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N:\教科書課\無償給与係\○執行関係\2020 令2年度\R2需要数調査依頼\各都道府県メール送信用\資料1～4・別紙様式1-1～5-1\"/>
    </mc:Choice>
  </mc:AlternateContent>
  <xr:revisionPtr revIDLastSave="0" documentId="13_ncr:1_{1102F052-A6EF-4599-AFE2-9ADD45F0DE94}" xr6:coauthVersionLast="36" xr6:coauthVersionMax="36" xr10:uidLastSave="{00000000-0000-0000-0000-000000000000}"/>
  <bookViews>
    <workbookView xWindow="0" yWindow="0" windowWidth="20280" windowHeight="11070" tabRatio="874" xr2:uid="{00000000-000D-0000-FFFF-FFFF00000000}"/>
  </bookViews>
  <sheets>
    <sheet name="別紙様式3-1" sheetId="37" r:id="rId1"/>
    <sheet name="図書名リスト" sheetId="33" r:id="rId2"/>
  </sheets>
  <definedNames>
    <definedName name="_xlnm._FilterDatabase" localSheetId="1" hidden="1">図書名リスト!$B$2:$P$1001</definedName>
    <definedName name="_xlnm._FilterDatabase" localSheetId="0" hidden="1">'別紙様式3-1'!$A$13:$AU$13</definedName>
    <definedName name="_xlnm.Print_Area" localSheetId="1">図書名リスト!$B$1:$Q$1001</definedName>
    <definedName name="_xlnm.Print_Area" localSheetId="0">'別紙様式3-1'!$A$1:$R$23</definedName>
    <definedName name="_xlnm.Print_Titles" localSheetId="1">図書名リスト!$1:$2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19" i="37" l="1"/>
  <c r="H1519" i="37"/>
  <c r="I1519" i="37"/>
  <c r="J1519" i="37"/>
  <c r="K1519" i="37"/>
  <c r="L1519" i="37"/>
  <c r="M1519" i="37"/>
  <c r="O1519" i="37"/>
  <c r="P1519" i="37"/>
  <c r="Q1519" i="37"/>
  <c r="R1519" i="37"/>
  <c r="S1519" i="37"/>
  <c r="T1519" i="37"/>
  <c r="U1519" i="37"/>
  <c r="V1519" i="37"/>
  <c r="W1519" i="37"/>
  <c r="G1520" i="37"/>
  <c r="H1520" i="37"/>
  <c r="I1520" i="37"/>
  <c r="J1520" i="37"/>
  <c r="K1520" i="37"/>
  <c r="L1520" i="37"/>
  <c r="M1520" i="37"/>
  <c r="O1520" i="37"/>
  <c r="P1520" i="37"/>
  <c r="Q1520" i="37"/>
  <c r="R1520" i="37"/>
  <c r="S1520" i="37"/>
  <c r="T1520" i="37"/>
  <c r="U1520" i="37"/>
  <c r="V1520" i="37"/>
  <c r="W1520" i="37"/>
  <c r="G1521" i="37"/>
  <c r="H1521" i="37"/>
  <c r="I1521" i="37"/>
  <c r="J1521" i="37"/>
  <c r="K1521" i="37"/>
  <c r="L1521" i="37"/>
  <c r="M1521" i="37"/>
  <c r="O1521" i="37"/>
  <c r="P1521" i="37"/>
  <c r="Q1521" i="37"/>
  <c r="R1521" i="37"/>
  <c r="S1521" i="37"/>
  <c r="T1521" i="37"/>
  <c r="U1521" i="37"/>
  <c r="V1521" i="37"/>
  <c r="W1521" i="37"/>
  <c r="G1522" i="37"/>
  <c r="H1522" i="37"/>
  <c r="I1522" i="37"/>
  <c r="J1522" i="37"/>
  <c r="K1522" i="37"/>
  <c r="L1522" i="37"/>
  <c r="M1522" i="37"/>
  <c r="O1522" i="37"/>
  <c r="P1522" i="37"/>
  <c r="Q1522" i="37"/>
  <c r="R1522" i="37"/>
  <c r="S1522" i="37"/>
  <c r="T1522" i="37"/>
  <c r="U1522" i="37"/>
  <c r="V1522" i="37"/>
  <c r="W1522" i="37"/>
  <c r="G1523" i="37"/>
  <c r="H1523" i="37"/>
  <c r="I1523" i="37"/>
  <c r="J1523" i="37"/>
  <c r="K1523" i="37"/>
  <c r="L1523" i="37"/>
  <c r="M1523" i="37"/>
  <c r="O1523" i="37"/>
  <c r="P1523" i="37"/>
  <c r="Q1523" i="37"/>
  <c r="R1523" i="37"/>
  <c r="S1523" i="37"/>
  <c r="T1523" i="37"/>
  <c r="U1523" i="37"/>
  <c r="V1523" i="37"/>
  <c r="W1523" i="37"/>
  <c r="G1524" i="37"/>
  <c r="H1524" i="37"/>
  <c r="I1524" i="37"/>
  <c r="J1524" i="37"/>
  <c r="K1524" i="37"/>
  <c r="L1524" i="37"/>
  <c r="M1524" i="37"/>
  <c r="O1524" i="37"/>
  <c r="P1524" i="37"/>
  <c r="Q1524" i="37"/>
  <c r="R1524" i="37"/>
  <c r="S1524" i="37"/>
  <c r="T1524" i="37"/>
  <c r="U1524" i="37"/>
  <c r="V1524" i="37"/>
  <c r="W1524" i="37"/>
  <c r="G1525" i="37"/>
  <c r="H1525" i="37"/>
  <c r="I1525" i="37"/>
  <c r="J1525" i="37"/>
  <c r="K1525" i="37"/>
  <c r="L1525" i="37"/>
  <c r="M1525" i="37"/>
  <c r="O1525" i="37"/>
  <c r="P1525" i="37"/>
  <c r="Q1525" i="37"/>
  <c r="R1525" i="37"/>
  <c r="S1525" i="37"/>
  <c r="T1525" i="37"/>
  <c r="U1525" i="37"/>
  <c r="V1525" i="37"/>
  <c r="W1525" i="37"/>
  <c r="G1526" i="37"/>
  <c r="H1526" i="37"/>
  <c r="I1526" i="37"/>
  <c r="J1526" i="37"/>
  <c r="K1526" i="37"/>
  <c r="L1526" i="37"/>
  <c r="M1526" i="37"/>
  <c r="O1526" i="37"/>
  <c r="P1526" i="37"/>
  <c r="Q1526" i="37"/>
  <c r="R1526" i="37"/>
  <c r="S1526" i="37"/>
  <c r="T1526" i="37"/>
  <c r="U1526" i="37"/>
  <c r="V1526" i="37"/>
  <c r="W1526" i="37"/>
  <c r="G1527" i="37"/>
  <c r="H1527" i="37"/>
  <c r="I1527" i="37"/>
  <c r="J1527" i="37"/>
  <c r="K1527" i="37"/>
  <c r="L1527" i="37"/>
  <c r="M1527" i="37"/>
  <c r="O1527" i="37"/>
  <c r="P1527" i="37"/>
  <c r="Q1527" i="37"/>
  <c r="R1527" i="37"/>
  <c r="S1527" i="37"/>
  <c r="T1527" i="37"/>
  <c r="U1527" i="37"/>
  <c r="V1527" i="37"/>
  <c r="W1527" i="37"/>
  <c r="G1528" i="37"/>
  <c r="H1528" i="37"/>
  <c r="I1528" i="37"/>
  <c r="J1528" i="37"/>
  <c r="K1528" i="37"/>
  <c r="L1528" i="37"/>
  <c r="M1528" i="37"/>
  <c r="O1528" i="37"/>
  <c r="P1528" i="37"/>
  <c r="Q1528" i="37"/>
  <c r="R1528" i="37"/>
  <c r="S1528" i="37"/>
  <c r="T1528" i="37"/>
  <c r="U1528" i="37"/>
  <c r="V1528" i="37"/>
  <c r="W1528" i="37"/>
  <c r="G1529" i="37"/>
  <c r="H1529" i="37"/>
  <c r="I1529" i="37"/>
  <c r="J1529" i="37"/>
  <c r="K1529" i="37"/>
  <c r="L1529" i="37"/>
  <c r="M1529" i="37"/>
  <c r="O1529" i="37"/>
  <c r="P1529" i="37"/>
  <c r="Q1529" i="37"/>
  <c r="R1529" i="37"/>
  <c r="S1529" i="37"/>
  <c r="T1529" i="37"/>
  <c r="U1529" i="37"/>
  <c r="V1529" i="37"/>
  <c r="W1529" i="37"/>
  <c r="G1530" i="37"/>
  <c r="H1530" i="37"/>
  <c r="I1530" i="37"/>
  <c r="J1530" i="37"/>
  <c r="K1530" i="37"/>
  <c r="L1530" i="37"/>
  <c r="M1530" i="37"/>
  <c r="O1530" i="37"/>
  <c r="P1530" i="37"/>
  <c r="Q1530" i="37"/>
  <c r="R1530" i="37"/>
  <c r="S1530" i="37"/>
  <c r="T1530" i="37"/>
  <c r="U1530" i="37"/>
  <c r="V1530" i="37"/>
  <c r="W1530" i="37"/>
  <c r="G1531" i="37"/>
  <c r="H1531" i="37"/>
  <c r="I1531" i="37"/>
  <c r="J1531" i="37"/>
  <c r="K1531" i="37"/>
  <c r="L1531" i="37"/>
  <c r="M1531" i="37"/>
  <c r="O1531" i="37"/>
  <c r="P1531" i="37"/>
  <c r="Q1531" i="37"/>
  <c r="R1531" i="37"/>
  <c r="S1531" i="37"/>
  <c r="T1531" i="37"/>
  <c r="U1531" i="37"/>
  <c r="V1531" i="37"/>
  <c r="W1531" i="37"/>
  <c r="G1532" i="37"/>
  <c r="H1532" i="37"/>
  <c r="I1532" i="37"/>
  <c r="J1532" i="37"/>
  <c r="K1532" i="37"/>
  <c r="L1532" i="37"/>
  <c r="M1532" i="37"/>
  <c r="O1532" i="37"/>
  <c r="P1532" i="37"/>
  <c r="Q1532" i="37"/>
  <c r="R1532" i="37"/>
  <c r="S1532" i="37"/>
  <c r="T1532" i="37"/>
  <c r="U1532" i="37"/>
  <c r="V1532" i="37"/>
  <c r="W1532" i="37"/>
  <c r="G1533" i="37"/>
  <c r="H1533" i="37"/>
  <c r="I1533" i="37"/>
  <c r="J1533" i="37"/>
  <c r="K1533" i="37"/>
  <c r="L1533" i="37"/>
  <c r="M1533" i="37"/>
  <c r="O1533" i="37"/>
  <c r="P1533" i="37"/>
  <c r="Q1533" i="37"/>
  <c r="R1533" i="37"/>
  <c r="S1533" i="37"/>
  <c r="T1533" i="37"/>
  <c r="U1533" i="37"/>
  <c r="V1533" i="37"/>
  <c r="W1533" i="37"/>
  <c r="G1534" i="37"/>
  <c r="H1534" i="37"/>
  <c r="I1534" i="37"/>
  <c r="J1534" i="37"/>
  <c r="K1534" i="37"/>
  <c r="L1534" i="37"/>
  <c r="M1534" i="37"/>
  <c r="O1534" i="37"/>
  <c r="P1534" i="37"/>
  <c r="Q1534" i="37"/>
  <c r="R1534" i="37"/>
  <c r="S1534" i="37"/>
  <c r="T1534" i="37"/>
  <c r="U1534" i="37"/>
  <c r="V1534" i="37"/>
  <c r="W1534" i="37"/>
  <c r="G1535" i="37"/>
  <c r="H1535" i="37"/>
  <c r="I1535" i="37"/>
  <c r="J1535" i="37"/>
  <c r="K1535" i="37"/>
  <c r="L1535" i="37"/>
  <c r="M1535" i="37"/>
  <c r="O1535" i="37"/>
  <c r="P1535" i="37"/>
  <c r="Q1535" i="37"/>
  <c r="R1535" i="37"/>
  <c r="S1535" i="37"/>
  <c r="T1535" i="37"/>
  <c r="U1535" i="37"/>
  <c r="V1535" i="37"/>
  <c r="W1535" i="37"/>
  <c r="G1536" i="37"/>
  <c r="H1536" i="37"/>
  <c r="I1536" i="37"/>
  <c r="J1536" i="37"/>
  <c r="K1536" i="37"/>
  <c r="L1536" i="37"/>
  <c r="M1536" i="37"/>
  <c r="O1536" i="37"/>
  <c r="P1536" i="37"/>
  <c r="Q1536" i="37"/>
  <c r="R1536" i="37"/>
  <c r="S1536" i="37"/>
  <c r="T1536" i="37"/>
  <c r="U1536" i="37"/>
  <c r="V1536" i="37"/>
  <c r="W1536" i="37"/>
  <c r="G1537" i="37"/>
  <c r="H1537" i="37"/>
  <c r="I1537" i="37"/>
  <c r="J1537" i="37"/>
  <c r="K1537" i="37"/>
  <c r="L1537" i="37"/>
  <c r="M1537" i="37"/>
  <c r="O1537" i="37"/>
  <c r="P1537" i="37"/>
  <c r="Q1537" i="37"/>
  <c r="R1537" i="37"/>
  <c r="S1537" i="37"/>
  <c r="T1537" i="37"/>
  <c r="U1537" i="37"/>
  <c r="V1537" i="37"/>
  <c r="W1537" i="37"/>
  <c r="G1538" i="37"/>
  <c r="H1538" i="37"/>
  <c r="I1538" i="37"/>
  <c r="J1538" i="37"/>
  <c r="K1538" i="37"/>
  <c r="L1538" i="37"/>
  <c r="M1538" i="37"/>
  <c r="O1538" i="37"/>
  <c r="P1538" i="37"/>
  <c r="Q1538" i="37"/>
  <c r="R1538" i="37"/>
  <c r="S1538" i="37"/>
  <c r="T1538" i="37"/>
  <c r="U1538" i="37"/>
  <c r="V1538" i="37"/>
  <c r="W1538" i="37"/>
  <c r="G1539" i="37"/>
  <c r="H1539" i="37"/>
  <c r="I1539" i="37"/>
  <c r="J1539" i="37"/>
  <c r="K1539" i="37"/>
  <c r="L1539" i="37"/>
  <c r="M1539" i="37"/>
  <c r="O1539" i="37"/>
  <c r="P1539" i="37"/>
  <c r="Q1539" i="37"/>
  <c r="R1539" i="37"/>
  <c r="S1539" i="37"/>
  <c r="T1539" i="37"/>
  <c r="U1539" i="37"/>
  <c r="V1539" i="37"/>
  <c r="W1539" i="37"/>
  <c r="G1540" i="37"/>
  <c r="H1540" i="37"/>
  <c r="I1540" i="37"/>
  <c r="J1540" i="37"/>
  <c r="K1540" i="37"/>
  <c r="L1540" i="37"/>
  <c r="M1540" i="37"/>
  <c r="O1540" i="37"/>
  <c r="P1540" i="37"/>
  <c r="Q1540" i="37"/>
  <c r="R1540" i="37"/>
  <c r="S1540" i="37"/>
  <c r="T1540" i="37"/>
  <c r="U1540" i="37"/>
  <c r="V1540" i="37"/>
  <c r="W1540" i="37"/>
  <c r="G1541" i="37"/>
  <c r="H1541" i="37"/>
  <c r="I1541" i="37"/>
  <c r="J1541" i="37"/>
  <c r="K1541" i="37"/>
  <c r="L1541" i="37"/>
  <c r="M1541" i="37"/>
  <c r="O1541" i="37"/>
  <c r="P1541" i="37"/>
  <c r="Q1541" i="37"/>
  <c r="R1541" i="37"/>
  <c r="S1541" i="37"/>
  <c r="T1541" i="37"/>
  <c r="U1541" i="37"/>
  <c r="V1541" i="37"/>
  <c r="W1541" i="37"/>
  <c r="G1542" i="37"/>
  <c r="H1542" i="37"/>
  <c r="I1542" i="37"/>
  <c r="J1542" i="37"/>
  <c r="K1542" i="37"/>
  <c r="L1542" i="37"/>
  <c r="M1542" i="37"/>
  <c r="O1542" i="37"/>
  <c r="P1542" i="37"/>
  <c r="Q1542" i="37"/>
  <c r="R1542" i="37"/>
  <c r="S1542" i="37"/>
  <c r="T1542" i="37"/>
  <c r="U1542" i="37"/>
  <c r="V1542" i="37"/>
  <c r="W1542" i="37"/>
  <c r="G1543" i="37"/>
  <c r="H1543" i="37"/>
  <c r="I1543" i="37"/>
  <c r="J1543" i="37"/>
  <c r="K1543" i="37"/>
  <c r="L1543" i="37"/>
  <c r="M1543" i="37"/>
  <c r="O1543" i="37"/>
  <c r="P1543" i="37"/>
  <c r="Q1543" i="37"/>
  <c r="R1543" i="37"/>
  <c r="S1543" i="37"/>
  <c r="T1543" i="37"/>
  <c r="U1543" i="37"/>
  <c r="V1543" i="37"/>
  <c r="W1543" i="37"/>
  <c r="G1544" i="37"/>
  <c r="H1544" i="37"/>
  <c r="I1544" i="37"/>
  <c r="J1544" i="37"/>
  <c r="K1544" i="37"/>
  <c r="L1544" i="37"/>
  <c r="M1544" i="37"/>
  <c r="O1544" i="37"/>
  <c r="P1544" i="37"/>
  <c r="Q1544" i="37"/>
  <c r="R1544" i="37"/>
  <c r="S1544" i="37"/>
  <c r="T1544" i="37"/>
  <c r="U1544" i="37"/>
  <c r="V1544" i="37"/>
  <c r="W1544" i="37"/>
  <c r="G1545" i="37"/>
  <c r="H1545" i="37"/>
  <c r="I1545" i="37"/>
  <c r="J1545" i="37"/>
  <c r="K1545" i="37"/>
  <c r="L1545" i="37"/>
  <c r="M1545" i="37"/>
  <c r="O1545" i="37"/>
  <c r="P1545" i="37"/>
  <c r="Q1545" i="37"/>
  <c r="R1545" i="37"/>
  <c r="S1545" i="37"/>
  <c r="T1545" i="37"/>
  <c r="U1545" i="37"/>
  <c r="V1545" i="37"/>
  <c r="W1545" i="37"/>
  <c r="G1546" i="37"/>
  <c r="H1546" i="37"/>
  <c r="I1546" i="37"/>
  <c r="J1546" i="37"/>
  <c r="K1546" i="37"/>
  <c r="L1546" i="37"/>
  <c r="M1546" i="37"/>
  <c r="O1546" i="37"/>
  <c r="P1546" i="37"/>
  <c r="Q1546" i="37"/>
  <c r="R1546" i="37"/>
  <c r="S1546" i="37"/>
  <c r="T1546" i="37"/>
  <c r="U1546" i="37"/>
  <c r="V1546" i="37"/>
  <c r="W1546" i="37"/>
  <c r="G1547" i="37"/>
  <c r="H1547" i="37"/>
  <c r="I1547" i="37"/>
  <c r="J1547" i="37"/>
  <c r="K1547" i="37"/>
  <c r="L1547" i="37"/>
  <c r="M1547" i="37"/>
  <c r="O1547" i="37"/>
  <c r="P1547" i="37"/>
  <c r="Q1547" i="37"/>
  <c r="R1547" i="37"/>
  <c r="S1547" i="37"/>
  <c r="T1547" i="37"/>
  <c r="U1547" i="37"/>
  <c r="V1547" i="37"/>
  <c r="W1547" i="37"/>
  <c r="G1548" i="37"/>
  <c r="H1548" i="37"/>
  <c r="I1548" i="37"/>
  <c r="J1548" i="37"/>
  <c r="K1548" i="37"/>
  <c r="L1548" i="37"/>
  <c r="M1548" i="37"/>
  <c r="O1548" i="37"/>
  <c r="P1548" i="37"/>
  <c r="Q1548" i="37"/>
  <c r="R1548" i="37"/>
  <c r="S1548" i="37"/>
  <c r="T1548" i="37"/>
  <c r="U1548" i="37"/>
  <c r="V1548" i="37"/>
  <c r="W1548" i="37"/>
  <c r="G1549" i="37"/>
  <c r="H1549" i="37"/>
  <c r="I1549" i="37"/>
  <c r="J1549" i="37"/>
  <c r="K1549" i="37"/>
  <c r="L1549" i="37"/>
  <c r="M1549" i="37"/>
  <c r="O1549" i="37"/>
  <c r="P1549" i="37"/>
  <c r="Q1549" i="37"/>
  <c r="R1549" i="37"/>
  <c r="S1549" i="37"/>
  <c r="T1549" i="37"/>
  <c r="U1549" i="37"/>
  <c r="V1549" i="37"/>
  <c r="W1549" i="37"/>
  <c r="G1550" i="37"/>
  <c r="H1550" i="37"/>
  <c r="I1550" i="37"/>
  <c r="J1550" i="37"/>
  <c r="K1550" i="37"/>
  <c r="L1550" i="37"/>
  <c r="M1550" i="37"/>
  <c r="O1550" i="37"/>
  <c r="P1550" i="37"/>
  <c r="Q1550" i="37"/>
  <c r="R1550" i="37"/>
  <c r="S1550" i="37"/>
  <c r="T1550" i="37"/>
  <c r="U1550" i="37"/>
  <c r="V1550" i="37"/>
  <c r="W1550" i="37"/>
  <c r="G1551" i="37"/>
  <c r="H1551" i="37"/>
  <c r="I1551" i="37"/>
  <c r="J1551" i="37"/>
  <c r="K1551" i="37"/>
  <c r="L1551" i="37"/>
  <c r="M1551" i="37"/>
  <c r="O1551" i="37"/>
  <c r="P1551" i="37"/>
  <c r="Q1551" i="37"/>
  <c r="R1551" i="37"/>
  <c r="S1551" i="37"/>
  <c r="T1551" i="37"/>
  <c r="U1551" i="37"/>
  <c r="V1551" i="37"/>
  <c r="W1551" i="37"/>
  <c r="G1552" i="37"/>
  <c r="H1552" i="37"/>
  <c r="I1552" i="37"/>
  <c r="J1552" i="37"/>
  <c r="K1552" i="37"/>
  <c r="L1552" i="37"/>
  <c r="M1552" i="37"/>
  <c r="O1552" i="37"/>
  <c r="P1552" i="37"/>
  <c r="Q1552" i="37"/>
  <c r="R1552" i="37"/>
  <c r="S1552" i="37"/>
  <c r="T1552" i="37"/>
  <c r="U1552" i="37"/>
  <c r="V1552" i="37"/>
  <c r="W1552" i="37"/>
  <c r="G1553" i="37"/>
  <c r="H1553" i="37"/>
  <c r="I1553" i="37"/>
  <c r="J1553" i="37"/>
  <c r="K1553" i="37"/>
  <c r="L1553" i="37"/>
  <c r="M1553" i="37"/>
  <c r="O1553" i="37"/>
  <c r="P1553" i="37"/>
  <c r="Q1553" i="37"/>
  <c r="R1553" i="37"/>
  <c r="S1553" i="37"/>
  <c r="T1553" i="37"/>
  <c r="U1553" i="37"/>
  <c r="V1553" i="37"/>
  <c r="W1553" i="37"/>
  <c r="G1554" i="37"/>
  <c r="H1554" i="37"/>
  <c r="I1554" i="37"/>
  <c r="J1554" i="37"/>
  <c r="K1554" i="37"/>
  <c r="L1554" i="37"/>
  <c r="M1554" i="37"/>
  <c r="O1554" i="37"/>
  <c r="P1554" i="37"/>
  <c r="Q1554" i="37"/>
  <c r="R1554" i="37"/>
  <c r="S1554" i="37"/>
  <c r="T1554" i="37"/>
  <c r="U1554" i="37"/>
  <c r="V1554" i="37"/>
  <c r="W1554" i="37"/>
  <c r="G1555" i="37"/>
  <c r="H1555" i="37"/>
  <c r="I1555" i="37"/>
  <c r="J1555" i="37"/>
  <c r="K1555" i="37"/>
  <c r="L1555" i="37"/>
  <c r="M1555" i="37"/>
  <c r="O1555" i="37"/>
  <c r="P1555" i="37"/>
  <c r="Q1555" i="37"/>
  <c r="R1555" i="37"/>
  <c r="S1555" i="37"/>
  <c r="T1555" i="37"/>
  <c r="U1555" i="37"/>
  <c r="V1555" i="37"/>
  <c r="W1555" i="37"/>
  <c r="G1556" i="37"/>
  <c r="H1556" i="37"/>
  <c r="I1556" i="37"/>
  <c r="J1556" i="37"/>
  <c r="K1556" i="37"/>
  <c r="L1556" i="37"/>
  <c r="M1556" i="37"/>
  <c r="O1556" i="37"/>
  <c r="P1556" i="37"/>
  <c r="Q1556" i="37"/>
  <c r="R1556" i="37"/>
  <c r="S1556" i="37"/>
  <c r="T1556" i="37"/>
  <c r="U1556" i="37"/>
  <c r="V1556" i="37"/>
  <c r="W1556" i="37"/>
  <c r="G1557" i="37"/>
  <c r="H1557" i="37"/>
  <c r="I1557" i="37"/>
  <c r="J1557" i="37"/>
  <c r="K1557" i="37"/>
  <c r="L1557" i="37"/>
  <c r="M1557" i="37"/>
  <c r="O1557" i="37"/>
  <c r="P1557" i="37"/>
  <c r="Q1557" i="37"/>
  <c r="R1557" i="37"/>
  <c r="S1557" i="37"/>
  <c r="T1557" i="37"/>
  <c r="U1557" i="37"/>
  <c r="V1557" i="37"/>
  <c r="W1557" i="37"/>
  <c r="G1558" i="37"/>
  <c r="H1558" i="37"/>
  <c r="I1558" i="37"/>
  <c r="J1558" i="37"/>
  <c r="K1558" i="37"/>
  <c r="L1558" i="37"/>
  <c r="M1558" i="37"/>
  <c r="O1558" i="37"/>
  <c r="P1558" i="37"/>
  <c r="Q1558" i="37"/>
  <c r="R1558" i="37"/>
  <c r="S1558" i="37"/>
  <c r="T1558" i="37"/>
  <c r="U1558" i="37"/>
  <c r="V1558" i="37"/>
  <c r="W1558" i="37"/>
  <c r="G1559" i="37"/>
  <c r="H1559" i="37"/>
  <c r="I1559" i="37"/>
  <c r="J1559" i="37"/>
  <c r="K1559" i="37"/>
  <c r="L1559" i="37"/>
  <c r="M1559" i="37"/>
  <c r="O1559" i="37"/>
  <c r="P1559" i="37"/>
  <c r="Q1559" i="37"/>
  <c r="R1559" i="37"/>
  <c r="S1559" i="37"/>
  <c r="T1559" i="37"/>
  <c r="U1559" i="37"/>
  <c r="V1559" i="37"/>
  <c r="W1559" i="37"/>
  <c r="G1560" i="37"/>
  <c r="H1560" i="37"/>
  <c r="I1560" i="37"/>
  <c r="J1560" i="37"/>
  <c r="K1560" i="37"/>
  <c r="L1560" i="37"/>
  <c r="M1560" i="37"/>
  <c r="O1560" i="37"/>
  <c r="P1560" i="37"/>
  <c r="Q1560" i="37"/>
  <c r="R1560" i="37"/>
  <c r="S1560" i="37"/>
  <c r="T1560" i="37"/>
  <c r="U1560" i="37"/>
  <c r="V1560" i="37"/>
  <c r="W1560" i="37"/>
  <c r="G1561" i="37"/>
  <c r="H1561" i="37"/>
  <c r="I1561" i="37"/>
  <c r="J1561" i="37"/>
  <c r="K1561" i="37"/>
  <c r="L1561" i="37"/>
  <c r="M1561" i="37"/>
  <c r="O1561" i="37"/>
  <c r="P1561" i="37"/>
  <c r="Q1561" i="37"/>
  <c r="R1561" i="37"/>
  <c r="S1561" i="37"/>
  <c r="T1561" i="37"/>
  <c r="U1561" i="37"/>
  <c r="V1561" i="37"/>
  <c r="W1561" i="37"/>
  <c r="G1562" i="37"/>
  <c r="H1562" i="37"/>
  <c r="I1562" i="37"/>
  <c r="J1562" i="37"/>
  <c r="K1562" i="37"/>
  <c r="L1562" i="37"/>
  <c r="M1562" i="37"/>
  <c r="O1562" i="37"/>
  <c r="P1562" i="37"/>
  <c r="Q1562" i="37"/>
  <c r="R1562" i="37"/>
  <c r="S1562" i="37"/>
  <c r="T1562" i="37"/>
  <c r="U1562" i="37"/>
  <c r="V1562" i="37"/>
  <c r="W1562" i="37"/>
  <c r="G1563" i="37"/>
  <c r="H1563" i="37"/>
  <c r="I1563" i="37"/>
  <c r="J1563" i="37"/>
  <c r="K1563" i="37"/>
  <c r="L1563" i="37"/>
  <c r="M1563" i="37"/>
  <c r="O1563" i="37"/>
  <c r="P1563" i="37"/>
  <c r="Q1563" i="37"/>
  <c r="R1563" i="37"/>
  <c r="S1563" i="37"/>
  <c r="T1563" i="37"/>
  <c r="U1563" i="37"/>
  <c r="V1563" i="37"/>
  <c r="W1563" i="37"/>
  <c r="G1564" i="37"/>
  <c r="H1564" i="37"/>
  <c r="I1564" i="37"/>
  <c r="J1564" i="37"/>
  <c r="K1564" i="37"/>
  <c r="L1564" i="37"/>
  <c r="M1564" i="37"/>
  <c r="O1564" i="37"/>
  <c r="P1564" i="37"/>
  <c r="Q1564" i="37"/>
  <c r="R1564" i="37"/>
  <c r="S1564" i="37"/>
  <c r="T1564" i="37"/>
  <c r="U1564" i="37"/>
  <c r="V1564" i="37"/>
  <c r="W1564" i="37"/>
  <c r="G1565" i="37"/>
  <c r="H1565" i="37"/>
  <c r="I1565" i="37"/>
  <c r="J1565" i="37"/>
  <c r="K1565" i="37"/>
  <c r="L1565" i="37"/>
  <c r="M1565" i="37"/>
  <c r="O1565" i="37"/>
  <c r="P1565" i="37"/>
  <c r="Q1565" i="37"/>
  <c r="R1565" i="37"/>
  <c r="S1565" i="37"/>
  <c r="T1565" i="37"/>
  <c r="U1565" i="37"/>
  <c r="V1565" i="37"/>
  <c r="W1565" i="37"/>
  <c r="G1566" i="37"/>
  <c r="H1566" i="37"/>
  <c r="I1566" i="37"/>
  <c r="J1566" i="37"/>
  <c r="K1566" i="37"/>
  <c r="L1566" i="37"/>
  <c r="M1566" i="37"/>
  <c r="O1566" i="37"/>
  <c r="P1566" i="37"/>
  <c r="Q1566" i="37"/>
  <c r="R1566" i="37"/>
  <c r="S1566" i="37"/>
  <c r="T1566" i="37"/>
  <c r="U1566" i="37"/>
  <c r="V1566" i="37"/>
  <c r="W1566" i="37"/>
  <c r="G1567" i="37"/>
  <c r="H1567" i="37"/>
  <c r="I1567" i="37"/>
  <c r="J1567" i="37"/>
  <c r="K1567" i="37"/>
  <c r="L1567" i="37"/>
  <c r="M1567" i="37"/>
  <c r="O1567" i="37"/>
  <c r="P1567" i="37"/>
  <c r="Q1567" i="37"/>
  <c r="R1567" i="37"/>
  <c r="S1567" i="37"/>
  <c r="T1567" i="37"/>
  <c r="U1567" i="37"/>
  <c r="V1567" i="37"/>
  <c r="W1567" i="37"/>
  <c r="G1568" i="37"/>
  <c r="H1568" i="37"/>
  <c r="I1568" i="37"/>
  <c r="J1568" i="37"/>
  <c r="K1568" i="37"/>
  <c r="L1568" i="37"/>
  <c r="M1568" i="37"/>
  <c r="O1568" i="37"/>
  <c r="P1568" i="37"/>
  <c r="Q1568" i="37"/>
  <c r="R1568" i="37"/>
  <c r="S1568" i="37"/>
  <c r="T1568" i="37"/>
  <c r="U1568" i="37"/>
  <c r="V1568" i="37"/>
  <c r="W1568" i="37"/>
  <c r="G1569" i="37"/>
  <c r="H1569" i="37"/>
  <c r="I1569" i="37"/>
  <c r="J1569" i="37"/>
  <c r="K1569" i="37"/>
  <c r="L1569" i="37"/>
  <c r="M1569" i="37"/>
  <c r="O1569" i="37"/>
  <c r="P1569" i="37"/>
  <c r="Q1569" i="37"/>
  <c r="R1569" i="37"/>
  <c r="S1569" i="37"/>
  <c r="T1569" i="37"/>
  <c r="U1569" i="37"/>
  <c r="V1569" i="37"/>
  <c r="W1569" i="37"/>
  <c r="G1570" i="37"/>
  <c r="H1570" i="37"/>
  <c r="I1570" i="37"/>
  <c r="J1570" i="37"/>
  <c r="K1570" i="37"/>
  <c r="L1570" i="37"/>
  <c r="M1570" i="37"/>
  <c r="O1570" i="37"/>
  <c r="P1570" i="37"/>
  <c r="Q1570" i="37"/>
  <c r="R1570" i="37"/>
  <c r="S1570" i="37"/>
  <c r="T1570" i="37"/>
  <c r="U1570" i="37"/>
  <c r="V1570" i="37"/>
  <c r="W1570" i="37"/>
  <c r="G1571" i="37"/>
  <c r="H1571" i="37"/>
  <c r="I1571" i="37"/>
  <c r="J1571" i="37"/>
  <c r="K1571" i="37"/>
  <c r="L1571" i="37"/>
  <c r="M1571" i="37"/>
  <c r="O1571" i="37"/>
  <c r="P1571" i="37"/>
  <c r="Q1571" i="37"/>
  <c r="R1571" i="37"/>
  <c r="S1571" i="37"/>
  <c r="T1571" i="37"/>
  <c r="U1571" i="37"/>
  <c r="V1571" i="37"/>
  <c r="W1571" i="37"/>
  <c r="G1572" i="37"/>
  <c r="H1572" i="37"/>
  <c r="I1572" i="37"/>
  <c r="J1572" i="37"/>
  <c r="K1572" i="37"/>
  <c r="L1572" i="37"/>
  <c r="M1572" i="37"/>
  <c r="O1572" i="37"/>
  <c r="P1572" i="37"/>
  <c r="Q1572" i="37"/>
  <c r="R1572" i="37"/>
  <c r="S1572" i="37"/>
  <c r="T1572" i="37"/>
  <c r="U1572" i="37"/>
  <c r="V1572" i="37"/>
  <c r="W1572" i="37"/>
  <c r="G1573" i="37"/>
  <c r="H1573" i="37"/>
  <c r="I1573" i="37"/>
  <c r="J1573" i="37"/>
  <c r="K1573" i="37"/>
  <c r="L1573" i="37"/>
  <c r="M1573" i="37"/>
  <c r="O1573" i="37"/>
  <c r="P1573" i="37"/>
  <c r="Q1573" i="37"/>
  <c r="R1573" i="37"/>
  <c r="S1573" i="37"/>
  <c r="T1573" i="37"/>
  <c r="U1573" i="37"/>
  <c r="V1573" i="37"/>
  <c r="W1573" i="37"/>
  <c r="G1574" i="37"/>
  <c r="H1574" i="37"/>
  <c r="I1574" i="37"/>
  <c r="J1574" i="37"/>
  <c r="K1574" i="37"/>
  <c r="L1574" i="37"/>
  <c r="M1574" i="37"/>
  <c r="O1574" i="37"/>
  <c r="P1574" i="37"/>
  <c r="Q1574" i="37"/>
  <c r="R1574" i="37"/>
  <c r="S1574" i="37"/>
  <c r="T1574" i="37"/>
  <c r="U1574" i="37"/>
  <c r="V1574" i="37"/>
  <c r="W1574" i="37"/>
  <c r="G1575" i="37"/>
  <c r="H1575" i="37"/>
  <c r="I1575" i="37"/>
  <c r="J1575" i="37"/>
  <c r="K1575" i="37"/>
  <c r="L1575" i="37"/>
  <c r="M1575" i="37"/>
  <c r="O1575" i="37"/>
  <c r="P1575" i="37"/>
  <c r="Q1575" i="37"/>
  <c r="R1575" i="37"/>
  <c r="S1575" i="37"/>
  <c r="T1575" i="37"/>
  <c r="U1575" i="37"/>
  <c r="V1575" i="37"/>
  <c r="W1575" i="37"/>
  <c r="G1576" i="37"/>
  <c r="H1576" i="37"/>
  <c r="I1576" i="37"/>
  <c r="J1576" i="37"/>
  <c r="K1576" i="37"/>
  <c r="L1576" i="37"/>
  <c r="M1576" i="37"/>
  <c r="O1576" i="37"/>
  <c r="P1576" i="37"/>
  <c r="Q1576" i="37"/>
  <c r="R1576" i="37"/>
  <c r="S1576" i="37"/>
  <c r="T1576" i="37"/>
  <c r="U1576" i="37"/>
  <c r="V1576" i="37"/>
  <c r="W1576" i="37"/>
  <c r="G1577" i="37"/>
  <c r="H1577" i="37"/>
  <c r="I1577" i="37"/>
  <c r="J1577" i="37"/>
  <c r="K1577" i="37"/>
  <c r="L1577" i="37"/>
  <c r="M1577" i="37"/>
  <c r="O1577" i="37"/>
  <c r="P1577" i="37"/>
  <c r="Q1577" i="37"/>
  <c r="R1577" i="37"/>
  <c r="S1577" i="37"/>
  <c r="T1577" i="37"/>
  <c r="U1577" i="37"/>
  <c r="V1577" i="37"/>
  <c r="W1577" i="37"/>
  <c r="G1578" i="37"/>
  <c r="H1578" i="37"/>
  <c r="I1578" i="37"/>
  <c r="J1578" i="37"/>
  <c r="K1578" i="37"/>
  <c r="L1578" i="37"/>
  <c r="M1578" i="37"/>
  <c r="O1578" i="37"/>
  <c r="P1578" i="37"/>
  <c r="Q1578" i="37"/>
  <c r="R1578" i="37"/>
  <c r="S1578" i="37"/>
  <c r="T1578" i="37"/>
  <c r="U1578" i="37"/>
  <c r="V1578" i="37"/>
  <c r="W1578" i="37"/>
  <c r="G1579" i="37"/>
  <c r="H1579" i="37"/>
  <c r="I1579" i="37"/>
  <c r="J1579" i="37"/>
  <c r="K1579" i="37"/>
  <c r="L1579" i="37"/>
  <c r="M1579" i="37"/>
  <c r="O1579" i="37"/>
  <c r="P1579" i="37"/>
  <c r="Q1579" i="37"/>
  <c r="R1579" i="37"/>
  <c r="S1579" i="37"/>
  <c r="T1579" i="37"/>
  <c r="U1579" i="37"/>
  <c r="V1579" i="37"/>
  <c r="W1579" i="37"/>
  <c r="G1580" i="37"/>
  <c r="H1580" i="37"/>
  <c r="I1580" i="37"/>
  <c r="J1580" i="37"/>
  <c r="K1580" i="37"/>
  <c r="L1580" i="37"/>
  <c r="M1580" i="37"/>
  <c r="O1580" i="37"/>
  <c r="P1580" i="37"/>
  <c r="Q1580" i="37"/>
  <c r="R1580" i="37"/>
  <c r="S1580" i="37"/>
  <c r="T1580" i="37"/>
  <c r="U1580" i="37"/>
  <c r="V1580" i="37"/>
  <c r="W1580" i="37"/>
  <c r="G1581" i="37"/>
  <c r="H1581" i="37"/>
  <c r="I1581" i="37"/>
  <c r="J1581" i="37"/>
  <c r="K1581" i="37"/>
  <c r="L1581" i="37"/>
  <c r="M1581" i="37"/>
  <c r="O1581" i="37"/>
  <c r="P1581" i="37"/>
  <c r="Q1581" i="37"/>
  <c r="R1581" i="37"/>
  <c r="S1581" i="37"/>
  <c r="T1581" i="37"/>
  <c r="U1581" i="37"/>
  <c r="V1581" i="37"/>
  <c r="W1581" i="37"/>
  <c r="G1582" i="37"/>
  <c r="H1582" i="37"/>
  <c r="I1582" i="37"/>
  <c r="J1582" i="37"/>
  <c r="K1582" i="37"/>
  <c r="L1582" i="37"/>
  <c r="M1582" i="37"/>
  <c r="O1582" i="37"/>
  <c r="P1582" i="37"/>
  <c r="Q1582" i="37"/>
  <c r="R1582" i="37"/>
  <c r="S1582" i="37"/>
  <c r="T1582" i="37"/>
  <c r="U1582" i="37"/>
  <c r="V1582" i="37"/>
  <c r="W1582" i="37"/>
  <c r="G1583" i="37"/>
  <c r="H1583" i="37"/>
  <c r="I1583" i="37"/>
  <c r="J1583" i="37"/>
  <c r="K1583" i="37"/>
  <c r="L1583" i="37"/>
  <c r="M1583" i="37"/>
  <c r="O1583" i="37"/>
  <c r="P1583" i="37"/>
  <c r="Q1583" i="37"/>
  <c r="R1583" i="37"/>
  <c r="S1583" i="37"/>
  <c r="T1583" i="37"/>
  <c r="U1583" i="37"/>
  <c r="V1583" i="37"/>
  <c r="W1583" i="37"/>
  <c r="G1584" i="37"/>
  <c r="H1584" i="37"/>
  <c r="I1584" i="37"/>
  <c r="J1584" i="37"/>
  <c r="K1584" i="37"/>
  <c r="L1584" i="37"/>
  <c r="M1584" i="37"/>
  <c r="O1584" i="37"/>
  <c r="P1584" i="37"/>
  <c r="Q1584" i="37"/>
  <c r="R1584" i="37"/>
  <c r="S1584" i="37"/>
  <c r="T1584" i="37"/>
  <c r="U1584" i="37"/>
  <c r="V1584" i="37"/>
  <c r="W1584" i="37"/>
  <c r="G1585" i="37"/>
  <c r="H1585" i="37"/>
  <c r="I1585" i="37"/>
  <c r="J1585" i="37"/>
  <c r="K1585" i="37"/>
  <c r="L1585" i="37"/>
  <c r="M1585" i="37"/>
  <c r="O1585" i="37"/>
  <c r="P1585" i="37"/>
  <c r="Q1585" i="37"/>
  <c r="R1585" i="37"/>
  <c r="S1585" i="37"/>
  <c r="T1585" i="37"/>
  <c r="U1585" i="37"/>
  <c r="V1585" i="37"/>
  <c r="W1585" i="37"/>
  <c r="G1586" i="37"/>
  <c r="H1586" i="37"/>
  <c r="I1586" i="37"/>
  <c r="J1586" i="37"/>
  <c r="K1586" i="37"/>
  <c r="L1586" i="37"/>
  <c r="M1586" i="37"/>
  <c r="O1586" i="37"/>
  <c r="P1586" i="37"/>
  <c r="Q1586" i="37"/>
  <c r="R1586" i="37"/>
  <c r="S1586" i="37"/>
  <c r="T1586" i="37"/>
  <c r="U1586" i="37"/>
  <c r="V1586" i="37"/>
  <c r="W1586" i="37"/>
  <c r="G1587" i="37"/>
  <c r="H1587" i="37"/>
  <c r="I1587" i="37"/>
  <c r="J1587" i="37"/>
  <c r="K1587" i="37"/>
  <c r="L1587" i="37"/>
  <c r="M1587" i="37"/>
  <c r="O1587" i="37"/>
  <c r="P1587" i="37"/>
  <c r="Q1587" i="37"/>
  <c r="R1587" i="37"/>
  <c r="S1587" i="37"/>
  <c r="T1587" i="37"/>
  <c r="U1587" i="37"/>
  <c r="V1587" i="37"/>
  <c r="W1587" i="37"/>
  <c r="G1588" i="37"/>
  <c r="H1588" i="37"/>
  <c r="I1588" i="37"/>
  <c r="J1588" i="37"/>
  <c r="K1588" i="37"/>
  <c r="L1588" i="37"/>
  <c r="M1588" i="37"/>
  <c r="O1588" i="37"/>
  <c r="P1588" i="37"/>
  <c r="Q1588" i="37"/>
  <c r="R1588" i="37"/>
  <c r="S1588" i="37"/>
  <c r="T1588" i="37"/>
  <c r="U1588" i="37"/>
  <c r="V1588" i="37"/>
  <c r="W1588" i="37"/>
  <c r="G1589" i="37"/>
  <c r="H1589" i="37"/>
  <c r="I1589" i="37"/>
  <c r="J1589" i="37"/>
  <c r="K1589" i="37"/>
  <c r="L1589" i="37"/>
  <c r="M1589" i="37"/>
  <c r="O1589" i="37"/>
  <c r="P1589" i="37"/>
  <c r="Q1589" i="37"/>
  <c r="R1589" i="37"/>
  <c r="S1589" i="37"/>
  <c r="T1589" i="37"/>
  <c r="U1589" i="37"/>
  <c r="V1589" i="37"/>
  <c r="W1589" i="37"/>
  <c r="G1590" i="37"/>
  <c r="H1590" i="37"/>
  <c r="I1590" i="37"/>
  <c r="J1590" i="37"/>
  <c r="K1590" i="37"/>
  <c r="L1590" i="37"/>
  <c r="M1590" i="37"/>
  <c r="O1590" i="37"/>
  <c r="P1590" i="37"/>
  <c r="Q1590" i="37"/>
  <c r="R1590" i="37"/>
  <c r="S1590" i="37"/>
  <c r="T1590" i="37"/>
  <c r="U1590" i="37"/>
  <c r="V1590" i="37"/>
  <c r="W1590" i="37"/>
  <c r="G1591" i="37"/>
  <c r="H1591" i="37"/>
  <c r="I1591" i="37"/>
  <c r="J1591" i="37"/>
  <c r="K1591" i="37"/>
  <c r="L1591" i="37"/>
  <c r="M1591" i="37"/>
  <c r="O1591" i="37"/>
  <c r="P1591" i="37"/>
  <c r="Q1591" i="37"/>
  <c r="R1591" i="37"/>
  <c r="S1591" i="37"/>
  <c r="T1591" i="37"/>
  <c r="U1591" i="37"/>
  <c r="V1591" i="37"/>
  <c r="W1591" i="37"/>
  <c r="G1592" i="37"/>
  <c r="H1592" i="37"/>
  <c r="I1592" i="37"/>
  <c r="J1592" i="37"/>
  <c r="K1592" i="37"/>
  <c r="L1592" i="37"/>
  <c r="M1592" i="37"/>
  <c r="O1592" i="37"/>
  <c r="P1592" i="37"/>
  <c r="Q1592" i="37"/>
  <c r="R1592" i="37"/>
  <c r="S1592" i="37"/>
  <c r="T1592" i="37"/>
  <c r="U1592" i="37"/>
  <c r="V1592" i="37"/>
  <c r="W1592" i="37"/>
  <c r="G1593" i="37"/>
  <c r="H1593" i="37"/>
  <c r="I1593" i="37"/>
  <c r="J1593" i="37"/>
  <c r="K1593" i="37"/>
  <c r="L1593" i="37"/>
  <c r="M1593" i="37"/>
  <c r="O1593" i="37"/>
  <c r="P1593" i="37"/>
  <c r="Q1593" i="37"/>
  <c r="R1593" i="37"/>
  <c r="S1593" i="37"/>
  <c r="T1593" i="37"/>
  <c r="U1593" i="37"/>
  <c r="V1593" i="37"/>
  <c r="W1593" i="37"/>
  <c r="G1594" i="37"/>
  <c r="H1594" i="37"/>
  <c r="I1594" i="37"/>
  <c r="J1594" i="37"/>
  <c r="K1594" i="37"/>
  <c r="L1594" i="37"/>
  <c r="M1594" i="37"/>
  <c r="O1594" i="37"/>
  <c r="P1594" i="37"/>
  <c r="Q1594" i="37"/>
  <c r="R1594" i="37"/>
  <c r="S1594" i="37"/>
  <c r="T1594" i="37"/>
  <c r="U1594" i="37"/>
  <c r="V1594" i="37"/>
  <c r="W1594" i="37"/>
  <c r="G1595" i="37"/>
  <c r="H1595" i="37"/>
  <c r="I1595" i="37"/>
  <c r="J1595" i="37"/>
  <c r="K1595" i="37"/>
  <c r="L1595" i="37"/>
  <c r="M1595" i="37"/>
  <c r="O1595" i="37"/>
  <c r="P1595" i="37"/>
  <c r="Q1595" i="37"/>
  <c r="R1595" i="37"/>
  <c r="S1595" i="37"/>
  <c r="T1595" i="37"/>
  <c r="U1595" i="37"/>
  <c r="V1595" i="37"/>
  <c r="W1595" i="37"/>
  <c r="G1596" i="37"/>
  <c r="H1596" i="37"/>
  <c r="I1596" i="37"/>
  <c r="J1596" i="37"/>
  <c r="K1596" i="37"/>
  <c r="L1596" i="37"/>
  <c r="M1596" i="37"/>
  <c r="O1596" i="37"/>
  <c r="P1596" i="37"/>
  <c r="Q1596" i="37"/>
  <c r="R1596" i="37"/>
  <c r="S1596" i="37"/>
  <c r="T1596" i="37"/>
  <c r="U1596" i="37"/>
  <c r="V1596" i="37"/>
  <c r="W1596" i="37"/>
  <c r="G1597" i="37"/>
  <c r="H1597" i="37"/>
  <c r="I1597" i="37"/>
  <c r="J1597" i="37"/>
  <c r="K1597" i="37"/>
  <c r="L1597" i="37"/>
  <c r="M1597" i="37"/>
  <c r="O1597" i="37"/>
  <c r="P1597" i="37"/>
  <c r="Q1597" i="37"/>
  <c r="R1597" i="37"/>
  <c r="S1597" i="37"/>
  <c r="T1597" i="37"/>
  <c r="U1597" i="37"/>
  <c r="V1597" i="37"/>
  <c r="W1597" i="37"/>
  <c r="G1598" i="37"/>
  <c r="H1598" i="37"/>
  <c r="I1598" i="37"/>
  <c r="J1598" i="37"/>
  <c r="K1598" i="37"/>
  <c r="L1598" i="37"/>
  <c r="M1598" i="37"/>
  <c r="O1598" i="37"/>
  <c r="P1598" i="37"/>
  <c r="Q1598" i="37"/>
  <c r="R1598" i="37"/>
  <c r="S1598" i="37"/>
  <c r="T1598" i="37"/>
  <c r="U1598" i="37"/>
  <c r="V1598" i="37"/>
  <c r="W1598" i="37"/>
  <c r="G1599" i="37"/>
  <c r="H1599" i="37"/>
  <c r="I1599" i="37"/>
  <c r="J1599" i="37"/>
  <c r="K1599" i="37"/>
  <c r="L1599" i="37"/>
  <c r="M1599" i="37"/>
  <c r="O1599" i="37"/>
  <c r="P1599" i="37"/>
  <c r="Q1599" i="37"/>
  <c r="R1599" i="37"/>
  <c r="S1599" i="37"/>
  <c r="T1599" i="37"/>
  <c r="U1599" i="37"/>
  <c r="V1599" i="37"/>
  <c r="W1599" i="37"/>
  <c r="G1600" i="37"/>
  <c r="H1600" i="37"/>
  <c r="I1600" i="37"/>
  <c r="J1600" i="37"/>
  <c r="K1600" i="37"/>
  <c r="L1600" i="37"/>
  <c r="M1600" i="37"/>
  <c r="O1600" i="37"/>
  <c r="P1600" i="37"/>
  <c r="Q1600" i="37"/>
  <c r="R1600" i="37"/>
  <c r="S1600" i="37"/>
  <c r="T1600" i="37"/>
  <c r="U1600" i="37"/>
  <c r="V1600" i="37"/>
  <c r="W1600" i="37"/>
  <c r="G1601" i="37"/>
  <c r="H1601" i="37"/>
  <c r="I1601" i="37"/>
  <c r="J1601" i="37"/>
  <c r="K1601" i="37"/>
  <c r="L1601" i="37"/>
  <c r="M1601" i="37"/>
  <c r="O1601" i="37"/>
  <c r="P1601" i="37"/>
  <c r="Q1601" i="37"/>
  <c r="R1601" i="37"/>
  <c r="S1601" i="37"/>
  <c r="T1601" i="37"/>
  <c r="U1601" i="37"/>
  <c r="V1601" i="37"/>
  <c r="W1601" i="37"/>
  <c r="G1602" i="37"/>
  <c r="H1602" i="37"/>
  <c r="I1602" i="37"/>
  <c r="J1602" i="37"/>
  <c r="K1602" i="37"/>
  <c r="L1602" i="37"/>
  <c r="M1602" i="37"/>
  <c r="O1602" i="37"/>
  <c r="P1602" i="37"/>
  <c r="Q1602" i="37"/>
  <c r="R1602" i="37"/>
  <c r="S1602" i="37"/>
  <c r="T1602" i="37"/>
  <c r="U1602" i="37"/>
  <c r="V1602" i="37"/>
  <c r="W1602" i="37"/>
  <c r="G1603" i="37"/>
  <c r="H1603" i="37"/>
  <c r="I1603" i="37"/>
  <c r="J1603" i="37"/>
  <c r="K1603" i="37"/>
  <c r="L1603" i="37"/>
  <c r="M1603" i="37"/>
  <c r="O1603" i="37"/>
  <c r="P1603" i="37"/>
  <c r="Q1603" i="37"/>
  <c r="R1603" i="37"/>
  <c r="S1603" i="37"/>
  <c r="T1603" i="37"/>
  <c r="U1603" i="37"/>
  <c r="V1603" i="37"/>
  <c r="W1603" i="37"/>
  <c r="G1604" i="37"/>
  <c r="H1604" i="37"/>
  <c r="I1604" i="37"/>
  <c r="J1604" i="37"/>
  <c r="K1604" i="37"/>
  <c r="L1604" i="37"/>
  <c r="M1604" i="37"/>
  <c r="O1604" i="37"/>
  <c r="P1604" i="37"/>
  <c r="Q1604" i="37"/>
  <c r="R1604" i="37"/>
  <c r="S1604" i="37"/>
  <c r="T1604" i="37"/>
  <c r="U1604" i="37"/>
  <c r="V1604" i="37"/>
  <c r="W1604" i="37"/>
  <c r="G1605" i="37"/>
  <c r="H1605" i="37"/>
  <c r="I1605" i="37"/>
  <c r="J1605" i="37"/>
  <c r="K1605" i="37"/>
  <c r="L1605" i="37"/>
  <c r="M1605" i="37"/>
  <c r="O1605" i="37"/>
  <c r="P1605" i="37"/>
  <c r="Q1605" i="37"/>
  <c r="R1605" i="37"/>
  <c r="S1605" i="37"/>
  <c r="T1605" i="37"/>
  <c r="U1605" i="37"/>
  <c r="V1605" i="37"/>
  <c r="W1605" i="37"/>
  <c r="G1606" i="37"/>
  <c r="H1606" i="37"/>
  <c r="I1606" i="37"/>
  <c r="J1606" i="37"/>
  <c r="K1606" i="37"/>
  <c r="L1606" i="37"/>
  <c r="M1606" i="37"/>
  <c r="O1606" i="37"/>
  <c r="P1606" i="37"/>
  <c r="Q1606" i="37"/>
  <c r="R1606" i="37"/>
  <c r="S1606" i="37"/>
  <c r="T1606" i="37"/>
  <c r="U1606" i="37"/>
  <c r="V1606" i="37"/>
  <c r="W1606" i="37"/>
  <c r="G1607" i="37"/>
  <c r="H1607" i="37"/>
  <c r="I1607" i="37"/>
  <c r="J1607" i="37"/>
  <c r="K1607" i="37"/>
  <c r="L1607" i="37"/>
  <c r="M1607" i="37"/>
  <c r="O1607" i="37"/>
  <c r="P1607" i="37"/>
  <c r="Q1607" i="37"/>
  <c r="R1607" i="37"/>
  <c r="S1607" i="37"/>
  <c r="T1607" i="37"/>
  <c r="U1607" i="37"/>
  <c r="V1607" i="37"/>
  <c r="W1607" i="37"/>
  <c r="G1608" i="37"/>
  <c r="H1608" i="37"/>
  <c r="I1608" i="37"/>
  <c r="J1608" i="37"/>
  <c r="K1608" i="37"/>
  <c r="L1608" i="37"/>
  <c r="M1608" i="37"/>
  <c r="O1608" i="37"/>
  <c r="P1608" i="37"/>
  <c r="Q1608" i="37"/>
  <c r="R1608" i="37"/>
  <c r="S1608" i="37"/>
  <c r="T1608" i="37"/>
  <c r="U1608" i="37"/>
  <c r="V1608" i="37"/>
  <c r="W1608" i="37"/>
  <c r="G1609" i="37"/>
  <c r="H1609" i="37"/>
  <c r="I1609" i="37"/>
  <c r="J1609" i="37"/>
  <c r="K1609" i="37"/>
  <c r="L1609" i="37"/>
  <c r="M1609" i="37"/>
  <c r="O1609" i="37"/>
  <c r="P1609" i="37"/>
  <c r="Q1609" i="37"/>
  <c r="R1609" i="37"/>
  <c r="S1609" i="37"/>
  <c r="T1609" i="37"/>
  <c r="U1609" i="37"/>
  <c r="V1609" i="37"/>
  <c r="W1609" i="37"/>
  <c r="G1610" i="37"/>
  <c r="H1610" i="37"/>
  <c r="I1610" i="37"/>
  <c r="J1610" i="37"/>
  <c r="K1610" i="37"/>
  <c r="L1610" i="37"/>
  <c r="M1610" i="37"/>
  <c r="O1610" i="37"/>
  <c r="P1610" i="37"/>
  <c r="Q1610" i="37"/>
  <c r="R1610" i="37"/>
  <c r="S1610" i="37"/>
  <c r="T1610" i="37"/>
  <c r="U1610" i="37"/>
  <c r="V1610" i="37"/>
  <c r="W1610" i="37"/>
  <c r="G1611" i="37"/>
  <c r="H1611" i="37"/>
  <c r="I1611" i="37"/>
  <c r="J1611" i="37"/>
  <c r="K1611" i="37"/>
  <c r="L1611" i="37"/>
  <c r="M1611" i="37"/>
  <c r="O1611" i="37"/>
  <c r="P1611" i="37"/>
  <c r="Q1611" i="37"/>
  <c r="R1611" i="37"/>
  <c r="S1611" i="37"/>
  <c r="T1611" i="37"/>
  <c r="U1611" i="37"/>
  <c r="V1611" i="37"/>
  <c r="W1611" i="37"/>
  <c r="G1612" i="37"/>
  <c r="H1612" i="37"/>
  <c r="I1612" i="37"/>
  <c r="J1612" i="37"/>
  <c r="K1612" i="37"/>
  <c r="L1612" i="37"/>
  <c r="M1612" i="37"/>
  <c r="O1612" i="37"/>
  <c r="P1612" i="37"/>
  <c r="Q1612" i="37"/>
  <c r="R1612" i="37"/>
  <c r="S1612" i="37"/>
  <c r="T1612" i="37"/>
  <c r="U1612" i="37"/>
  <c r="V1612" i="37"/>
  <c r="W1612" i="37"/>
  <c r="G1613" i="37"/>
  <c r="H1613" i="37"/>
  <c r="I1613" i="37"/>
  <c r="J1613" i="37"/>
  <c r="K1613" i="37"/>
  <c r="L1613" i="37"/>
  <c r="M1613" i="37"/>
  <c r="O1613" i="37"/>
  <c r="P1613" i="37"/>
  <c r="Q1613" i="37"/>
  <c r="R1613" i="37"/>
  <c r="S1613" i="37"/>
  <c r="T1613" i="37"/>
  <c r="U1613" i="37"/>
  <c r="V1613" i="37"/>
  <c r="W1613" i="37"/>
  <c r="G1614" i="37"/>
  <c r="H1614" i="37"/>
  <c r="I1614" i="37"/>
  <c r="J1614" i="37"/>
  <c r="K1614" i="37"/>
  <c r="L1614" i="37"/>
  <c r="M1614" i="37"/>
  <c r="O1614" i="37"/>
  <c r="P1614" i="37"/>
  <c r="Q1614" i="37"/>
  <c r="R1614" i="37"/>
  <c r="S1614" i="37"/>
  <c r="T1614" i="37"/>
  <c r="U1614" i="37"/>
  <c r="V1614" i="37"/>
  <c r="W1614" i="37"/>
  <c r="G1615" i="37"/>
  <c r="H1615" i="37"/>
  <c r="I1615" i="37"/>
  <c r="J1615" i="37"/>
  <c r="K1615" i="37"/>
  <c r="L1615" i="37"/>
  <c r="M1615" i="37"/>
  <c r="O1615" i="37"/>
  <c r="P1615" i="37"/>
  <c r="Q1615" i="37"/>
  <c r="R1615" i="37"/>
  <c r="S1615" i="37"/>
  <c r="T1615" i="37"/>
  <c r="U1615" i="37"/>
  <c r="V1615" i="37"/>
  <c r="W1615" i="37"/>
  <c r="G1616" i="37"/>
  <c r="H1616" i="37"/>
  <c r="I1616" i="37"/>
  <c r="J1616" i="37"/>
  <c r="K1616" i="37"/>
  <c r="L1616" i="37"/>
  <c r="M1616" i="37"/>
  <c r="O1616" i="37"/>
  <c r="P1616" i="37"/>
  <c r="Q1616" i="37"/>
  <c r="R1616" i="37"/>
  <c r="S1616" i="37"/>
  <c r="T1616" i="37"/>
  <c r="U1616" i="37"/>
  <c r="V1616" i="37"/>
  <c r="W1616" i="37"/>
  <c r="G1617" i="37"/>
  <c r="H1617" i="37"/>
  <c r="I1617" i="37"/>
  <c r="J1617" i="37"/>
  <c r="K1617" i="37"/>
  <c r="L1617" i="37"/>
  <c r="M1617" i="37"/>
  <c r="O1617" i="37"/>
  <c r="P1617" i="37"/>
  <c r="Q1617" i="37"/>
  <c r="R1617" i="37"/>
  <c r="S1617" i="37"/>
  <c r="T1617" i="37"/>
  <c r="U1617" i="37"/>
  <c r="V1617" i="37"/>
  <c r="W1617" i="37"/>
  <c r="G1618" i="37"/>
  <c r="H1618" i="37"/>
  <c r="I1618" i="37"/>
  <c r="J1618" i="37"/>
  <c r="K1618" i="37"/>
  <c r="L1618" i="37"/>
  <c r="M1618" i="37"/>
  <c r="O1618" i="37"/>
  <c r="P1618" i="37"/>
  <c r="Q1618" i="37"/>
  <c r="R1618" i="37"/>
  <c r="S1618" i="37"/>
  <c r="T1618" i="37"/>
  <c r="U1618" i="37"/>
  <c r="V1618" i="37"/>
  <c r="W1618" i="37"/>
  <c r="G1619" i="37"/>
  <c r="H1619" i="37"/>
  <c r="I1619" i="37"/>
  <c r="J1619" i="37"/>
  <c r="K1619" i="37"/>
  <c r="L1619" i="37"/>
  <c r="M1619" i="37"/>
  <c r="O1619" i="37"/>
  <c r="P1619" i="37"/>
  <c r="Q1619" i="37"/>
  <c r="R1619" i="37"/>
  <c r="S1619" i="37"/>
  <c r="T1619" i="37"/>
  <c r="U1619" i="37"/>
  <c r="V1619" i="37"/>
  <c r="W1619" i="37"/>
  <c r="G1620" i="37"/>
  <c r="H1620" i="37"/>
  <c r="I1620" i="37"/>
  <c r="J1620" i="37"/>
  <c r="K1620" i="37"/>
  <c r="L1620" i="37"/>
  <c r="M1620" i="37"/>
  <c r="O1620" i="37"/>
  <c r="P1620" i="37"/>
  <c r="Q1620" i="37"/>
  <c r="R1620" i="37"/>
  <c r="S1620" i="37"/>
  <c r="T1620" i="37"/>
  <c r="U1620" i="37"/>
  <c r="V1620" i="37"/>
  <c r="W1620" i="37"/>
  <c r="G1621" i="37"/>
  <c r="H1621" i="37"/>
  <c r="I1621" i="37"/>
  <c r="J1621" i="37"/>
  <c r="K1621" i="37"/>
  <c r="L1621" i="37"/>
  <c r="M1621" i="37"/>
  <c r="O1621" i="37"/>
  <c r="P1621" i="37"/>
  <c r="Q1621" i="37"/>
  <c r="R1621" i="37"/>
  <c r="S1621" i="37"/>
  <c r="T1621" i="37"/>
  <c r="U1621" i="37"/>
  <c r="V1621" i="37"/>
  <c r="W1621" i="37"/>
  <c r="G1622" i="37"/>
  <c r="H1622" i="37"/>
  <c r="I1622" i="37"/>
  <c r="J1622" i="37"/>
  <c r="K1622" i="37"/>
  <c r="L1622" i="37"/>
  <c r="M1622" i="37"/>
  <c r="O1622" i="37"/>
  <c r="P1622" i="37"/>
  <c r="Q1622" i="37"/>
  <c r="R1622" i="37"/>
  <c r="S1622" i="37"/>
  <c r="T1622" i="37"/>
  <c r="U1622" i="37"/>
  <c r="V1622" i="37"/>
  <c r="W1622" i="37"/>
  <c r="G1623" i="37"/>
  <c r="H1623" i="37"/>
  <c r="I1623" i="37"/>
  <c r="J1623" i="37"/>
  <c r="K1623" i="37"/>
  <c r="L1623" i="37"/>
  <c r="M1623" i="37"/>
  <c r="O1623" i="37"/>
  <c r="P1623" i="37"/>
  <c r="Q1623" i="37"/>
  <c r="R1623" i="37"/>
  <c r="S1623" i="37"/>
  <c r="T1623" i="37"/>
  <c r="U1623" i="37"/>
  <c r="V1623" i="37"/>
  <c r="W1623" i="37"/>
  <c r="G1624" i="37"/>
  <c r="H1624" i="37"/>
  <c r="I1624" i="37"/>
  <c r="J1624" i="37"/>
  <c r="K1624" i="37"/>
  <c r="L1624" i="37"/>
  <c r="M1624" i="37"/>
  <c r="O1624" i="37"/>
  <c r="P1624" i="37"/>
  <c r="Q1624" i="37"/>
  <c r="R1624" i="37"/>
  <c r="S1624" i="37"/>
  <c r="T1624" i="37"/>
  <c r="U1624" i="37"/>
  <c r="V1624" i="37"/>
  <c r="W1624" i="37"/>
  <c r="G1625" i="37"/>
  <c r="H1625" i="37"/>
  <c r="I1625" i="37"/>
  <c r="J1625" i="37"/>
  <c r="K1625" i="37"/>
  <c r="L1625" i="37"/>
  <c r="M1625" i="37"/>
  <c r="O1625" i="37"/>
  <c r="P1625" i="37"/>
  <c r="Q1625" i="37"/>
  <c r="R1625" i="37"/>
  <c r="S1625" i="37"/>
  <c r="T1625" i="37"/>
  <c r="U1625" i="37"/>
  <c r="V1625" i="37"/>
  <c r="W1625" i="37"/>
  <c r="G1626" i="37"/>
  <c r="H1626" i="37"/>
  <c r="I1626" i="37"/>
  <c r="J1626" i="37"/>
  <c r="K1626" i="37"/>
  <c r="L1626" i="37"/>
  <c r="M1626" i="37"/>
  <c r="O1626" i="37"/>
  <c r="P1626" i="37"/>
  <c r="Q1626" i="37"/>
  <c r="R1626" i="37"/>
  <c r="S1626" i="37"/>
  <c r="T1626" i="37"/>
  <c r="U1626" i="37"/>
  <c r="V1626" i="37"/>
  <c r="W1626" i="37"/>
  <c r="G1627" i="37"/>
  <c r="H1627" i="37"/>
  <c r="I1627" i="37"/>
  <c r="J1627" i="37"/>
  <c r="K1627" i="37"/>
  <c r="L1627" i="37"/>
  <c r="M1627" i="37"/>
  <c r="O1627" i="37"/>
  <c r="P1627" i="37"/>
  <c r="Q1627" i="37"/>
  <c r="R1627" i="37"/>
  <c r="S1627" i="37"/>
  <c r="T1627" i="37"/>
  <c r="U1627" i="37"/>
  <c r="V1627" i="37"/>
  <c r="W1627" i="37"/>
  <c r="G1628" i="37"/>
  <c r="H1628" i="37"/>
  <c r="I1628" i="37"/>
  <c r="J1628" i="37"/>
  <c r="K1628" i="37"/>
  <c r="L1628" i="37"/>
  <c r="M1628" i="37"/>
  <c r="O1628" i="37"/>
  <c r="P1628" i="37"/>
  <c r="Q1628" i="37"/>
  <c r="R1628" i="37"/>
  <c r="S1628" i="37"/>
  <c r="T1628" i="37"/>
  <c r="U1628" i="37"/>
  <c r="V1628" i="37"/>
  <c r="W1628" i="37"/>
  <c r="G1629" i="37"/>
  <c r="H1629" i="37"/>
  <c r="I1629" i="37"/>
  <c r="J1629" i="37"/>
  <c r="K1629" i="37"/>
  <c r="L1629" i="37"/>
  <c r="M1629" i="37"/>
  <c r="O1629" i="37"/>
  <c r="P1629" i="37"/>
  <c r="Q1629" i="37"/>
  <c r="R1629" i="37"/>
  <c r="S1629" i="37"/>
  <c r="T1629" i="37"/>
  <c r="U1629" i="37"/>
  <c r="V1629" i="37"/>
  <c r="W1629" i="37"/>
  <c r="G1630" i="37"/>
  <c r="H1630" i="37"/>
  <c r="I1630" i="37"/>
  <c r="J1630" i="37"/>
  <c r="K1630" i="37"/>
  <c r="L1630" i="37"/>
  <c r="M1630" i="37"/>
  <c r="O1630" i="37"/>
  <c r="P1630" i="37"/>
  <c r="Q1630" i="37"/>
  <c r="R1630" i="37"/>
  <c r="S1630" i="37"/>
  <c r="T1630" i="37"/>
  <c r="U1630" i="37"/>
  <c r="V1630" i="37"/>
  <c r="W1630" i="37"/>
  <c r="G1631" i="37"/>
  <c r="H1631" i="37"/>
  <c r="I1631" i="37"/>
  <c r="J1631" i="37"/>
  <c r="K1631" i="37"/>
  <c r="L1631" i="37"/>
  <c r="M1631" i="37"/>
  <c r="O1631" i="37"/>
  <c r="P1631" i="37"/>
  <c r="Q1631" i="37"/>
  <c r="R1631" i="37"/>
  <c r="S1631" i="37"/>
  <c r="T1631" i="37"/>
  <c r="U1631" i="37"/>
  <c r="V1631" i="37"/>
  <c r="W1631" i="37"/>
  <c r="G1632" i="37"/>
  <c r="H1632" i="37"/>
  <c r="I1632" i="37"/>
  <c r="J1632" i="37"/>
  <c r="K1632" i="37"/>
  <c r="L1632" i="37"/>
  <c r="M1632" i="37"/>
  <c r="O1632" i="37"/>
  <c r="P1632" i="37"/>
  <c r="Q1632" i="37"/>
  <c r="R1632" i="37"/>
  <c r="S1632" i="37"/>
  <c r="T1632" i="37"/>
  <c r="U1632" i="37"/>
  <c r="V1632" i="37"/>
  <c r="W1632" i="37"/>
  <c r="G1633" i="37"/>
  <c r="H1633" i="37"/>
  <c r="I1633" i="37"/>
  <c r="J1633" i="37"/>
  <c r="K1633" i="37"/>
  <c r="L1633" i="37"/>
  <c r="M1633" i="37"/>
  <c r="O1633" i="37"/>
  <c r="P1633" i="37"/>
  <c r="Q1633" i="37"/>
  <c r="R1633" i="37"/>
  <c r="S1633" i="37"/>
  <c r="T1633" i="37"/>
  <c r="U1633" i="37"/>
  <c r="V1633" i="37"/>
  <c r="W1633" i="37"/>
  <c r="G1634" i="37"/>
  <c r="H1634" i="37"/>
  <c r="I1634" i="37"/>
  <c r="J1634" i="37"/>
  <c r="K1634" i="37"/>
  <c r="L1634" i="37"/>
  <c r="M1634" i="37"/>
  <c r="O1634" i="37"/>
  <c r="P1634" i="37"/>
  <c r="Q1634" i="37"/>
  <c r="R1634" i="37"/>
  <c r="S1634" i="37"/>
  <c r="T1634" i="37"/>
  <c r="U1634" i="37"/>
  <c r="V1634" i="37"/>
  <c r="W1634" i="37"/>
  <c r="G1635" i="37"/>
  <c r="H1635" i="37"/>
  <c r="I1635" i="37"/>
  <c r="J1635" i="37"/>
  <c r="K1635" i="37"/>
  <c r="L1635" i="37"/>
  <c r="M1635" i="37"/>
  <c r="O1635" i="37"/>
  <c r="P1635" i="37"/>
  <c r="Q1635" i="37"/>
  <c r="R1635" i="37"/>
  <c r="S1635" i="37"/>
  <c r="T1635" i="37"/>
  <c r="U1635" i="37"/>
  <c r="V1635" i="37"/>
  <c r="W1635" i="37"/>
  <c r="G1636" i="37"/>
  <c r="H1636" i="37"/>
  <c r="I1636" i="37"/>
  <c r="J1636" i="37"/>
  <c r="K1636" i="37"/>
  <c r="L1636" i="37"/>
  <c r="M1636" i="37"/>
  <c r="O1636" i="37"/>
  <c r="P1636" i="37"/>
  <c r="Q1636" i="37"/>
  <c r="R1636" i="37"/>
  <c r="S1636" i="37"/>
  <c r="T1636" i="37"/>
  <c r="U1636" i="37"/>
  <c r="V1636" i="37"/>
  <c r="W1636" i="37"/>
  <c r="G1637" i="37"/>
  <c r="H1637" i="37"/>
  <c r="I1637" i="37"/>
  <c r="J1637" i="37"/>
  <c r="K1637" i="37"/>
  <c r="L1637" i="37"/>
  <c r="M1637" i="37"/>
  <c r="O1637" i="37"/>
  <c r="P1637" i="37"/>
  <c r="Q1637" i="37"/>
  <c r="R1637" i="37"/>
  <c r="S1637" i="37"/>
  <c r="T1637" i="37"/>
  <c r="U1637" i="37"/>
  <c r="V1637" i="37"/>
  <c r="W1637" i="37"/>
  <c r="G1638" i="37"/>
  <c r="H1638" i="37"/>
  <c r="I1638" i="37"/>
  <c r="J1638" i="37"/>
  <c r="K1638" i="37"/>
  <c r="L1638" i="37"/>
  <c r="M1638" i="37"/>
  <c r="O1638" i="37"/>
  <c r="P1638" i="37"/>
  <c r="Q1638" i="37"/>
  <c r="R1638" i="37"/>
  <c r="S1638" i="37"/>
  <c r="T1638" i="37"/>
  <c r="U1638" i="37"/>
  <c r="V1638" i="37"/>
  <c r="W1638" i="37"/>
  <c r="G1639" i="37"/>
  <c r="H1639" i="37"/>
  <c r="I1639" i="37"/>
  <c r="J1639" i="37"/>
  <c r="K1639" i="37"/>
  <c r="L1639" i="37"/>
  <c r="M1639" i="37"/>
  <c r="O1639" i="37"/>
  <c r="P1639" i="37"/>
  <c r="Q1639" i="37"/>
  <c r="R1639" i="37"/>
  <c r="S1639" i="37"/>
  <c r="T1639" i="37"/>
  <c r="U1639" i="37"/>
  <c r="V1639" i="37"/>
  <c r="W1639" i="37"/>
  <c r="G1640" i="37"/>
  <c r="H1640" i="37"/>
  <c r="I1640" i="37"/>
  <c r="J1640" i="37"/>
  <c r="K1640" i="37"/>
  <c r="L1640" i="37"/>
  <c r="M1640" i="37"/>
  <c r="O1640" i="37"/>
  <c r="P1640" i="37"/>
  <c r="Q1640" i="37"/>
  <c r="R1640" i="37"/>
  <c r="S1640" i="37"/>
  <c r="T1640" i="37"/>
  <c r="U1640" i="37"/>
  <c r="V1640" i="37"/>
  <c r="W1640" i="37"/>
  <c r="G1641" i="37"/>
  <c r="H1641" i="37"/>
  <c r="I1641" i="37"/>
  <c r="J1641" i="37"/>
  <c r="K1641" i="37"/>
  <c r="L1641" i="37"/>
  <c r="M1641" i="37"/>
  <c r="O1641" i="37"/>
  <c r="P1641" i="37"/>
  <c r="Q1641" i="37"/>
  <c r="R1641" i="37"/>
  <c r="S1641" i="37"/>
  <c r="T1641" i="37"/>
  <c r="U1641" i="37"/>
  <c r="V1641" i="37"/>
  <c r="W1641" i="37"/>
  <c r="G1642" i="37"/>
  <c r="H1642" i="37"/>
  <c r="I1642" i="37"/>
  <c r="J1642" i="37"/>
  <c r="K1642" i="37"/>
  <c r="L1642" i="37"/>
  <c r="M1642" i="37"/>
  <c r="O1642" i="37"/>
  <c r="P1642" i="37"/>
  <c r="Q1642" i="37"/>
  <c r="R1642" i="37"/>
  <c r="S1642" i="37"/>
  <c r="T1642" i="37"/>
  <c r="U1642" i="37"/>
  <c r="V1642" i="37"/>
  <c r="W1642" i="37"/>
  <c r="G1643" i="37"/>
  <c r="H1643" i="37"/>
  <c r="I1643" i="37"/>
  <c r="J1643" i="37"/>
  <c r="K1643" i="37"/>
  <c r="L1643" i="37"/>
  <c r="M1643" i="37"/>
  <c r="O1643" i="37"/>
  <c r="P1643" i="37"/>
  <c r="Q1643" i="37"/>
  <c r="R1643" i="37"/>
  <c r="S1643" i="37"/>
  <c r="T1643" i="37"/>
  <c r="U1643" i="37"/>
  <c r="V1643" i="37"/>
  <c r="W1643" i="37"/>
  <c r="G1644" i="37"/>
  <c r="H1644" i="37"/>
  <c r="I1644" i="37"/>
  <c r="J1644" i="37"/>
  <c r="K1644" i="37"/>
  <c r="L1644" i="37"/>
  <c r="M1644" i="37"/>
  <c r="O1644" i="37"/>
  <c r="P1644" i="37"/>
  <c r="Q1644" i="37"/>
  <c r="R1644" i="37"/>
  <c r="S1644" i="37"/>
  <c r="T1644" i="37"/>
  <c r="U1644" i="37"/>
  <c r="V1644" i="37"/>
  <c r="W1644" i="37"/>
  <c r="G1645" i="37"/>
  <c r="H1645" i="37"/>
  <c r="I1645" i="37"/>
  <c r="J1645" i="37"/>
  <c r="K1645" i="37"/>
  <c r="L1645" i="37"/>
  <c r="M1645" i="37"/>
  <c r="O1645" i="37"/>
  <c r="P1645" i="37"/>
  <c r="Q1645" i="37"/>
  <c r="R1645" i="37"/>
  <c r="S1645" i="37"/>
  <c r="T1645" i="37"/>
  <c r="U1645" i="37"/>
  <c r="V1645" i="37"/>
  <c r="W1645" i="37"/>
  <c r="G1646" i="37"/>
  <c r="H1646" i="37"/>
  <c r="I1646" i="37"/>
  <c r="J1646" i="37"/>
  <c r="K1646" i="37"/>
  <c r="L1646" i="37"/>
  <c r="M1646" i="37"/>
  <c r="O1646" i="37"/>
  <c r="P1646" i="37"/>
  <c r="Q1646" i="37"/>
  <c r="R1646" i="37"/>
  <c r="S1646" i="37"/>
  <c r="T1646" i="37"/>
  <c r="U1646" i="37"/>
  <c r="V1646" i="37"/>
  <c r="W1646" i="37"/>
  <c r="G1647" i="37"/>
  <c r="H1647" i="37"/>
  <c r="I1647" i="37"/>
  <c r="J1647" i="37"/>
  <c r="K1647" i="37"/>
  <c r="L1647" i="37"/>
  <c r="M1647" i="37"/>
  <c r="O1647" i="37"/>
  <c r="P1647" i="37"/>
  <c r="Q1647" i="37"/>
  <c r="R1647" i="37"/>
  <c r="S1647" i="37"/>
  <c r="T1647" i="37"/>
  <c r="U1647" i="37"/>
  <c r="V1647" i="37"/>
  <c r="W1647" i="37"/>
  <c r="G1648" i="37"/>
  <c r="H1648" i="37"/>
  <c r="I1648" i="37"/>
  <c r="J1648" i="37"/>
  <c r="K1648" i="37"/>
  <c r="L1648" i="37"/>
  <c r="M1648" i="37"/>
  <c r="O1648" i="37"/>
  <c r="P1648" i="37"/>
  <c r="Q1648" i="37"/>
  <c r="R1648" i="37"/>
  <c r="S1648" i="37"/>
  <c r="T1648" i="37"/>
  <c r="U1648" i="37"/>
  <c r="V1648" i="37"/>
  <c r="W1648" i="37"/>
  <c r="G1649" i="37"/>
  <c r="H1649" i="37"/>
  <c r="I1649" i="37"/>
  <c r="J1649" i="37"/>
  <c r="K1649" i="37"/>
  <c r="L1649" i="37"/>
  <c r="M1649" i="37"/>
  <c r="O1649" i="37"/>
  <c r="P1649" i="37"/>
  <c r="Q1649" i="37"/>
  <c r="R1649" i="37"/>
  <c r="S1649" i="37"/>
  <c r="T1649" i="37"/>
  <c r="U1649" i="37"/>
  <c r="V1649" i="37"/>
  <c r="W1649" i="37"/>
  <c r="G1650" i="37"/>
  <c r="H1650" i="37"/>
  <c r="I1650" i="37"/>
  <c r="J1650" i="37"/>
  <c r="K1650" i="37"/>
  <c r="L1650" i="37"/>
  <c r="M1650" i="37"/>
  <c r="O1650" i="37"/>
  <c r="P1650" i="37"/>
  <c r="Q1650" i="37"/>
  <c r="R1650" i="37"/>
  <c r="S1650" i="37"/>
  <c r="T1650" i="37"/>
  <c r="U1650" i="37"/>
  <c r="V1650" i="37"/>
  <c r="W1650" i="37"/>
  <c r="G1651" i="37"/>
  <c r="H1651" i="37"/>
  <c r="I1651" i="37"/>
  <c r="J1651" i="37"/>
  <c r="K1651" i="37"/>
  <c r="L1651" i="37"/>
  <c r="M1651" i="37"/>
  <c r="O1651" i="37"/>
  <c r="P1651" i="37"/>
  <c r="Q1651" i="37"/>
  <c r="R1651" i="37"/>
  <c r="S1651" i="37"/>
  <c r="T1651" i="37"/>
  <c r="U1651" i="37"/>
  <c r="V1651" i="37"/>
  <c r="W1651" i="37"/>
  <c r="G1652" i="37"/>
  <c r="H1652" i="37"/>
  <c r="I1652" i="37"/>
  <c r="J1652" i="37"/>
  <c r="K1652" i="37"/>
  <c r="L1652" i="37"/>
  <c r="M1652" i="37"/>
  <c r="O1652" i="37"/>
  <c r="P1652" i="37"/>
  <c r="Q1652" i="37"/>
  <c r="R1652" i="37"/>
  <c r="S1652" i="37"/>
  <c r="T1652" i="37"/>
  <c r="U1652" i="37"/>
  <c r="V1652" i="37"/>
  <c r="W1652" i="37"/>
  <c r="G1653" i="37"/>
  <c r="H1653" i="37"/>
  <c r="I1653" i="37"/>
  <c r="J1653" i="37"/>
  <c r="K1653" i="37"/>
  <c r="L1653" i="37"/>
  <c r="M1653" i="37"/>
  <c r="O1653" i="37"/>
  <c r="P1653" i="37"/>
  <c r="Q1653" i="37"/>
  <c r="R1653" i="37"/>
  <c r="S1653" i="37"/>
  <c r="T1653" i="37"/>
  <c r="U1653" i="37"/>
  <c r="V1653" i="37"/>
  <c r="W1653" i="37"/>
  <c r="G1654" i="37"/>
  <c r="H1654" i="37"/>
  <c r="I1654" i="37"/>
  <c r="J1654" i="37"/>
  <c r="K1654" i="37"/>
  <c r="L1654" i="37"/>
  <c r="M1654" i="37"/>
  <c r="O1654" i="37"/>
  <c r="P1654" i="37"/>
  <c r="Q1654" i="37"/>
  <c r="R1654" i="37"/>
  <c r="S1654" i="37"/>
  <c r="T1654" i="37"/>
  <c r="U1654" i="37"/>
  <c r="V1654" i="37"/>
  <c r="W1654" i="37"/>
  <c r="G1655" i="37"/>
  <c r="H1655" i="37"/>
  <c r="I1655" i="37"/>
  <c r="J1655" i="37"/>
  <c r="K1655" i="37"/>
  <c r="L1655" i="37"/>
  <c r="M1655" i="37"/>
  <c r="O1655" i="37"/>
  <c r="P1655" i="37"/>
  <c r="Q1655" i="37"/>
  <c r="R1655" i="37"/>
  <c r="S1655" i="37"/>
  <c r="T1655" i="37"/>
  <c r="U1655" i="37"/>
  <c r="V1655" i="37"/>
  <c r="W1655" i="37"/>
  <c r="G1656" i="37"/>
  <c r="H1656" i="37"/>
  <c r="I1656" i="37"/>
  <c r="J1656" i="37"/>
  <c r="K1656" i="37"/>
  <c r="L1656" i="37"/>
  <c r="M1656" i="37"/>
  <c r="O1656" i="37"/>
  <c r="P1656" i="37"/>
  <c r="Q1656" i="37"/>
  <c r="R1656" i="37"/>
  <c r="S1656" i="37"/>
  <c r="T1656" i="37"/>
  <c r="U1656" i="37"/>
  <c r="V1656" i="37"/>
  <c r="W1656" i="37"/>
  <c r="G1657" i="37"/>
  <c r="H1657" i="37"/>
  <c r="I1657" i="37"/>
  <c r="J1657" i="37"/>
  <c r="K1657" i="37"/>
  <c r="L1657" i="37"/>
  <c r="M1657" i="37"/>
  <c r="O1657" i="37"/>
  <c r="P1657" i="37"/>
  <c r="Q1657" i="37"/>
  <c r="R1657" i="37"/>
  <c r="S1657" i="37"/>
  <c r="T1657" i="37"/>
  <c r="U1657" i="37"/>
  <c r="V1657" i="37"/>
  <c r="W1657" i="37"/>
  <c r="G1658" i="37"/>
  <c r="H1658" i="37"/>
  <c r="I1658" i="37"/>
  <c r="J1658" i="37"/>
  <c r="K1658" i="37"/>
  <c r="L1658" i="37"/>
  <c r="M1658" i="37"/>
  <c r="O1658" i="37"/>
  <c r="P1658" i="37"/>
  <c r="Q1658" i="37"/>
  <c r="R1658" i="37"/>
  <c r="S1658" i="37"/>
  <c r="T1658" i="37"/>
  <c r="U1658" i="37"/>
  <c r="V1658" i="37"/>
  <c r="W1658" i="37"/>
  <c r="G1659" i="37"/>
  <c r="H1659" i="37"/>
  <c r="I1659" i="37"/>
  <c r="J1659" i="37"/>
  <c r="K1659" i="37"/>
  <c r="L1659" i="37"/>
  <c r="M1659" i="37"/>
  <c r="O1659" i="37"/>
  <c r="P1659" i="37"/>
  <c r="Q1659" i="37"/>
  <c r="R1659" i="37"/>
  <c r="S1659" i="37"/>
  <c r="T1659" i="37"/>
  <c r="U1659" i="37"/>
  <c r="V1659" i="37"/>
  <c r="W1659" i="37"/>
  <c r="G1660" i="37"/>
  <c r="H1660" i="37"/>
  <c r="I1660" i="37"/>
  <c r="J1660" i="37"/>
  <c r="K1660" i="37"/>
  <c r="L1660" i="37"/>
  <c r="M1660" i="37"/>
  <c r="O1660" i="37"/>
  <c r="P1660" i="37"/>
  <c r="Q1660" i="37"/>
  <c r="R1660" i="37"/>
  <c r="S1660" i="37"/>
  <c r="T1660" i="37"/>
  <c r="U1660" i="37"/>
  <c r="V1660" i="37"/>
  <c r="W1660" i="37"/>
  <c r="G1661" i="37"/>
  <c r="H1661" i="37"/>
  <c r="I1661" i="37"/>
  <c r="J1661" i="37"/>
  <c r="K1661" i="37"/>
  <c r="L1661" i="37"/>
  <c r="M1661" i="37"/>
  <c r="O1661" i="37"/>
  <c r="P1661" i="37"/>
  <c r="Q1661" i="37"/>
  <c r="R1661" i="37"/>
  <c r="S1661" i="37"/>
  <c r="T1661" i="37"/>
  <c r="U1661" i="37"/>
  <c r="V1661" i="37"/>
  <c r="W1661" i="37"/>
  <c r="G1662" i="37"/>
  <c r="H1662" i="37"/>
  <c r="I1662" i="37"/>
  <c r="J1662" i="37"/>
  <c r="K1662" i="37"/>
  <c r="L1662" i="37"/>
  <c r="M1662" i="37"/>
  <c r="O1662" i="37"/>
  <c r="P1662" i="37"/>
  <c r="Q1662" i="37"/>
  <c r="R1662" i="37"/>
  <c r="S1662" i="37"/>
  <c r="T1662" i="37"/>
  <c r="U1662" i="37"/>
  <c r="V1662" i="37"/>
  <c r="W1662" i="37"/>
  <c r="G1663" i="37"/>
  <c r="H1663" i="37"/>
  <c r="I1663" i="37"/>
  <c r="J1663" i="37"/>
  <c r="K1663" i="37"/>
  <c r="L1663" i="37"/>
  <c r="M1663" i="37"/>
  <c r="O1663" i="37"/>
  <c r="P1663" i="37"/>
  <c r="Q1663" i="37"/>
  <c r="R1663" i="37"/>
  <c r="S1663" i="37"/>
  <c r="T1663" i="37"/>
  <c r="U1663" i="37"/>
  <c r="V1663" i="37"/>
  <c r="W1663" i="37"/>
  <c r="G1664" i="37"/>
  <c r="H1664" i="37"/>
  <c r="I1664" i="37"/>
  <c r="J1664" i="37"/>
  <c r="K1664" i="37"/>
  <c r="L1664" i="37"/>
  <c r="M1664" i="37"/>
  <c r="O1664" i="37"/>
  <c r="P1664" i="37"/>
  <c r="Q1664" i="37"/>
  <c r="R1664" i="37"/>
  <c r="S1664" i="37"/>
  <c r="T1664" i="37"/>
  <c r="U1664" i="37"/>
  <c r="V1664" i="37"/>
  <c r="W1664" i="37"/>
  <c r="G1665" i="37"/>
  <c r="H1665" i="37"/>
  <c r="I1665" i="37"/>
  <c r="J1665" i="37"/>
  <c r="K1665" i="37"/>
  <c r="L1665" i="37"/>
  <c r="M1665" i="37"/>
  <c r="O1665" i="37"/>
  <c r="P1665" i="37"/>
  <c r="Q1665" i="37"/>
  <c r="R1665" i="37"/>
  <c r="S1665" i="37"/>
  <c r="T1665" i="37"/>
  <c r="U1665" i="37"/>
  <c r="V1665" i="37"/>
  <c r="W1665" i="37"/>
  <c r="G1666" i="37"/>
  <c r="H1666" i="37"/>
  <c r="I1666" i="37"/>
  <c r="J1666" i="37"/>
  <c r="K1666" i="37"/>
  <c r="L1666" i="37"/>
  <c r="M1666" i="37"/>
  <c r="O1666" i="37"/>
  <c r="P1666" i="37"/>
  <c r="Q1666" i="37"/>
  <c r="R1666" i="37"/>
  <c r="S1666" i="37"/>
  <c r="T1666" i="37"/>
  <c r="U1666" i="37"/>
  <c r="V1666" i="37"/>
  <c r="W1666" i="37"/>
  <c r="G1667" i="37"/>
  <c r="H1667" i="37"/>
  <c r="I1667" i="37"/>
  <c r="J1667" i="37"/>
  <c r="K1667" i="37"/>
  <c r="L1667" i="37"/>
  <c r="M1667" i="37"/>
  <c r="O1667" i="37"/>
  <c r="P1667" i="37"/>
  <c r="Q1667" i="37"/>
  <c r="R1667" i="37"/>
  <c r="S1667" i="37"/>
  <c r="T1667" i="37"/>
  <c r="U1667" i="37"/>
  <c r="V1667" i="37"/>
  <c r="W1667" i="37"/>
  <c r="G1668" i="37"/>
  <c r="H1668" i="37"/>
  <c r="I1668" i="37"/>
  <c r="J1668" i="37"/>
  <c r="K1668" i="37"/>
  <c r="L1668" i="37"/>
  <c r="M1668" i="37"/>
  <c r="O1668" i="37"/>
  <c r="P1668" i="37"/>
  <c r="Q1668" i="37"/>
  <c r="R1668" i="37"/>
  <c r="S1668" i="37"/>
  <c r="T1668" i="37"/>
  <c r="U1668" i="37"/>
  <c r="V1668" i="37"/>
  <c r="W1668" i="37"/>
  <c r="G1669" i="37"/>
  <c r="H1669" i="37"/>
  <c r="I1669" i="37"/>
  <c r="J1669" i="37"/>
  <c r="K1669" i="37"/>
  <c r="L1669" i="37"/>
  <c r="M1669" i="37"/>
  <c r="O1669" i="37"/>
  <c r="P1669" i="37"/>
  <c r="Q1669" i="37"/>
  <c r="R1669" i="37"/>
  <c r="S1669" i="37"/>
  <c r="T1669" i="37"/>
  <c r="U1669" i="37"/>
  <c r="V1669" i="37"/>
  <c r="W1669" i="37"/>
  <c r="G1670" i="37"/>
  <c r="H1670" i="37"/>
  <c r="I1670" i="37"/>
  <c r="J1670" i="37"/>
  <c r="K1670" i="37"/>
  <c r="L1670" i="37"/>
  <c r="M1670" i="37"/>
  <c r="O1670" i="37"/>
  <c r="P1670" i="37"/>
  <c r="Q1670" i="37"/>
  <c r="R1670" i="37"/>
  <c r="S1670" i="37"/>
  <c r="T1670" i="37"/>
  <c r="U1670" i="37"/>
  <c r="V1670" i="37"/>
  <c r="W1670" i="37"/>
  <c r="G1671" i="37"/>
  <c r="H1671" i="37"/>
  <c r="I1671" i="37"/>
  <c r="J1671" i="37"/>
  <c r="K1671" i="37"/>
  <c r="L1671" i="37"/>
  <c r="M1671" i="37"/>
  <c r="O1671" i="37"/>
  <c r="P1671" i="37"/>
  <c r="Q1671" i="37"/>
  <c r="R1671" i="37"/>
  <c r="S1671" i="37"/>
  <c r="T1671" i="37"/>
  <c r="U1671" i="37"/>
  <c r="V1671" i="37"/>
  <c r="W1671" i="37"/>
  <c r="G1672" i="37"/>
  <c r="H1672" i="37"/>
  <c r="I1672" i="37"/>
  <c r="J1672" i="37"/>
  <c r="K1672" i="37"/>
  <c r="L1672" i="37"/>
  <c r="M1672" i="37"/>
  <c r="O1672" i="37"/>
  <c r="P1672" i="37"/>
  <c r="Q1672" i="37"/>
  <c r="R1672" i="37"/>
  <c r="S1672" i="37"/>
  <c r="T1672" i="37"/>
  <c r="U1672" i="37"/>
  <c r="V1672" i="37"/>
  <c r="W1672" i="37"/>
  <c r="G1673" i="37"/>
  <c r="H1673" i="37"/>
  <c r="I1673" i="37"/>
  <c r="J1673" i="37"/>
  <c r="K1673" i="37"/>
  <c r="L1673" i="37"/>
  <c r="M1673" i="37"/>
  <c r="O1673" i="37"/>
  <c r="P1673" i="37"/>
  <c r="Q1673" i="37"/>
  <c r="R1673" i="37"/>
  <c r="S1673" i="37"/>
  <c r="T1673" i="37"/>
  <c r="U1673" i="37"/>
  <c r="V1673" i="37"/>
  <c r="W1673" i="37"/>
  <c r="G1674" i="37"/>
  <c r="H1674" i="37"/>
  <c r="I1674" i="37"/>
  <c r="J1674" i="37"/>
  <c r="K1674" i="37"/>
  <c r="L1674" i="37"/>
  <c r="M1674" i="37"/>
  <c r="O1674" i="37"/>
  <c r="P1674" i="37"/>
  <c r="Q1674" i="37"/>
  <c r="R1674" i="37"/>
  <c r="S1674" i="37"/>
  <c r="T1674" i="37"/>
  <c r="U1674" i="37"/>
  <c r="V1674" i="37"/>
  <c r="W1674" i="37"/>
  <c r="G1675" i="37"/>
  <c r="H1675" i="37"/>
  <c r="I1675" i="37"/>
  <c r="J1675" i="37"/>
  <c r="K1675" i="37"/>
  <c r="L1675" i="37"/>
  <c r="M1675" i="37"/>
  <c r="O1675" i="37"/>
  <c r="P1675" i="37"/>
  <c r="Q1675" i="37"/>
  <c r="R1675" i="37"/>
  <c r="S1675" i="37"/>
  <c r="T1675" i="37"/>
  <c r="U1675" i="37"/>
  <c r="V1675" i="37"/>
  <c r="W1675" i="37"/>
  <c r="G1676" i="37"/>
  <c r="H1676" i="37"/>
  <c r="I1676" i="37"/>
  <c r="J1676" i="37"/>
  <c r="K1676" i="37"/>
  <c r="L1676" i="37"/>
  <c r="M1676" i="37"/>
  <c r="O1676" i="37"/>
  <c r="P1676" i="37"/>
  <c r="Q1676" i="37"/>
  <c r="R1676" i="37"/>
  <c r="S1676" i="37"/>
  <c r="T1676" i="37"/>
  <c r="U1676" i="37"/>
  <c r="V1676" i="37"/>
  <c r="W1676" i="37"/>
  <c r="G1677" i="37"/>
  <c r="H1677" i="37"/>
  <c r="I1677" i="37"/>
  <c r="J1677" i="37"/>
  <c r="K1677" i="37"/>
  <c r="L1677" i="37"/>
  <c r="M1677" i="37"/>
  <c r="O1677" i="37"/>
  <c r="P1677" i="37"/>
  <c r="Q1677" i="37"/>
  <c r="R1677" i="37"/>
  <c r="S1677" i="37"/>
  <c r="T1677" i="37"/>
  <c r="U1677" i="37"/>
  <c r="V1677" i="37"/>
  <c r="W1677" i="37"/>
  <c r="G1678" i="37"/>
  <c r="H1678" i="37"/>
  <c r="I1678" i="37"/>
  <c r="J1678" i="37"/>
  <c r="K1678" i="37"/>
  <c r="L1678" i="37"/>
  <c r="M1678" i="37"/>
  <c r="O1678" i="37"/>
  <c r="P1678" i="37"/>
  <c r="Q1678" i="37"/>
  <c r="R1678" i="37"/>
  <c r="S1678" i="37"/>
  <c r="T1678" i="37"/>
  <c r="U1678" i="37"/>
  <c r="V1678" i="37"/>
  <c r="W1678" i="37"/>
  <c r="G1679" i="37"/>
  <c r="H1679" i="37"/>
  <c r="I1679" i="37"/>
  <c r="J1679" i="37"/>
  <c r="K1679" i="37"/>
  <c r="L1679" i="37"/>
  <c r="M1679" i="37"/>
  <c r="O1679" i="37"/>
  <c r="P1679" i="37"/>
  <c r="Q1679" i="37"/>
  <c r="R1679" i="37"/>
  <c r="S1679" i="37"/>
  <c r="T1679" i="37"/>
  <c r="U1679" i="37"/>
  <c r="V1679" i="37"/>
  <c r="W1679" i="37"/>
  <c r="G1680" i="37"/>
  <c r="H1680" i="37"/>
  <c r="I1680" i="37"/>
  <c r="J1680" i="37"/>
  <c r="K1680" i="37"/>
  <c r="L1680" i="37"/>
  <c r="M1680" i="37"/>
  <c r="O1680" i="37"/>
  <c r="P1680" i="37"/>
  <c r="Q1680" i="37"/>
  <c r="R1680" i="37"/>
  <c r="S1680" i="37"/>
  <c r="T1680" i="37"/>
  <c r="U1680" i="37"/>
  <c r="V1680" i="37"/>
  <c r="W1680" i="37"/>
  <c r="G1681" i="37"/>
  <c r="H1681" i="37"/>
  <c r="I1681" i="37"/>
  <c r="J1681" i="37"/>
  <c r="K1681" i="37"/>
  <c r="L1681" i="37"/>
  <c r="M1681" i="37"/>
  <c r="O1681" i="37"/>
  <c r="P1681" i="37"/>
  <c r="Q1681" i="37"/>
  <c r="R1681" i="37"/>
  <c r="S1681" i="37"/>
  <c r="T1681" i="37"/>
  <c r="U1681" i="37"/>
  <c r="V1681" i="37"/>
  <c r="W1681" i="37"/>
  <c r="G1682" i="37"/>
  <c r="H1682" i="37"/>
  <c r="I1682" i="37"/>
  <c r="J1682" i="37"/>
  <c r="K1682" i="37"/>
  <c r="L1682" i="37"/>
  <c r="M1682" i="37"/>
  <c r="O1682" i="37"/>
  <c r="P1682" i="37"/>
  <c r="Q1682" i="37"/>
  <c r="R1682" i="37"/>
  <c r="S1682" i="37"/>
  <c r="T1682" i="37"/>
  <c r="U1682" i="37"/>
  <c r="V1682" i="37"/>
  <c r="W1682" i="37"/>
  <c r="G1683" i="37"/>
  <c r="H1683" i="37"/>
  <c r="I1683" i="37"/>
  <c r="J1683" i="37"/>
  <c r="K1683" i="37"/>
  <c r="L1683" i="37"/>
  <c r="M1683" i="37"/>
  <c r="O1683" i="37"/>
  <c r="P1683" i="37"/>
  <c r="Q1683" i="37"/>
  <c r="R1683" i="37"/>
  <c r="S1683" i="37"/>
  <c r="T1683" i="37"/>
  <c r="U1683" i="37"/>
  <c r="V1683" i="37"/>
  <c r="W1683" i="37"/>
  <c r="G1684" i="37"/>
  <c r="H1684" i="37"/>
  <c r="I1684" i="37"/>
  <c r="J1684" i="37"/>
  <c r="K1684" i="37"/>
  <c r="L1684" i="37"/>
  <c r="M1684" i="37"/>
  <c r="O1684" i="37"/>
  <c r="P1684" i="37"/>
  <c r="Q1684" i="37"/>
  <c r="R1684" i="37"/>
  <c r="S1684" i="37"/>
  <c r="T1684" i="37"/>
  <c r="U1684" i="37"/>
  <c r="V1684" i="37"/>
  <c r="W1684" i="37"/>
  <c r="G1685" i="37"/>
  <c r="H1685" i="37"/>
  <c r="I1685" i="37"/>
  <c r="J1685" i="37"/>
  <c r="K1685" i="37"/>
  <c r="L1685" i="37"/>
  <c r="M1685" i="37"/>
  <c r="O1685" i="37"/>
  <c r="P1685" i="37"/>
  <c r="Q1685" i="37"/>
  <c r="R1685" i="37"/>
  <c r="S1685" i="37"/>
  <c r="T1685" i="37"/>
  <c r="U1685" i="37"/>
  <c r="V1685" i="37"/>
  <c r="W1685" i="37"/>
  <c r="G1686" i="37"/>
  <c r="H1686" i="37"/>
  <c r="I1686" i="37"/>
  <c r="J1686" i="37"/>
  <c r="K1686" i="37"/>
  <c r="L1686" i="37"/>
  <c r="M1686" i="37"/>
  <c r="O1686" i="37"/>
  <c r="P1686" i="37"/>
  <c r="Q1686" i="37"/>
  <c r="R1686" i="37"/>
  <c r="S1686" i="37"/>
  <c r="T1686" i="37"/>
  <c r="U1686" i="37"/>
  <c r="V1686" i="37"/>
  <c r="W1686" i="37"/>
  <c r="G1687" i="37"/>
  <c r="H1687" i="37"/>
  <c r="I1687" i="37"/>
  <c r="J1687" i="37"/>
  <c r="K1687" i="37"/>
  <c r="L1687" i="37"/>
  <c r="M1687" i="37"/>
  <c r="O1687" i="37"/>
  <c r="P1687" i="37"/>
  <c r="Q1687" i="37"/>
  <c r="R1687" i="37"/>
  <c r="S1687" i="37"/>
  <c r="T1687" i="37"/>
  <c r="U1687" i="37"/>
  <c r="V1687" i="37"/>
  <c r="W1687" i="37"/>
  <c r="G1688" i="37"/>
  <c r="H1688" i="37"/>
  <c r="I1688" i="37"/>
  <c r="J1688" i="37"/>
  <c r="K1688" i="37"/>
  <c r="L1688" i="37"/>
  <c r="M1688" i="37"/>
  <c r="O1688" i="37"/>
  <c r="P1688" i="37"/>
  <c r="Q1688" i="37"/>
  <c r="R1688" i="37"/>
  <c r="S1688" i="37"/>
  <c r="T1688" i="37"/>
  <c r="U1688" i="37"/>
  <c r="V1688" i="37"/>
  <c r="W1688" i="37"/>
  <c r="G1689" i="37"/>
  <c r="H1689" i="37"/>
  <c r="I1689" i="37"/>
  <c r="J1689" i="37"/>
  <c r="K1689" i="37"/>
  <c r="L1689" i="37"/>
  <c r="M1689" i="37"/>
  <c r="O1689" i="37"/>
  <c r="P1689" i="37"/>
  <c r="Q1689" i="37"/>
  <c r="R1689" i="37"/>
  <c r="S1689" i="37"/>
  <c r="T1689" i="37"/>
  <c r="U1689" i="37"/>
  <c r="V1689" i="37"/>
  <c r="W1689" i="37"/>
  <c r="G1690" i="37"/>
  <c r="H1690" i="37"/>
  <c r="I1690" i="37"/>
  <c r="J1690" i="37"/>
  <c r="K1690" i="37"/>
  <c r="L1690" i="37"/>
  <c r="M1690" i="37"/>
  <c r="O1690" i="37"/>
  <c r="P1690" i="37"/>
  <c r="Q1690" i="37"/>
  <c r="R1690" i="37"/>
  <c r="S1690" i="37"/>
  <c r="T1690" i="37"/>
  <c r="U1690" i="37"/>
  <c r="V1690" i="37"/>
  <c r="W1690" i="37"/>
  <c r="G1691" i="37"/>
  <c r="H1691" i="37"/>
  <c r="I1691" i="37"/>
  <c r="J1691" i="37"/>
  <c r="K1691" i="37"/>
  <c r="L1691" i="37"/>
  <c r="M1691" i="37"/>
  <c r="O1691" i="37"/>
  <c r="P1691" i="37"/>
  <c r="Q1691" i="37"/>
  <c r="R1691" i="37"/>
  <c r="S1691" i="37"/>
  <c r="T1691" i="37"/>
  <c r="U1691" i="37"/>
  <c r="V1691" i="37"/>
  <c r="W1691" i="37"/>
  <c r="G1692" i="37"/>
  <c r="H1692" i="37"/>
  <c r="I1692" i="37"/>
  <c r="J1692" i="37"/>
  <c r="K1692" i="37"/>
  <c r="L1692" i="37"/>
  <c r="M1692" i="37"/>
  <c r="O1692" i="37"/>
  <c r="P1692" i="37"/>
  <c r="Q1692" i="37"/>
  <c r="R1692" i="37"/>
  <c r="S1692" i="37"/>
  <c r="T1692" i="37"/>
  <c r="U1692" i="37"/>
  <c r="V1692" i="37"/>
  <c r="W1692" i="37"/>
  <c r="G1693" i="37"/>
  <c r="H1693" i="37"/>
  <c r="I1693" i="37"/>
  <c r="J1693" i="37"/>
  <c r="K1693" i="37"/>
  <c r="L1693" i="37"/>
  <c r="M1693" i="37"/>
  <c r="O1693" i="37"/>
  <c r="P1693" i="37"/>
  <c r="Q1693" i="37"/>
  <c r="R1693" i="37"/>
  <c r="S1693" i="37"/>
  <c r="T1693" i="37"/>
  <c r="U1693" i="37"/>
  <c r="V1693" i="37"/>
  <c r="W1693" i="37"/>
  <c r="G1694" i="37"/>
  <c r="H1694" i="37"/>
  <c r="I1694" i="37"/>
  <c r="J1694" i="37"/>
  <c r="K1694" i="37"/>
  <c r="L1694" i="37"/>
  <c r="M1694" i="37"/>
  <c r="O1694" i="37"/>
  <c r="P1694" i="37"/>
  <c r="Q1694" i="37"/>
  <c r="R1694" i="37"/>
  <c r="S1694" i="37"/>
  <c r="T1694" i="37"/>
  <c r="U1694" i="37"/>
  <c r="V1694" i="37"/>
  <c r="W1694" i="37"/>
  <c r="G1695" i="37"/>
  <c r="H1695" i="37"/>
  <c r="I1695" i="37"/>
  <c r="J1695" i="37"/>
  <c r="K1695" i="37"/>
  <c r="L1695" i="37"/>
  <c r="M1695" i="37"/>
  <c r="O1695" i="37"/>
  <c r="P1695" i="37"/>
  <c r="Q1695" i="37"/>
  <c r="R1695" i="37"/>
  <c r="S1695" i="37"/>
  <c r="T1695" i="37"/>
  <c r="U1695" i="37"/>
  <c r="V1695" i="37"/>
  <c r="W1695" i="37"/>
  <c r="G1696" i="37"/>
  <c r="H1696" i="37"/>
  <c r="I1696" i="37"/>
  <c r="J1696" i="37"/>
  <c r="K1696" i="37"/>
  <c r="L1696" i="37"/>
  <c r="M1696" i="37"/>
  <c r="O1696" i="37"/>
  <c r="P1696" i="37"/>
  <c r="Q1696" i="37"/>
  <c r="R1696" i="37"/>
  <c r="S1696" i="37"/>
  <c r="T1696" i="37"/>
  <c r="U1696" i="37"/>
  <c r="V1696" i="37"/>
  <c r="W1696" i="37"/>
  <c r="G1697" i="37"/>
  <c r="H1697" i="37"/>
  <c r="I1697" i="37"/>
  <c r="J1697" i="37"/>
  <c r="K1697" i="37"/>
  <c r="L1697" i="37"/>
  <c r="M1697" i="37"/>
  <c r="O1697" i="37"/>
  <c r="P1697" i="37"/>
  <c r="Q1697" i="37"/>
  <c r="R1697" i="37"/>
  <c r="S1697" i="37"/>
  <c r="T1697" i="37"/>
  <c r="U1697" i="37"/>
  <c r="V1697" i="37"/>
  <c r="W1697" i="37"/>
  <c r="G1698" i="37"/>
  <c r="H1698" i="37"/>
  <c r="I1698" i="37"/>
  <c r="J1698" i="37"/>
  <c r="K1698" i="37"/>
  <c r="L1698" i="37"/>
  <c r="M1698" i="37"/>
  <c r="O1698" i="37"/>
  <c r="P1698" i="37"/>
  <c r="Q1698" i="37"/>
  <c r="R1698" i="37"/>
  <c r="S1698" i="37"/>
  <c r="T1698" i="37"/>
  <c r="U1698" i="37"/>
  <c r="V1698" i="37"/>
  <c r="W1698" i="37"/>
  <c r="G1699" i="37"/>
  <c r="H1699" i="37"/>
  <c r="I1699" i="37"/>
  <c r="J1699" i="37"/>
  <c r="K1699" i="37"/>
  <c r="L1699" i="37"/>
  <c r="M1699" i="37"/>
  <c r="O1699" i="37"/>
  <c r="P1699" i="37"/>
  <c r="Q1699" i="37"/>
  <c r="R1699" i="37"/>
  <c r="S1699" i="37"/>
  <c r="T1699" i="37"/>
  <c r="U1699" i="37"/>
  <c r="V1699" i="37"/>
  <c r="W1699" i="37"/>
  <c r="G1700" i="37"/>
  <c r="H1700" i="37"/>
  <c r="I1700" i="37"/>
  <c r="J1700" i="37"/>
  <c r="K1700" i="37"/>
  <c r="L1700" i="37"/>
  <c r="M1700" i="37"/>
  <c r="O1700" i="37"/>
  <c r="P1700" i="37"/>
  <c r="Q1700" i="37"/>
  <c r="R1700" i="37"/>
  <c r="S1700" i="37"/>
  <c r="T1700" i="37"/>
  <c r="U1700" i="37"/>
  <c r="V1700" i="37"/>
  <c r="W1700" i="37"/>
  <c r="G1701" i="37"/>
  <c r="H1701" i="37"/>
  <c r="I1701" i="37"/>
  <c r="J1701" i="37"/>
  <c r="K1701" i="37"/>
  <c r="L1701" i="37"/>
  <c r="M1701" i="37"/>
  <c r="O1701" i="37"/>
  <c r="P1701" i="37"/>
  <c r="Q1701" i="37"/>
  <c r="R1701" i="37"/>
  <c r="S1701" i="37"/>
  <c r="T1701" i="37"/>
  <c r="U1701" i="37"/>
  <c r="V1701" i="37"/>
  <c r="W1701" i="37"/>
  <c r="G1702" i="37"/>
  <c r="H1702" i="37"/>
  <c r="I1702" i="37"/>
  <c r="J1702" i="37"/>
  <c r="K1702" i="37"/>
  <c r="L1702" i="37"/>
  <c r="M1702" i="37"/>
  <c r="O1702" i="37"/>
  <c r="P1702" i="37"/>
  <c r="Q1702" i="37"/>
  <c r="R1702" i="37"/>
  <c r="S1702" i="37"/>
  <c r="T1702" i="37"/>
  <c r="U1702" i="37"/>
  <c r="V1702" i="37"/>
  <c r="W1702" i="37"/>
  <c r="G1703" i="37"/>
  <c r="H1703" i="37"/>
  <c r="I1703" i="37"/>
  <c r="J1703" i="37"/>
  <c r="K1703" i="37"/>
  <c r="L1703" i="37"/>
  <c r="M1703" i="37"/>
  <c r="O1703" i="37"/>
  <c r="P1703" i="37"/>
  <c r="Q1703" i="37"/>
  <c r="R1703" i="37"/>
  <c r="S1703" i="37"/>
  <c r="T1703" i="37"/>
  <c r="U1703" i="37"/>
  <c r="V1703" i="37"/>
  <c r="W1703" i="37"/>
  <c r="G1704" i="37"/>
  <c r="H1704" i="37"/>
  <c r="I1704" i="37"/>
  <c r="J1704" i="37"/>
  <c r="K1704" i="37"/>
  <c r="L1704" i="37"/>
  <c r="M1704" i="37"/>
  <c r="O1704" i="37"/>
  <c r="P1704" i="37"/>
  <c r="Q1704" i="37"/>
  <c r="R1704" i="37"/>
  <c r="S1704" i="37"/>
  <c r="T1704" i="37"/>
  <c r="U1704" i="37"/>
  <c r="V1704" i="37"/>
  <c r="W1704" i="37"/>
  <c r="G1705" i="37"/>
  <c r="H1705" i="37"/>
  <c r="I1705" i="37"/>
  <c r="J1705" i="37"/>
  <c r="K1705" i="37"/>
  <c r="L1705" i="37"/>
  <c r="M1705" i="37"/>
  <c r="O1705" i="37"/>
  <c r="P1705" i="37"/>
  <c r="Q1705" i="37"/>
  <c r="R1705" i="37"/>
  <c r="S1705" i="37"/>
  <c r="T1705" i="37"/>
  <c r="U1705" i="37"/>
  <c r="V1705" i="37"/>
  <c r="W1705" i="37"/>
  <c r="G1706" i="37"/>
  <c r="H1706" i="37"/>
  <c r="I1706" i="37"/>
  <c r="J1706" i="37"/>
  <c r="K1706" i="37"/>
  <c r="L1706" i="37"/>
  <c r="M1706" i="37"/>
  <c r="O1706" i="37"/>
  <c r="P1706" i="37"/>
  <c r="Q1706" i="37"/>
  <c r="R1706" i="37"/>
  <c r="S1706" i="37"/>
  <c r="T1706" i="37"/>
  <c r="U1706" i="37"/>
  <c r="V1706" i="37"/>
  <c r="W1706" i="37"/>
  <c r="G1707" i="37"/>
  <c r="H1707" i="37"/>
  <c r="I1707" i="37"/>
  <c r="J1707" i="37"/>
  <c r="K1707" i="37"/>
  <c r="L1707" i="37"/>
  <c r="M1707" i="37"/>
  <c r="O1707" i="37"/>
  <c r="P1707" i="37"/>
  <c r="Q1707" i="37"/>
  <c r="R1707" i="37"/>
  <c r="S1707" i="37"/>
  <c r="T1707" i="37"/>
  <c r="U1707" i="37"/>
  <c r="V1707" i="37"/>
  <c r="W1707" i="37"/>
  <c r="G1708" i="37"/>
  <c r="H1708" i="37"/>
  <c r="I1708" i="37"/>
  <c r="J1708" i="37"/>
  <c r="K1708" i="37"/>
  <c r="L1708" i="37"/>
  <c r="M1708" i="37"/>
  <c r="O1708" i="37"/>
  <c r="P1708" i="37"/>
  <c r="Q1708" i="37"/>
  <c r="R1708" i="37"/>
  <c r="S1708" i="37"/>
  <c r="T1708" i="37"/>
  <c r="U1708" i="37"/>
  <c r="V1708" i="37"/>
  <c r="W1708" i="37"/>
  <c r="G1709" i="37"/>
  <c r="H1709" i="37"/>
  <c r="I1709" i="37"/>
  <c r="J1709" i="37"/>
  <c r="K1709" i="37"/>
  <c r="L1709" i="37"/>
  <c r="M1709" i="37"/>
  <c r="O1709" i="37"/>
  <c r="P1709" i="37"/>
  <c r="Q1709" i="37"/>
  <c r="R1709" i="37"/>
  <c r="S1709" i="37"/>
  <c r="T1709" i="37"/>
  <c r="U1709" i="37"/>
  <c r="V1709" i="37"/>
  <c r="W1709" i="37"/>
  <c r="G1710" i="37"/>
  <c r="H1710" i="37"/>
  <c r="I1710" i="37"/>
  <c r="J1710" i="37"/>
  <c r="K1710" i="37"/>
  <c r="L1710" i="37"/>
  <c r="M1710" i="37"/>
  <c r="O1710" i="37"/>
  <c r="P1710" i="37"/>
  <c r="Q1710" i="37"/>
  <c r="R1710" i="37"/>
  <c r="S1710" i="37"/>
  <c r="T1710" i="37"/>
  <c r="U1710" i="37"/>
  <c r="V1710" i="37"/>
  <c r="W1710" i="37"/>
  <c r="G1711" i="37"/>
  <c r="H1711" i="37"/>
  <c r="I1711" i="37"/>
  <c r="J1711" i="37"/>
  <c r="K1711" i="37"/>
  <c r="L1711" i="37"/>
  <c r="M1711" i="37"/>
  <c r="O1711" i="37"/>
  <c r="P1711" i="37"/>
  <c r="Q1711" i="37"/>
  <c r="R1711" i="37"/>
  <c r="S1711" i="37"/>
  <c r="T1711" i="37"/>
  <c r="U1711" i="37"/>
  <c r="V1711" i="37"/>
  <c r="W1711" i="37"/>
  <c r="G1712" i="37"/>
  <c r="H1712" i="37"/>
  <c r="I1712" i="37"/>
  <c r="J1712" i="37"/>
  <c r="K1712" i="37"/>
  <c r="L1712" i="37"/>
  <c r="M1712" i="37"/>
  <c r="O1712" i="37"/>
  <c r="P1712" i="37"/>
  <c r="Q1712" i="37"/>
  <c r="R1712" i="37"/>
  <c r="S1712" i="37"/>
  <c r="T1712" i="37"/>
  <c r="U1712" i="37"/>
  <c r="V1712" i="37"/>
  <c r="W1712" i="37"/>
  <c r="G1713" i="37"/>
  <c r="H1713" i="37"/>
  <c r="I1713" i="37"/>
  <c r="J1713" i="37"/>
  <c r="K1713" i="37"/>
  <c r="L1713" i="37"/>
  <c r="M1713" i="37"/>
  <c r="O1713" i="37"/>
  <c r="P1713" i="37"/>
  <c r="Q1713" i="37"/>
  <c r="R1713" i="37"/>
  <c r="S1713" i="37"/>
  <c r="T1713" i="37"/>
  <c r="U1713" i="37"/>
  <c r="V1713" i="37"/>
  <c r="W1713" i="37"/>
  <c r="G1714" i="37"/>
  <c r="H1714" i="37"/>
  <c r="I1714" i="37"/>
  <c r="J1714" i="37"/>
  <c r="K1714" i="37"/>
  <c r="L1714" i="37"/>
  <c r="M1714" i="37"/>
  <c r="O1714" i="37"/>
  <c r="P1714" i="37"/>
  <c r="Q1714" i="37"/>
  <c r="R1714" i="37"/>
  <c r="S1714" i="37"/>
  <c r="T1714" i="37"/>
  <c r="U1714" i="37"/>
  <c r="V1714" i="37"/>
  <c r="W1714" i="37"/>
  <c r="G1715" i="37"/>
  <c r="H1715" i="37"/>
  <c r="I1715" i="37"/>
  <c r="J1715" i="37"/>
  <c r="K1715" i="37"/>
  <c r="L1715" i="37"/>
  <c r="M1715" i="37"/>
  <c r="O1715" i="37"/>
  <c r="P1715" i="37"/>
  <c r="Q1715" i="37"/>
  <c r="R1715" i="37"/>
  <c r="S1715" i="37"/>
  <c r="T1715" i="37"/>
  <c r="U1715" i="37"/>
  <c r="V1715" i="37"/>
  <c r="W1715" i="37"/>
  <c r="G1716" i="37"/>
  <c r="H1716" i="37"/>
  <c r="I1716" i="37"/>
  <c r="J1716" i="37"/>
  <c r="K1716" i="37"/>
  <c r="L1716" i="37"/>
  <c r="M1716" i="37"/>
  <c r="O1716" i="37"/>
  <c r="P1716" i="37"/>
  <c r="Q1716" i="37"/>
  <c r="R1716" i="37"/>
  <c r="S1716" i="37"/>
  <c r="T1716" i="37"/>
  <c r="U1716" i="37"/>
  <c r="V1716" i="37"/>
  <c r="W1716" i="37"/>
  <c r="G1717" i="37"/>
  <c r="H1717" i="37"/>
  <c r="I1717" i="37"/>
  <c r="J1717" i="37"/>
  <c r="K1717" i="37"/>
  <c r="L1717" i="37"/>
  <c r="M1717" i="37"/>
  <c r="O1717" i="37"/>
  <c r="P1717" i="37"/>
  <c r="Q1717" i="37"/>
  <c r="R1717" i="37"/>
  <c r="S1717" i="37"/>
  <c r="T1717" i="37"/>
  <c r="U1717" i="37"/>
  <c r="V1717" i="37"/>
  <c r="W1717" i="37"/>
  <c r="G1718" i="37"/>
  <c r="H1718" i="37"/>
  <c r="I1718" i="37"/>
  <c r="J1718" i="37"/>
  <c r="K1718" i="37"/>
  <c r="L1718" i="37"/>
  <c r="M1718" i="37"/>
  <c r="O1718" i="37"/>
  <c r="P1718" i="37"/>
  <c r="Q1718" i="37"/>
  <c r="R1718" i="37"/>
  <c r="S1718" i="37"/>
  <c r="T1718" i="37"/>
  <c r="U1718" i="37"/>
  <c r="V1718" i="37"/>
  <c r="W1718" i="37"/>
  <c r="G1719" i="37"/>
  <c r="H1719" i="37"/>
  <c r="I1719" i="37"/>
  <c r="J1719" i="37"/>
  <c r="K1719" i="37"/>
  <c r="L1719" i="37"/>
  <c r="M1719" i="37"/>
  <c r="O1719" i="37"/>
  <c r="P1719" i="37"/>
  <c r="Q1719" i="37"/>
  <c r="R1719" i="37"/>
  <c r="S1719" i="37"/>
  <c r="T1719" i="37"/>
  <c r="U1719" i="37"/>
  <c r="V1719" i="37"/>
  <c r="W1719" i="37"/>
  <c r="G1720" i="37"/>
  <c r="H1720" i="37"/>
  <c r="I1720" i="37"/>
  <c r="J1720" i="37"/>
  <c r="K1720" i="37"/>
  <c r="L1720" i="37"/>
  <c r="M1720" i="37"/>
  <c r="O1720" i="37"/>
  <c r="P1720" i="37"/>
  <c r="Q1720" i="37"/>
  <c r="R1720" i="37"/>
  <c r="S1720" i="37"/>
  <c r="T1720" i="37"/>
  <c r="U1720" i="37"/>
  <c r="V1720" i="37"/>
  <c r="W1720" i="37"/>
  <c r="G1721" i="37"/>
  <c r="H1721" i="37"/>
  <c r="I1721" i="37"/>
  <c r="J1721" i="37"/>
  <c r="K1721" i="37"/>
  <c r="L1721" i="37"/>
  <c r="M1721" i="37"/>
  <c r="O1721" i="37"/>
  <c r="P1721" i="37"/>
  <c r="Q1721" i="37"/>
  <c r="R1721" i="37"/>
  <c r="S1721" i="37"/>
  <c r="T1721" i="37"/>
  <c r="U1721" i="37"/>
  <c r="V1721" i="37"/>
  <c r="W1721" i="37"/>
  <c r="G1722" i="37"/>
  <c r="H1722" i="37"/>
  <c r="I1722" i="37"/>
  <c r="J1722" i="37"/>
  <c r="K1722" i="37"/>
  <c r="L1722" i="37"/>
  <c r="M1722" i="37"/>
  <c r="O1722" i="37"/>
  <c r="P1722" i="37"/>
  <c r="Q1722" i="37"/>
  <c r="R1722" i="37"/>
  <c r="S1722" i="37"/>
  <c r="T1722" i="37"/>
  <c r="U1722" i="37"/>
  <c r="V1722" i="37"/>
  <c r="W1722" i="37"/>
  <c r="G1723" i="37"/>
  <c r="H1723" i="37"/>
  <c r="I1723" i="37"/>
  <c r="J1723" i="37"/>
  <c r="K1723" i="37"/>
  <c r="L1723" i="37"/>
  <c r="M1723" i="37"/>
  <c r="O1723" i="37"/>
  <c r="P1723" i="37"/>
  <c r="Q1723" i="37"/>
  <c r="R1723" i="37"/>
  <c r="S1723" i="37"/>
  <c r="T1723" i="37"/>
  <c r="U1723" i="37"/>
  <c r="V1723" i="37"/>
  <c r="W1723" i="37"/>
  <c r="G1724" i="37"/>
  <c r="H1724" i="37"/>
  <c r="I1724" i="37"/>
  <c r="J1724" i="37"/>
  <c r="K1724" i="37"/>
  <c r="L1724" i="37"/>
  <c r="M1724" i="37"/>
  <c r="O1724" i="37"/>
  <c r="P1724" i="37"/>
  <c r="Q1724" i="37"/>
  <c r="R1724" i="37"/>
  <c r="S1724" i="37"/>
  <c r="T1724" i="37"/>
  <c r="U1724" i="37"/>
  <c r="V1724" i="37"/>
  <c r="W1724" i="37"/>
  <c r="G1725" i="37"/>
  <c r="H1725" i="37"/>
  <c r="I1725" i="37"/>
  <c r="J1725" i="37"/>
  <c r="K1725" i="37"/>
  <c r="L1725" i="37"/>
  <c r="M1725" i="37"/>
  <c r="O1725" i="37"/>
  <c r="P1725" i="37"/>
  <c r="Q1725" i="37"/>
  <c r="R1725" i="37"/>
  <c r="S1725" i="37"/>
  <c r="T1725" i="37"/>
  <c r="U1725" i="37"/>
  <c r="V1725" i="37"/>
  <c r="W1725" i="37"/>
  <c r="G1726" i="37"/>
  <c r="H1726" i="37"/>
  <c r="I1726" i="37"/>
  <c r="J1726" i="37"/>
  <c r="K1726" i="37"/>
  <c r="L1726" i="37"/>
  <c r="M1726" i="37"/>
  <c r="O1726" i="37"/>
  <c r="P1726" i="37"/>
  <c r="Q1726" i="37"/>
  <c r="R1726" i="37"/>
  <c r="S1726" i="37"/>
  <c r="T1726" i="37"/>
  <c r="U1726" i="37"/>
  <c r="V1726" i="37"/>
  <c r="W1726" i="37"/>
  <c r="G1727" i="37"/>
  <c r="H1727" i="37"/>
  <c r="I1727" i="37"/>
  <c r="J1727" i="37"/>
  <c r="K1727" i="37"/>
  <c r="L1727" i="37"/>
  <c r="M1727" i="37"/>
  <c r="O1727" i="37"/>
  <c r="P1727" i="37"/>
  <c r="Q1727" i="37"/>
  <c r="R1727" i="37"/>
  <c r="S1727" i="37"/>
  <c r="T1727" i="37"/>
  <c r="U1727" i="37"/>
  <c r="V1727" i="37"/>
  <c r="W1727" i="37"/>
  <c r="G1728" i="37"/>
  <c r="H1728" i="37"/>
  <c r="I1728" i="37"/>
  <c r="J1728" i="37"/>
  <c r="K1728" i="37"/>
  <c r="L1728" i="37"/>
  <c r="M1728" i="37"/>
  <c r="O1728" i="37"/>
  <c r="P1728" i="37"/>
  <c r="Q1728" i="37"/>
  <c r="R1728" i="37"/>
  <c r="S1728" i="37"/>
  <c r="T1728" i="37"/>
  <c r="U1728" i="37"/>
  <c r="V1728" i="37"/>
  <c r="W1728" i="37"/>
  <c r="G1729" i="37"/>
  <c r="H1729" i="37"/>
  <c r="I1729" i="37"/>
  <c r="J1729" i="37"/>
  <c r="K1729" i="37"/>
  <c r="L1729" i="37"/>
  <c r="M1729" i="37"/>
  <c r="O1729" i="37"/>
  <c r="P1729" i="37"/>
  <c r="Q1729" i="37"/>
  <c r="R1729" i="37"/>
  <c r="S1729" i="37"/>
  <c r="T1729" i="37"/>
  <c r="U1729" i="37"/>
  <c r="V1729" i="37"/>
  <c r="W1729" i="37"/>
  <c r="G1730" i="37"/>
  <c r="H1730" i="37"/>
  <c r="I1730" i="37"/>
  <c r="J1730" i="37"/>
  <c r="K1730" i="37"/>
  <c r="L1730" i="37"/>
  <c r="M1730" i="37"/>
  <c r="O1730" i="37"/>
  <c r="P1730" i="37"/>
  <c r="Q1730" i="37"/>
  <c r="R1730" i="37"/>
  <c r="S1730" i="37"/>
  <c r="T1730" i="37"/>
  <c r="U1730" i="37"/>
  <c r="V1730" i="37"/>
  <c r="W1730" i="37"/>
  <c r="G1731" i="37"/>
  <c r="H1731" i="37"/>
  <c r="I1731" i="37"/>
  <c r="J1731" i="37"/>
  <c r="K1731" i="37"/>
  <c r="L1731" i="37"/>
  <c r="M1731" i="37"/>
  <c r="O1731" i="37"/>
  <c r="P1731" i="37"/>
  <c r="Q1731" i="37"/>
  <c r="R1731" i="37"/>
  <c r="S1731" i="37"/>
  <c r="T1731" i="37"/>
  <c r="U1731" i="37"/>
  <c r="V1731" i="37"/>
  <c r="W1731" i="37"/>
  <c r="G1732" i="37"/>
  <c r="H1732" i="37"/>
  <c r="I1732" i="37"/>
  <c r="J1732" i="37"/>
  <c r="K1732" i="37"/>
  <c r="L1732" i="37"/>
  <c r="M1732" i="37"/>
  <c r="O1732" i="37"/>
  <c r="P1732" i="37"/>
  <c r="Q1732" i="37"/>
  <c r="R1732" i="37"/>
  <c r="S1732" i="37"/>
  <c r="T1732" i="37"/>
  <c r="U1732" i="37"/>
  <c r="V1732" i="37"/>
  <c r="W1732" i="37"/>
  <c r="G1733" i="37"/>
  <c r="H1733" i="37"/>
  <c r="I1733" i="37"/>
  <c r="J1733" i="37"/>
  <c r="K1733" i="37"/>
  <c r="L1733" i="37"/>
  <c r="M1733" i="37"/>
  <c r="O1733" i="37"/>
  <c r="P1733" i="37"/>
  <c r="Q1733" i="37"/>
  <c r="R1733" i="37"/>
  <c r="S1733" i="37"/>
  <c r="T1733" i="37"/>
  <c r="U1733" i="37"/>
  <c r="V1733" i="37"/>
  <c r="W1733" i="37"/>
  <c r="G1734" i="37"/>
  <c r="H1734" i="37"/>
  <c r="I1734" i="37"/>
  <c r="J1734" i="37"/>
  <c r="K1734" i="37"/>
  <c r="L1734" i="37"/>
  <c r="M1734" i="37"/>
  <c r="O1734" i="37"/>
  <c r="P1734" i="37"/>
  <c r="Q1734" i="37"/>
  <c r="R1734" i="37"/>
  <c r="S1734" i="37"/>
  <c r="T1734" i="37"/>
  <c r="U1734" i="37"/>
  <c r="V1734" i="37"/>
  <c r="W1734" i="37"/>
  <c r="G1735" i="37"/>
  <c r="H1735" i="37"/>
  <c r="I1735" i="37"/>
  <c r="J1735" i="37"/>
  <c r="K1735" i="37"/>
  <c r="L1735" i="37"/>
  <c r="M1735" i="37"/>
  <c r="O1735" i="37"/>
  <c r="P1735" i="37"/>
  <c r="Q1735" i="37"/>
  <c r="R1735" i="37"/>
  <c r="S1735" i="37"/>
  <c r="T1735" i="37"/>
  <c r="U1735" i="37"/>
  <c r="V1735" i="37"/>
  <c r="W1735" i="37"/>
  <c r="G1736" i="37"/>
  <c r="H1736" i="37"/>
  <c r="I1736" i="37"/>
  <c r="J1736" i="37"/>
  <c r="K1736" i="37"/>
  <c r="L1736" i="37"/>
  <c r="M1736" i="37"/>
  <c r="O1736" i="37"/>
  <c r="P1736" i="37"/>
  <c r="Q1736" i="37"/>
  <c r="R1736" i="37"/>
  <c r="S1736" i="37"/>
  <c r="T1736" i="37"/>
  <c r="U1736" i="37"/>
  <c r="V1736" i="37"/>
  <c r="W1736" i="37"/>
  <c r="G1737" i="37"/>
  <c r="H1737" i="37"/>
  <c r="I1737" i="37"/>
  <c r="J1737" i="37"/>
  <c r="K1737" i="37"/>
  <c r="L1737" i="37"/>
  <c r="M1737" i="37"/>
  <c r="O1737" i="37"/>
  <c r="P1737" i="37"/>
  <c r="Q1737" i="37"/>
  <c r="R1737" i="37"/>
  <c r="S1737" i="37"/>
  <c r="T1737" i="37"/>
  <c r="U1737" i="37"/>
  <c r="V1737" i="37"/>
  <c r="W1737" i="37"/>
  <c r="G1738" i="37"/>
  <c r="H1738" i="37"/>
  <c r="I1738" i="37"/>
  <c r="J1738" i="37"/>
  <c r="K1738" i="37"/>
  <c r="L1738" i="37"/>
  <c r="M1738" i="37"/>
  <c r="O1738" i="37"/>
  <c r="P1738" i="37"/>
  <c r="Q1738" i="37"/>
  <c r="R1738" i="37"/>
  <c r="S1738" i="37"/>
  <c r="T1738" i="37"/>
  <c r="U1738" i="37"/>
  <c r="V1738" i="37"/>
  <c r="W1738" i="37"/>
  <c r="G1739" i="37"/>
  <c r="H1739" i="37"/>
  <c r="I1739" i="37"/>
  <c r="J1739" i="37"/>
  <c r="K1739" i="37"/>
  <c r="L1739" i="37"/>
  <c r="M1739" i="37"/>
  <c r="O1739" i="37"/>
  <c r="P1739" i="37"/>
  <c r="Q1739" i="37"/>
  <c r="R1739" i="37"/>
  <c r="S1739" i="37"/>
  <c r="T1739" i="37"/>
  <c r="U1739" i="37"/>
  <c r="V1739" i="37"/>
  <c r="W1739" i="37"/>
  <c r="G1740" i="37"/>
  <c r="H1740" i="37"/>
  <c r="I1740" i="37"/>
  <c r="J1740" i="37"/>
  <c r="K1740" i="37"/>
  <c r="L1740" i="37"/>
  <c r="M1740" i="37"/>
  <c r="O1740" i="37"/>
  <c r="P1740" i="37"/>
  <c r="Q1740" i="37"/>
  <c r="R1740" i="37"/>
  <c r="S1740" i="37"/>
  <c r="T1740" i="37"/>
  <c r="U1740" i="37"/>
  <c r="V1740" i="37"/>
  <c r="W1740" i="37"/>
  <c r="G1741" i="37"/>
  <c r="H1741" i="37"/>
  <c r="I1741" i="37"/>
  <c r="J1741" i="37"/>
  <c r="K1741" i="37"/>
  <c r="L1741" i="37"/>
  <c r="M1741" i="37"/>
  <c r="O1741" i="37"/>
  <c r="P1741" i="37"/>
  <c r="Q1741" i="37"/>
  <c r="R1741" i="37"/>
  <c r="S1741" i="37"/>
  <c r="T1741" i="37"/>
  <c r="U1741" i="37"/>
  <c r="V1741" i="37"/>
  <c r="W1741" i="37"/>
  <c r="G1742" i="37"/>
  <c r="H1742" i="37"/>
  <c r="I1742" i="37"/>
  <c r="J1742" i="37"/>
  <c r="K1742" i="37"/>
  <c r="L1742" i="37"/>
  <c r="M1742" i="37"/>
  <c r="O1742" i="37"/>
  <c r="P1742" i="37"/>
  <c r="Q1742" i="37"/>
  <c r="R1742" i="37"/>
  <c r="S1742" i="37"/>
  <c r="T1742" i="37"/>
  <c r="U1742" i="37"/>
  <c r="V1742" i="37"/>
  <c r="W1742" i="37"/>
  <c r="G1743" i="37"/>
  <c r="H1743" i="37"/>
  <c r="I1743" i="37"/>
  <c r="J1743" i="37"/>
  <c r="K1743" i="37"/>
  <c r="L1743" i="37"/>
  <c r="M1743" i="37"/>
  <c r="O1743" i="37"/>
  <c r="P1743" i="37"/>
  <c r="Q1743" i="37"/>
  <c r="R1743" i="37"/>
  <c r="S1743" i="37"/>
  <c r="T1743" i="37"/>
  <c r="U1743" i="37"/>
  <c r="V1743" i="37"/>
  <c r="W1743" i="37"/>
  <c r="G1744" i="37"/>
  <c r="H1744" i="37"/>
  <c r="I1744" i="37"/>
  <c r="J1744" i="37"/>
  <c r="K1744" i="37"/>
  <c r="L1744" i="37"/>
  <c r="M1744" i="37"/>
  <c r="O1744" i="37"/>
  <c r="P1744" i="37"/>
  <c r="Q1744" i="37"/>
  <c r="R1744" i="37"/>
  <c r="S1744" i="37"/>
  <c r="T1744" i="37"/>
  <c r="U1744" i="37"/>
  <c r="V1744" i="37"/>
  <c r="W1744" i="37"/>
  <c r="G1745" i="37"/>
  <c r="H1745" i="37"/>
  <c r="I1745" i="37"/>
  <c r="J1745" i="37"/>
  <c r="K1745" i="37"/>
  <c r="L1745" i="37"/>
  <c r="M1745" i="37"/>
  <c r="O1745" i="37"/>
  <c r="P1745" i="37"/>
  <c r="Q1745" i="37"/>
  <c r="R1745" i="37"/>
  <c r="S1745" i="37"/>
  <c r="T1745" i="37"/>
  <c r="U1745" i="37"/>
  <c r="V1745" i="37"/>
  <c r="W1745" i="37"/>
  <c r="G1746" i="37"/>
  <c r="H1746" i="37"/>
  <c r="I1746" i="37"/>
  <c r="J1746" i="37"/>
  <c r="K1746" i="37"/>
  <c r="L1746" i="37"/>
  <c r="M1746" i="37"/>
  <c r="O1746" i="37"/>
  <c r="P1746" i="37"/>
  <c r="Q1746" i="37"/>
  <c r="R1746" i="37"/>
  <c r="S1746" i="37"/>
  <c r="T1746" i="37"/>
  <c r="U1746" i="37"/>
  <c r="V1746" i="37"/>
  <c r="W1746" i="37"/>
  <c r="G1747" i="37"/>
  <c r="H1747" i="37"/>
  <c r="I1747" i="37"/>
  <c r="J1747" i="37"/>
  <c r="K1747" i="37"/>
  <c r="L1747" i="37"/>
  <c r="M1747" i="37"/>
  <c r="O1747" i="37"/>
  <c r="P1747" i="37"/>
  <c r="Q1747" i="37"/>
  <c r="R1747" i="37"/>
  <c r="S1747" i="37"/>
  <c r="T1747" i="37"/>
  <c r="U1747" i="37"/>
  <c r="V1747" i="37"/>
  <c r="W1747" i="37"/>
  <c r="G1748" i="37"/>
  <c r="H1748" i="37"/>
  <c r="I1748" i="37"/>
  <c r="J1748" i="37"/>
  <c r="K1748" i="37"/>
  <c r="L1748" i="37"/>
  <c r="M1748" i="37"/>
  <c r="O1748" i="37"/>
  <c r="P1748" i="37"/>
  <c r="Q1748" i="37"/>
  <c r="R1748" i="37"/>
  <c r="S1748" i="37"/>
  <c r="T1748" i="37"/>
  <c r="U1748" i="37"/>
  <c r="V1748" i="37"/>
  <c r="W1748" i="37"/>
  <c r="G1749" i="37"/>
  <c r="H1749" i="37"/>
  <c r="I1749" i="37"/>
  <c r="J1749" i="37"/>
  <c r="K1749" i="37"/>
  <c r="L1749" i="37"/>
  <c r="M1749" i="37"/>
  <c r="O1749" i="37"/>
  <c r="P1749" i="37"/>
  <c r="Q1749" i="37"/>
  <c r="R1749" i="37"/>
  <c r="S1749" i="37"/>
  <c r="T1749" i="37"/>
  <c r="U1749" i="37"/>
  <c r="V1749" i="37"/>
  <c r="W1749" i="37"/>
  <c r="G1750" i="37"/>
  <c r="H1750" i="37"/>
  <c r="I1750" i="37"/>
  <c r="J1750" i="37"/>
  <c r="K1750" i="37"/>
  <c r="L1750" i="37"/>
  <c r="M1750" i="37"/>
  <c r="O1750" i="37"/>
  <c r="P1750" i="37"/>
  <c r="Q1750" i="37"/>
  <c r="R1750" i="37"/>
  <c r="S1750" i="37"/>
  <c r="T1750" i="37"/>
  <c r="U1750" i="37"/>
  <c r="V1750" i="37"/>
  <c r="W1750" i="37"/>
  <c r="G1751" i="37"/>
  <c r="H1751" i="37"/>
  <c r="I1751" i="37"/>
  <c r="J1751" i="37"/>
  <c r="K1751" i="37"/>
  <c r="L1751" i="37"/>
  <c r="M1751" i="37"/>
  <c r="O1751" i="37"/>
  <c r="P1751" i="37"/>
  <c r="Q1751" i="37"/>
  <c r="R1751" i="37"/>
  <c r="S1751" i="37"/>
  <c r="T1751" i="37"/>
  <c r="U1751" i="37"/>
  <c r="V1751" i="37"/>
  <c r="W1751" i="37"/>
  <c r="G1752" i="37"/>
  <c r="H1752" i="37"/>
  <c r="I1752" i="37"/>
  <c r="J1752" i="37"/>
  <c r="K1752" i="37"/>
  <c r="L1752" i="37"/>
  <c r="M1752" i="37"/>
  <c r="O1752" i="37"/>
  <c r="P1752" i="37"/>
  <c r="Q1752" i="37"/>
  <c r="R1752" i="37"/>
  <c r="S1752" i="37"/>
  <c r="T1752" i="37"/>
  <c r="U1752" i="37"/>
  <c r="V1752" i="37"/>
  <c r="W1752" i="37"/>
  <c r="G1753" i="37"/>
  <c r="H1753" i="37"/>
  <c r="I1753" i="37"/>
  <c r="J1753" i="37"/>
  <c r="K1753" i="37"/>
  <c r="L1753" i="37"/>
  <c r="M1753" i="37"/>
  <c r="O1753" i="37"/>
  <c r="P1753" i="37"/>
  <c r="Q1753" i="37"/>
  <c r="R1753" i="37"/>
  <c r="S1753" i="37"/>
  <c r="T1753" i="37"/>
  <c r="U1753" i="37"/>
  <c r="V1753" i="37"/>
  <c r="W1753" i="37"/>
  <c r="G1754" i="37"/>
  <c r="H1754" i="37"/>
  <c r="I1754" i="37"/>
  <c r="J1754" i="37"/>
  <c r="K1754" i="37"/>
  <c r="L1754" i="37"/>
  <c r="M1754" i="37"/>
  <c r="O1754" i="37"/>
  <c r="P1754" i="37"/>
  <c r="Q1754" i="37"/>
  <c r="R1754" i="37"/>
  <c r="S1754" i="37"/>
  <c r="T1754" i="37"/>
  <c r="U1754" i="37"/>
  <c r="V1754" i="37"/>
  <c r="W1754" i="37"/>
  <c r="G1755" i="37"/>
  <c r="H1755" i="37"/>
  <c r="I1755" i="37"/>
  <c r="J1755" i="37"/>
  <c r="K1755" i="37"/>
  <c r="L1755" i="37"/>
  <c r="M1755" i="37"/>
  <c r="O1755" i="37"/>
  <c r="P1755" i="37"/>
  <c r="Q1755" i="37"/>
  <c r="R1755" i="37"/>
  <c r="S1755" i="37"/>
  <c r="T1755" i="37"/>
  <c r="U1755" i="37"/>
  <c r="V1755" i="37"/>
  <c r="W1755" i="37"/>
  <c r="G1756" i="37"/>
  <c r="H1756" i="37"/>
  <c r="I1756" i="37"/>
  <c r="J1756" i="37"/>
  <c r="K1756" i="37"/>
  <c r="L1756" i="37"/>
  <c r="M1756" i="37"/>
  <c r="O1756" i="37"/>
  <c r="P1756" i="37"/>
  <c r="Q1756" i="37"/>
  <c r="R1756" i="37"/>
  <c r="S1756" i="37"/>
  <c r="T1756" i="37"/>
  <c r="U1756" i="37"/>
  <c r="V1756" i="37"/>
  <c r="W1756" i="37"/>
  <c r="G1757" i="37"/>
  <c r="H1757" i="37"/>
  <c r="I1757" i="37"/>
  <c r="J1757" i="37"/>
  <c r="K1757" i="37"/>
  <c r="L1757" i="37"/>
  <c r="M1757" i="37"/>
  <c r="O1757" i="37"/>
  <c r="P1757" i="37"/>
  <c r="Q1757" i="37"/>
  <c r="R1757" i="37"/>
  <c r="S1757" i="37"/>
  <c r="T1757" i="37"/>
  <c r="U1757" i="37"/>
  <c r="V1757" i="37"/>
  <c r="W1757" i="37"/>
  <c r="G1758" i="37"/>
  <c r="H1758" i="37"/>
  <c r="I1758" i="37"/>
  <c r="J1758" i="37"/>
  <c r="K1758" i="37"/>
  <c r="L1758" i="37"/>
  <c r="M1758" i="37"/>
  <c r="O1758" i="37"/>
  <c r="P1758" i="37"/>
  <c r="Q1758" i="37"/>
  <c r="R1758" i="37"/>
  <c r="S1758" i="37"/>
  <c r="T1758" i="37"/>
  <c r="U1758" i="37"/>
  <c r="V1758" i="37"/>
  <c r="W1758" i="37"/>
  <c r="G1759" i="37"/>
  <c r="H1759" i="37"/>
  <c r="I1759" i="37"/>
  <c r="J1759" i="37"/>
  <c r="K1759" i="37"/>
  <c r="L1759" i="37"/>
  <c r="M1759" i="37"/>
  <c r="O1759" i="37"/>
  <c r="P1759" i="37"/>
  <c r="Q1759" i="37"/>
  <c r="R1759" i="37"/>
  <c r="S1759" i="37"/>
  <c r="T1759" i="37"/>
  <c r="U1759" i="37"/>
  <c r="V1759" i="37"/>
  <c r="W1759" i="37"/>
  <c r="G1760" i="37"/>
  <c r="H1760" i="37"/>
  <c r="I1760" i="37"/>
  <c r="J1760" i="37"/>
  <c r="K1760" i="37"/>
  <c r="L1760" i="37"/>
  <c r="M1760" i="37"/>
  <c r="O1760" i="37"/>
  <c r="P1760" i="37"/>
  <c r="Q1760" i="37"/>
  <c r="R1760" i="37"/>
  <c r="S1760" i="37"/>
  <c r="T1760" i="37"/>
  <c r="U1760" i="37"/>
  <c r="V1760" i="37"/>
  <c r="W1760" i="37"/>
  <c r="G1761" i="37"/>
  <c r="H1761" i="37"/>
  <c r="I1761" i="37"/>
  <c r="J1761" i="37"/>
  <c r="K1761" i="37"/>
  <c r="L1761" i="37"/>
  <c r="M1761" i="37"/>
  <c r="O1761" i="37"/>
  <c r="P1761" i="37"/>
  <c r="Q1761" i="37"/>
  <c r="R1761" i="37"/>
  <c r="S1761" i="37"/>
  <c r="T1761" i="37"/>
  <c r="U1761" i="37"/>
  <c r="V1761" i="37"/>
  <c r="W1761" i="37"/>
  <c r="G1762" i="37"/>
  <c r="H1762" i="37"/>
  <c r="I1762" i="37"/>
  <c r="J1762" i="37"/>
  <c r="K1762" i="37"/>
  <c r="L1762" i="37"/>
  <c r="M1762" i="37"/>
  <c r="O1762" i="37"/>
  <c r="P1762" i="37"/>
  <c r="Q1762" i="37"/>
  <c r="R1762" i="37"/>
  <c r="S1762" i="37"/>
  <c r="T1762" i="37"/>
  <c r="U1762" i="37"/>
  <c r="V1762" i="37"/>
  <c r="W1762" i="37"/>
  <c r="G1763" i="37"/>
  <c r="H1763" i="37"/>
  <c r="I1763" i="37"/>
  <c r="J1763" i="37"/>
  <c r="K1763" i="37"/>
  <c r="L1763" i="37"/>
  <c r="M1763" i="37"/>
  <c r="O1763" i="37"/>
  <c r="P1763" i="37"/>
  <c r="Q1763" i="37"/>
  <c r="R1763" i="37"/>
  <c r="S1763" i="37"/>
  <c r="T1763" i="37"/>
  <c r="U1763" i="37"/>
  <c r="V1763" i="37"/>
  <c r="W1763" i="37"/>
  <c r="G1764" i="37"/>
  <c r="H1764" i="37"/>
  <c r="I1764" i="37"/>
  <c r="J1764" i="37"/>
  <c r="K1764" i="37"/>
  <c r="L1764" i="37"/>
  <c r="M1764" i="37"/>
  <c r="O1764" i="37"/>
  <c r="P1764" i="37"/>
  <c r="Q1764" i="37"/>
  <c r="R1764" i="37"/>
  <c r="S1764" i="37"/>
  <c r="T1764" i="37"/>
  <c r="U1764" i="37"/>
  <c r="V1764" i="37"/>
  <c r="W1764" i="37"/>
  <c r="G1765" i="37"/>
  <c r="H1765" i="37"/>
  <c r="I1765" i="37"/>
  <c r="J1765" i="37"/>
  <c r="K1765" i="37"/>
  <c r="L1765" i="37"/>
  <c r="M1765" i="37"/>
  <c r="O1765" i="37"/>
  <c r="P1765" i="37"/>
  <c r="Q1765" i="37"/>
  <c r="R1765" i="37"/>
  <c r="S1765" i="37"/>
  <c r="T1765" i="37"/>
  <c r="U1765" i="37"/>
  <c r="V1765" i="37"/>
  <c r="W1765" i="37"/>
  <c r="G1766" i="37"/>
  <c r="H1766" i="37"/>
  <c r="I1766" i="37"/>
  <c r="J1766" i="37"/>
  <c r="K1766" i="37"/>
  <c r="L1766" i="37"/>
  <c r="M1766" i="37"/>
  <c r="O1766" i="37"/>
  <c r="P1766" i="37"/>
  <c r="Q1766" i="37"/>
  <c r="R1766" i="37"/>
  <c r="S1766" i="37"/>
  <c r="T1766" i="37"/>
  <c r="U1766" i="37"/>
  <c r="V1766" i="37"/>
  <c r="W1766" i="37"/>
  <c r="G1767" i="37"/>
  <c r="H1767" i="37"/>
  <c r="I1767" i="37"/>
  <c r="J1767" i="37"/>
  <c r="K1767" i="37"/>
  <c r="L1767" i="37"/>
  <c r="M1767" i="37"/>
  <c r="O1767" i="37"/>
  <c r="P1767" i="37"/>
  <c r="Q1767" i="37"/>
  <c r="R1767" i="37"/>
  <c r="S1767" i="37"/>
  <c r="T1767" i="37"/>
  <c r="U1767" i="37"/>
  <c r="V1767" i="37"/>
  <c r="W1767" i="37"/>
  <c r="G1768" i="37"/>
  <c r="H1768" i="37"/>
  <c r="I1768" i="37"/>
  <c r="J1768" i="37"/>
  <c r="K1768" i="37"/>
  <c r="L1768" i="37"/>
  <c r="M1768" i="37"/>
  <c r="O1768" i="37"/>
  <c r="P1768" i="37"/>
  <c r="Q1768" i="37"/>
  <c r="R1768" i="37"/>
  <c r="S1768" i="37"/>
  <c r="T1768" i="37"/>
  <c r="U1768" i="37"/>
  <c r="V1768" i="37"/>
  <c r="W1768" i="37"/>
  <c r="G1769" i="37"/>
  <c r="H1769" i="37"/>
  <c r="I1769" i="37"/>
  <c r="J1769" i="37"/>
  <c r="K1769" i="37"/>
  <c r="L1769" i="37"/>
  <c r="M1769" i="37"/>
  <c r="O1769" i="37"/>
  <c r="P1769" i="37"/>
  <c r="Q1769" i="37"/>
  <c r="R1769" i="37"/>
  <c r="S1769" i="37"/>
  <c r="T1769" i="37"/>
  <c r="U1769" i="37"/>
  <c r="V1769" i="37"/>
  <c r="W1769" i="37"/>
  <c r="G1770" i="37"/>
  <c r="H1770" i="37"/>
  <c r="I1770" i="37"/>
  <c r="J1770" i="37"/>
  <c r="K1770" i="37"/>
  <c r="L1770" i="37"/>
  <c r="M1770" i="37"/>
  <c r="O1770" i="37"/>
  <c r="P1770" i="37"/>
  <c r="Q1770" i="37"/>
  <c r="R1770" i="37"/>
  <c r="S1770" i="37"/>
  <c r="T1770" i="37"/>
  <c r="U1770" i="37"/>
  <c r="V1770" i="37"/>
  <c r="W1770" i="37"/>
  <c r="G1771" i="37"/>
  <c r="H1771" i="37"/>
  <c r="I1771" i="37"/>
  <c r="J1771" i="37"/>
  <c r="K1771" i="37"/>
  <c r="L1771" i="37"/>
  <c r="M1771" i="37"/>
  <c r="O1771" i="37"/>
  <c r="P1771" i="37"/>
  <c r="Q1771" i="37"/>
  <c r="R1771" i="37"/>
  <c r="S1771" i="37"/>
  <c r="T1771" i="37"/>
  <c r="U1771" i="37"/>
  <c r="V1771" i="37"/>
  <c r="W1771" i="37"/>
  <c r="G1772" i="37"/>
  <c r="H1772" i="37"/>
  <c r="I1772" i="37"/>
  <c r="J1772" i="37"/>
  <c r="K1772" i="37"/>
  <c r="L1772" i="37"/>
  <c r="M1772" i="37"/>
  <c r="O1772" i="37"/>
  <c r="P1772" i="37"/>
  <c r="Q1772" i="37"/>
  <c r="R1772" i="37"/>
  <c r="S1772" i="37"/>
  <c r="T1772" i="37"/>
  <c r="U1772" i="37"/>
  <c r="V1772" i="37"/>
  <c r="W1772" i="37"/>
  <c r="G1773" i="37"/>
  <c r="H1773" i="37"/>
  <c r="I1773" i="37"/>
  <c r="J1773" i="37"/>
  <c r="K1773" i="37"/>
  <c r="L1773" i="37"/>
  <c r="M1773" i="37"/>
  <c r="O1773" i="37"/>
  <c r="P1773" i="37"/>
  <c r="Q1773" i="37"/>
  <c r="R1773" i="37"/>
  <c r="S1773" i="37"/>
  <c r="T1773" i="37"/>
  <c r="U1773" i="37"/>
  <c r="V1773" i="37"/>
  <c r="W1773" i="37"/>
  <c r="G1774" i="37"/>
  <c r="H1774" i="37"/>
  <c r="I1774" i="37"/>
  <c r="J1774" i="37"/>
  <c r="K1774" i="37"/>
  <c r="L1774" i="37"/>
  <c r="M1774" i="37"/>
  <c r="O1774" i="37"/>
  <c r="P1774" i="37"/>
  <c r="Q1774" i="37"/>
  <c r="R1774" i="37"/>
  <c r="S1774" i="37"/>
  <c r="T1774" i="37"/>
  <c r="U1774" i="37"/>
  <c r="V1774" i="37"/>
  <c r="W1774" i="37"/>
  <c r="G1775" i="37"/>
  <c r="H1775" i="37"/>
  <c r="I1775" i="37"/>
  <c r="J1775" i="37"/>
  <c r="K1775" i="37"/>
  <c r="L1775" i="37"/>
  <c r="M1775" i="37"/>
  <c r="O1775" i="37"/>
  <c r="P1775" i="37"/>
  <c r="Q1775" i="37"/>
  <c r="R1775" i="37"/>
  <c r="S1775" i="37"/>
  <c r="T1775" i="37"/>
  <c r="U1775" i="37"/>
  <c r="V1775" i="37"/>
  <c r="W1775" i="37"/>
  <c r="G1776" i="37"/>
  <c r="H1776" i="37"/>
  <c r="I1776" i="37"/>
  <c r="J1776" i="37"/>
  <c r="K1776" i="37"/>
  <c r="L1776" i="37"/>
  <c r="M1776" i="37"/>
  <c r="O1776" i="37"/>
  <c r="P1776" i="37"/>
  <c r="Q1776" i="37"/>
  <c r="R1776" i="37"/>
  <c r="S1776" i="37"/>
  <c r="T1776" i="37"/>
  <c r="U1776" i="37"/>
  <c r="V1776" i="37"/>
  <c r="W1776" i="37"/>
  <c r="G1777" i="37"/>
  <c r="H1777" i="37"/>
  <c r="I1777" i="37"/>
  <c r="J1777" i="37"/>
  <c r="K1777" i="37"/>
  <c r="L1777" i="37"/>
  <c r="M1777" i="37"/>
  <c r="O1777" i="37"/>
  <c r="P1777" i="37"/>
  <c r="Q1777" i="37"/>
  <c r="R1777" i="37"/>
  <c r="S1777" i="37"/>
  <c r="T1777" i="37"/>
  <c r="U1777" i="37"/>
  <c r="V1777" i="37"/>
  <c r="W1777" i="37"/>
  <c r="G1778" i="37"/>
  <c r="H1778" i="37"/>
  <c r="I1778" i="37"/>
  <c r="J1778" i="37"/>
  <c r="K1778" i="37"/>
  <c r="L1778" i="37"/>
  <c r="M1778" i="37"/>
  <c r="O1778" i="37"/>
  <c r="P1778" i="37"/>
  <c r="Q1778" i="37"/>
  <c r="R1778" i="37"/>
  <c r="S1778" i="37"/>
  <c r="T1778" i="37"/>
  <c r="U1778" i="37"/>
  <c r="V1778" i="37"/>
  <c r="W1778" i="37"/>
  <c r="G1779" i="37"/>
  <c r="H1779" i="37"/>
  <c r="I1779" i="37"/>
  <c r="J1779" i="37"/>
  <c r="K1779" i="37"/>
  <c r="L1779" i="37"/>
  <c r="M1779" i="37"/>
  <c r="O1779" i="37"/>
  <c r="P1779" i="37"/>
  <c r="Q1779" i="37"/>
  <c r="R1779" i="37"/>
  <c r="S1779" i="37"/>
  <c r="T1779" i="37"/>
  <c r="U1779" i="37"/>
  <c r="V1779" i="37"/>
  <c r="W1779" i="37"/>
  <c r="G1780" i="37"/>
  <c r="H1780" i="37"/>
  <c r="I1780" i="37"/>
  <c r="J1780" i="37"/>
  <c r="K1780" i="37"/>
  <c r="L1780" i="37"/>
  <c r="M1780" i="37"/>
  <c r="O1780" i="37"/>
  <c r="P1780" i="37"/>
  <c r="Q1780" i="37"/>
  <c r="R1780" i="37"/>
  <c r="S1780" i="37"/>
  <c r="T1780" i="37"/>
  <c r="U1780" i="37"/>
  <c r="V1780" i="37"/>
  <c r="W1780" i="37"/>
  <c r="G1781" i="37"/>
  <c r="H1781" i="37"/>
  <c r="I1781" i="37"/>
  <c r="J1781" i="37"/>
  <c r="K1781" i="37"/>
  <c r="L1781" i="37"/>
  <c r="M1781" i="37"/>
  <c r="O1781" i="37"/>
  <c r="P1781" i="37"/>
  <c r="Q1781" i="37"/>
  <c r="R1781" i="37"/>
  <c r="S1781" i="37"/>
  <c r="T1781" i="37"/>
  <c r="U1781" i="37"/>
  <c r="V1781" i="37"/>
  <c r="W1781" i="37"/>
  <c r="G1782" i="37"/>
  <c r="H1782" i="37"/>
  <c r="I1782" i="37"/>
  <c r="J1782" i="37"/>
  <c r="K1782" i="37"/>
  <c r="L1782" i="37"/>
  <c r="M1782" i="37"/>
  <c r="O1782" i="37"/>
  <c r="P1782" i="37"/>
  <c r="Q1782" i="37"/>
  <c r="R1782" i="37"/>
  <c r="S1782" i="37"/>
  <c r="T1782" i="37"/>
  <c r="U1782" i="37"/>
  <c r="V1782" i="37"/>
  <c r="W1782" i="37"/>
  <c r="G1783" i="37"/>
  <c r="H1783" i="37"/>
  <c r="I1783" i="37"/>
  <c r="J1783" i="37"/>
  <c r="K1783" i="37"/>
  <c r="L1783" i="37"/>
  <c r="M1783" i="37"/>
  <c r="O1783" i="37"/>
  <c r="P1783" i="37"/>
  <c r="Q1783" i="37"/>
  <c r="R1783" i="37"/>
  <c r="S1783" i="37"/>
  <c r="T1783" i="37"/>
  <c r="U1783" i="37"/>
  <c r="V1783" i="37"/>
  <c r="W1783" i="37"/>
  <c r="G1784" i="37"/>
  <c r="H1784" i="37"/>
  <c r="I1784" i="37"/>
  <c r="J1784" i="37"/>
  <c r="K1784" i="37"/>
  <c r="L1784" i="37"/>
  <c r="M1784" i="37"/>
  <c r="O1784" i="37"/>
  <c r="P1784" i="37"/>
  <c r="Q1784" i="37"/>
  <c r="R1784" i="37"/>
  <c r="S1784" i="37"/>
  <c r="T1784" i="37"/>
  <c r="U1784" i="37"/>
  <c r="V1784" i="37"/>
  <c r="W1784" i="37"/>
  <c r="G1785" i="37"/>
  <c r="H1785" i="37"/>
  <c r="I1785" i="37"/>
  <c r="J1785" i="37"/>
  <c r="K1785" i="37"/>
  <c r="L1785" i="37"/>
  <c r="M1785" i="37"/>
  <c r="O1785" i="37"/>
  <c r="P1785" i="37"/>
  <c r="Q1785" i="37"/>
  <c r="R1785" i="37"/>
  <c r="S1785" i="37"/>
  <c r="T1785" i="37"/>
  <c r="U1785" i="37"/>
  <c r="V1785" i="37"/>
  <c r="W1785" i="37"/>
  <c r="G1786" i="37"/>
  <c r="H1786" i="37"/>
  <c r="I1786" i="37"/>
  <c r="J1786" i="37"/>
  <c r="K1786" i="37"/>
  <c r="L1786" i="37"/>
  <c r="M1786" i="37"/>
  <c r="O1786" i="37"/>
  <c r="P1786" i="37"/>
  <c r="Q1786" i="37"/>
  <c r="R1786" i="37"/>
  <c r="S1786" i="37"/>
  <c r="T1786" i="37"/>
  <c r="U1786" i="37"/>
  <c r="V1786" i="37"/>
  <c r="W1786" i="37"/>
  <c r="G1787" i="37"/>
  <c r="H1787" i="37"/>
  <c r="I1787" i="37"/>
  <c r="J1787" i="37"/>
  <c r="K1787" i="37"/>
  <c r="L1787" i="37"/>
  <c r="M1787" i="37"/>
  <c r="O1787" i="37"/>
  <c r="P1787" i="37"/>
  <c r="Q1787" i="37"/>
  <c r="R1787" i="37"/>
  <c r="S1787" i="37"/>
  <c r="T1787" i="37"/>
  <c r="U1787" i="37"/>
  <c r="V1787" i="37"/>
  <c r="W1787" i="37"/>
  <c r="G1788" i="37"/>
  <c r="H1788" i="37"/>
  <c r="I1788" i="37"/>
  <c r="J1788" i="37"/>
  <c r="K1788" i="37"/>
  <c r="L1788" i="37"/>
  <c r="M1788" i="37"/>
  <c r="O1788" i="37"/>
  <c r="P1788" i="37"/>
  <c r="Q1788" i="37"/>
  <c r="R1788" i="37"/>
  <c r="S1788" i="37"/>
  <c r="T1788" i="37"/>
  <c r="U1788" i="37"/>
  <c r="V1788" i="37"/>
  <c r="W1788" i="37"/>
  <c r="G1789" i="37"/>
  <c r="H1789" i="37"/>
  <c r="I1789" i="37"/>
  <c r="J1789" i="37"/>
  <c r="K1789" i="37"/>
  <c r="L1789" i="37"/>
  <c r="M1789" i="37"/>
  <c r="O1789" i="37"/>
  <c r="P1789" i="37"/>
  <c r="Q1789" i="37"/>
  <c r="R1789" i="37"/>
  <c r="S1789" i="37"/>
  <c r="T1789" i="37"/>
  <c r="U1789" i="37"/>
  <c r="V1789" i="37"/>
  <c r="W1789" i="37"/>
  <c r="G1790" i="37"/>
  <c r="H1790" i="37"/>
  <c r="I1790" i="37"/>
  <c r="J1790" i="37"/>
  <c r="K1790" i="37"/>
  <c r="L1790" i="37"/>
  <c r="M1790" i="37"/>
  <c r="O1790" i="37"/>
  <c r="P1790" i="37"/>
  <c r="Q1790" i="37"/>
  <c r="R1790" i="37"/>
  <c r="S1790" i="37"/>
  <c r="T1790" i="37"/>
  <c r="U1790" i="37"/>
  <c r="V1790" i="37"/>
  <c r="W1790" i="37"/>
  <c r="G1791" i="37"/>
  <c r="H1791" i="37"/>
  <c r="I1791" i="37"/>
  <c r="J1791" i="37"/>
  <c r="K1791" i="37"/>
  <c r="L1791" i="37"/>
  <c r="M1791" i="37"/>
  <c r="O1791" i="37"/>
  <c r="P1791" i="37"/>
  <c r="Q1791" i="37"/>
  <c r="R1791" i="37"/>
  <c r="S1791" i="37"/>
  <c r="T1791" i="37"/>
  <c r="U1791" i="37"/>
  <c r="V1791" i="37"/>
  <c r="W1791" i="37"/>
  <c r="G1792" i="37"/>
  <c r="H1792" i="37"/>
  <c r="I1792" i="37"/>
  <c r="J1792" i="37"/>
  <c r="K1792" i="37"/>
  <c r="L1792" i="37"/>
  <c r="M1792" i="37"/>
  <c r="O1792" i="37"/>
  <c r="P1792" i="37"/>
  <c r="Q1792" i="37"/>
  <c r="R1792" i="37"/>
  <c r="S1792" i="37"/>
  <c r="T1792" i="37"/>
  <c r="U1792" i="37"/>
  <c r="V1792" i="37"/>
  <c r="W1792" i="37"/>
  <c r="G1793" i="37"/>
  <c r="H1793" i="37"/>
  <c r="I1793" i="37"/>
  <c r="J1793" i="37"/>
  <c r="K1793" i="37"/>
  <c r="L1793" i="37"/>
  <c r="M1793" i="37"/>
  <c r="O1793" i="37"/>
  <c r="P1793" i="37"/>
  <c r="Q1793" i="37"/>
  <c r="R1793" i="37"/>
  <c r="S1793" i="37"/>
  <c r="T1793" i="37"/>
  <c r="U1793" i="37"/>
  <c r="V1793" i="37"/>
  <c r="W1793" i="37"/>
  <c r="G1794" i="37"/>
  <c r="H1794" i="37"/>
  <c r="I1794" i="37"/>
  <c r="J1794" i="37"/>
  <c r="K1794" i="37"/>
  <c r="L1794" i="37"/>
  <c r="M1794" i="37"/>
  <c r="O1794" i="37"/>
  <c r="P1794" i="37"/>
  <c r="Q1794" i="37"/>
  <c r="R1794" i="37"/>
  <c r="S1794" i="37"/>
  <c r="T1794" i="37"/>
  <c r="U1794" i="37"/>
  <c r="V1794" i="37"/>
  <c r="W1794" i="37"/>
  <c r="G1795" i="37"/>
  <c r="H1795" i="37"/>
  <c r="I1795" i="37"/>
  <c r="J1795" i="37"/>
  <c r="K1795" i="37"/>
  <c r="L1795" i="37"/>
  <c r="M1795" i="37"/>
  <c r="O1795" i="37"/>
  <c r="P1795" i="37"/>
  <c r="Q1795" i="37"/>
  <c r="R1795" i="37"/>
  <c r="S1795" i="37"/>
  <c r="T1795" i="37"/>
  <c r="U1795" i="37"/>
  <c r="V1795" i="37"/>
  <c r="W1795" i="37"/>
  <c r="G1796" i="37"/>
  <c r="H1796" i="37"/>
  <c r="I1796" i="37"/>
  <c r="J1796" i="37"/>
  <c r="K1796" i="37"/>
  <c r="L1796" i="37"/>
  <c r="M1796" i="37"/>
  <c r="O1796" i="37"/>
  <c r="P1796" i="37"/>
  <c r="Q1796" i="37"/>
  <c r="R1796" i="37"/>
  <c r="S1796" i="37"/>
  <c r="T1796" i="37"/>
  <c r="U1796" i="37"/>
  <c r="V1796" i="37"/>
  <c r="W1796" i="37"/>
  <c r="G1797" i="37"/>
  <c r="H1797" i="37"/>
  <c r="I1797" i="37"/>
  <c r="J1797" i="37"/>
  <c r="K1797" i="37"/>
  <c r="L1797" i="37"/>
  <c r="M1797" i="37"/>
  <c r="O1797" i="37"/>
  <c r="P1797" i="37"/>
  <c r="Q1797" i="37"/>
  <c r="R1797" i="37"/>
  <c r="S1797" i="37"/>
  <c r="T1797" i="37"/>
  <c r="U1797" i="37"/>
  <c r="V1797" i="37"/>
  <c r="W1797" i="37"/>
  <c r="G1798" i="37"/>
  <c r="H1798" i="37"/>
  <c r="I1798" i="37"/>
  <c r="J1798" i="37"/>
  <c r="K1798" i="37"/>
  <c r="L1798" i="37"/>
  <c r="M1798" i="37"/>
  <c r="O1798" i="37"/>
  <c r="P1798" i="37"/>
  <c r="Q1798" i="37"/>
  <c r="R1798" i="37"/>
  <c r="S1798" i="37"/>
  <c r="T1798" i="37"/>
  <c r="U1798" i="37"/>
  <c r="V1798" i="37"/>
  <c r="W1798" i="37"/>
  <c r="G1799" i="37"/>
  <c r="H1799" i="37"/>
  <c r="I1799" i="37"/>
  <c r="J1799" i="37"/>
  <c r="K1799" i="37"/>
  <c r="L1799" i="37"/>
  <c r="M1799" i="37"/>
  <c r="O1799" i="37"/>
  <c r="P1799" i="37"/>
  <c r="Q1799" i="37"/>
  <c r="R1799" i="37"/>
  <c r="S1799" i="37"/>
  <c r="T1799" i="37"/>
  <c r="U1799" i="37"/>
  <c r="V1799" i="37"/>
  <c r="W1799" i="37"/>
  <c r="G1800" i="37"/>
  <c r="H1800" i="37"/>
  <c r="I1800" i="37"/>
  <c r="J1800" i="37"/>
  <c r="K1800" i="37"/>
  <c r="L1800" i="37"/>
  <c r="M1800" i="37"/>
  <c r="O1800" i="37"/>
  <c r="P1800" i="37"/>
  <c r="Q1800" i="37"/>
  <c r="R1800" i="37"/>
  <c r="S1800" i="37"/>
  <c r="T1800" i="37"/>
  <c r="U1800" i="37"/>
  <c r="V1800" i="37"/>
  <c r="W1800" i="37"/>
  <c r="G1801" i="37"/>
  <c r="H1801" i="37"/>
  <c r="I1801" i="37"/>
  <c r="J1801" i="37"/>
  <c r="K1801" i="37"/>
  <c r="L1801" i="37"/>
  <c r="M1801" i="37"/>
  <c r="O1801" i="37"/>
  <c r="P1801" i="37"/>
  <c r="Q1801" i="37"/>
  <c r="R1801" i="37"/>
  <c r="S1801" i="37"/>
  <c r="T1801" i="37"/>
  <c r="U1801" i="37"/>
  <c r="V1801" i="37"/>
  <c r="W1801" i="37"/>
  <c r="G1802" i="37"/>
  <c r="H1802" i="37"/>
  <c r="I1802" i="37"/>
  <c r="J1802" i="37"/>
  <c r="K1802" i="37"/>
  <c r="L1802" i="37"/>
  <c r="M1802" i="37"/>
  <c r="O1802" i="37"/>
  <c r="P1802" i="37"/>
  <c r="Q1802" i="37"/>
  <c r="R1802" i="37"/>
  <c r="S1802" i="37"/>
  <c r="T1802" i="37"/>
  <c r="U1802" i="37"/>
  <c r="V1802" i="37"/>
  <c r="W1802" i="37"/>
  <c r="G1803" i="37"/>
  <c r="H1803" i="37"/>
  <c r="I1803" i="37"/>
  <c r="J1803" i="37"/>
  <c r="K1803" i="37"/>
  <c r="L1803" i="37"/>
  <c r="M1803" i="37"/>
  <c r="O1803" i="37"/>
  <c r="P1803" i="37"/>
  <c r="Q1803" i="37"/>
  <c r="R1803" i="37"/>
  <c r="S1803" i="37"/>
  <c r="T1803" i="37"/>
  <c r="U1803" i="37"/>
  <c r="V1803" i="37"/>
  <c r="W1803" i="37"/>
  <c r="G1804" i="37"/>
  <c r="H1804" i="37"/>
  <c r="I1804" i="37"/>
  <c r="J1804" i="37"/>
  <c r="K1804" i="37"/>
  <c r="L1804" i="37"/>
  <c r="M1804" i="37"/>
  <c r="O1804" i="37"/>
  <c r="P1804" i="37"/>
  <c r="Q1804" i="37"/>
  <c r="R1804" i="37"/>
  <c r="S1804" i="37"/>
  <c r="T1804" i="37"/>
  <c r="U1804" i="37"/>
  <c r="V1804" i="37"/>
  <c r="W1804" i="37"/>
  <c r="G1805" i="37"/>
  <c r="H1805" i="37"/>
  <c r="I1805" i="37"/>
  <c r="J1805" i="37"/>
  <c r="K1805" i="37"/>
  <c r="L1805" i="37"/>
  <c r="M1805" i="37"/>
  <c r="O1805" i="37"/>
  <c r="P1805" i="37"/>
  <c r="Q1805" i="37"/>
  <c r="R1805" i="37"/>
  <c r="S1805" i="37"/>
  <c r="T1805" i="37"/>
  <c r="U1805" i="37"/>
  <c r="V1805" i="37"/>
  <c r="W1805" i="37"/>
  <c r="G1806" i="37"/>
  <c r="H1806" i="37"/>
  <c r="I1806" i="37"/>
  <c r="J1806" i="37"/>
  <c r="K1806" i="37"/>
  <c r="L1806" i="37"/>
  <c r="M1806" i="37"/>
  <c r="O1806" i="37"/>
  <c r="P1806" i="37"/>
  <c r="Q1806" i="37"/>
  <c r="R1806" i="37"/>
  <c r="S1806" i="37"/>
  <c r="T1806" i="37"/>
  <c r="U1806" i="37"/>
  <c r="V1806" i="37"/>
  <c r="W1806" i="37"/>
  <c r="G1807" i="37"/>
  <c r="H1807" i="37"/>
  <c r="I1807" i="37"/>
  <c r="J1807" i="37"/>
  <c r="K1807" i="37"/>
  <c r="L1807" i="37"/>
  <c r="M1807" i="37"/>
  <c r="O1807" i="37"/>
  <c r="P1807" i="37"/>
  <c r="Q1807" i="37"/>
  <c r="R1807" i="37"/>
  <c r="S1807" i="37"/>
  <c r="T1807" i="37"/>
  <c r="U1807" i="37"/>
  <c r="V1807" i="37"/>
  <c r="W1807" i="37"/>
  <c r="G1808" i="37"/>
  <c r="H1808" i="37"/>
  <c r="I1808" i="37"/>
  <c r="J1808" i="37"/>
  <c r="K1808" i="37"/>
  <c r="L1808" i="37"/>
  <c r="M1808" i="37"/>
  <c r="O1808" i="37"/>
  <c r="P1808" i="37"/>
  <c r="Q1808" i="37"/>
  <c r="R1808" i="37"/>
  <c r="S1808" i="37"/>
  <c r="T1808" i="37"/>
  <c r="U1808" i="37"/>
  <c r="V1808" i="37"/>
  <c r="W1808" i="37"/>
  <c r="G1809" i="37"/>
  <c r="H1809" i="37"/>
  <c r="I1809" i="37"/>
  <c r="J1809" i="37"/>
  <c r="K1809" i="37"/>
  <c r="L1809" i="37"/>
  <c r="M1809" i="37"/>
  <c r="O1809" i="37"/>
  <c r="P1809" i="37"/>
  <c r="Q1809" i="37"/>
  <c r="R1809" i="37"/>
  <c r="S1809" i="37"/>
  <c r="T1809" i="37"/>
  <c r="U1809" i="37"/>
  <c r="V1809" i="37"/>
  <c r="W1809" i="37"/>
  <c r="G1810" i="37"/>
  <c r="H1810" i="37"/>
  <c r="I1810" i="37"/>
  <c r="J1810" i="37"/>
  <c r="K1810" i="37"/>
  <c r="L1810" i="37"/>
  <c r="M1810" i="37"/>
  <c r="O1810" i="37"/>
  <c r="P1810" i="37"/>
  <c r="Q1810" i="37"/>
  <c r="R1810" i="37"/>
  <c r="S1810" i="37"/>
  <c r="T1810" i="37"/>
  <c r="U1810" i="37"/>
  <c r="V1810" i="37"/>
  <c r="W1810" i="37"/>
  <c r="G1811" i="37"/>
  <c r="H1811" i="37"/>
  <c r="I1811" i="37"/>
  <c r="J1811" i="37"/>
  <c r="K1811" i="37"/>
  <c r="L1811" i="37"/>
  <c r="M1811" i="37"/>
  <c r="O1811" i="37"/>
  <c r="P1811" i="37"/>
  <c r="Q1811" i="37"/>
  <c r="R1811" i="37"/>
  <c r="S1811" i="37"/>
  <c r="T1811" i="37"/>
  <c r="U1811" i="37"/>
  <c r="V1811" i="37"/>
  <c r="W1811" i="37"/>
  <c r="G1812" i="37"/>
  <c r="H1812" i="37"/>
  <c r="I1812" i="37"/>
  <c r="J1812" i="37"/>
  <c r="K1812" i="37"/>
  <c r="L1812" i="37"/>
  <c r="M1812" i="37"/>
  <c r="O1812" i="37"/>
  <c r="P1812" i="37"/>
  <c r="Q1812" i="37"/>
  <c r="R1812" i="37"/>
  <c r="S1812" i="37"/>
  <c r="T1812" i="37"/>
  <c r="U1812" i="37"/>
  <c r="V1812" i="37"/>
  <c r="W1812" i="37"/>
  <c r="G1813" i="37"/>
  <c r="H1813" i="37"/>
  <c r="I1813" i="37"/>
  <c r="J1813" i="37"/>
  <c r="K1813" i="37"/>
  <c r="L1813" i="37"/>
  <c r="M1813" i="37"/>
  <c r="O1813" i="37"/>
  <c r="P1813" i="37"/>
  <c r="Q1813" i="37"/>
  <c r="R1813" i="37"/>
  <c r="S1813" i="37"/>
  <c r="T1813" i="37"/>
  <c r="U1813" i="37"/>
  <c r="V1813" i="37"/>
  <c r="W1813" i="37"/>
  <c r="G1814" i="37"/>
  <c r="H1814" i="37"/>
  <c r="I1814" i="37"/>
  <c r="J1814" i="37"/>
  <c r="K1814" i="37"/>
  <c r="L1814" i="37"/>
  <c r="M1814" i="37"/>
  <c r="O1814" i="37"/>
  <c r="P1814" i="37"/>
  <c r="Q1814" i="37"/>
  <c r="R1814" i="37"/>
  <c r="S1814" i="37"/>
  <c r="T1814" i="37"/>
  <c r="U1814" i="37"/>
  <c r="V1814" i="37"/>
  <c r="W1814" i="37"/>
  <c r="G1815" i="37"/>
  <c r="H1815" i="37"/>
  <c r="I1815" i="37"/>
  <c r="J1815" i="37"/>
  <c r="K1815" i="37"/>
  <c r="L1815" i="37"/>
  <c r="M1815" i="37"/>
  <c r="O1815" i="37"/>
  <c r="P1815" i="37"/>
  <c r="Q1815" i="37"/>
  <c r="R1815" i="37"/>
  <c r="S1815" i="37"/>
  <c r="T1815" i="37"/>
  <c r="U1815" i="37"/>
  <c r="V1815" i="37"/>
  <c r="W1815" i="37"/>
  <c r="G1816" i="37"/>
  <c r="H1816" i="37"/>
  <c r="I1816" i="37"/>
  <c r="J1816" i="37"/>
  <c r="K1816" i="37"/>
  <c r="L1816" i="37"/>
  <c r="M1816" i="37"/>
  <c r="O1816" i="37"/>
  <c r="P1816" i="37"/>
  <c r="Q1816" i="37"/>
  <c r="R1816" i="37"/>
  <c r="S1816" i="37"/>
  <c r="T1816" i="37"/>
  <c r="U1816" i="37"/>
  <c r="V1816" i="37"/>
  <c r="W1816" i="37"/>
  <c r="G1817" i="37"/>
  <c r="H1817" i="37"/>
  <c r="I1817" i="37"/>
  <c r="J1817" i="37"/>
  <c r="K1817" i="37"/>
  <c r="L1817" i="37"/>
  <c r="M1817" i="37"/>
  <c r="O1817" i="37"/>
  <c r="P1817" i="37"/>
  <c r="Q1817" i="37"/>
  <c r="R1817" i="37"/>
  <c r="S1817" i="37"/>
  <c r="T1817" i="37"/>
  <c r="U1817" i="37"/>
  <c r="V1817" i="37"/>
  <c r="W1817" i="37"/>
  <c r="G1818" i="37"/>
  <c r="H1818" i="37"/>
  <c r="I1818" i="37"/>
  <c r="J1818" i="37"/>
  <c r="K1818" i="37"/>
  <c r="L1818" i="37"/>
  <c r="M1818" i="37"/>
  <c r="O1818" i="37"/>
  <c r="P1818" i="37"/>
  <c r="Q1818" i="37"/>
  <c r="R1818" i="37"/>
  <c r="S1818" i="37"/>
  <c r="T1818" i="37"/>
  <c r="U1818" i="37"/>
  <c r="V1818" i="37"/>
  <c r="W1818" i="37"/>
  <c r="G1819" i="37"/>
  <c r="H1819" i="37"/>
  <c r="I1819" i="37"/>
  <c r="J1819" i="37"/>
  <c r="K1819" i="37"/>
  <c r="L1819" i="37"/>
  <c r="M1819" i="37"/>
  <c r="O1819" i="37"/>
  <c r="P1819" i="37"/>
  <c r="Q1819" i="37"/>
  <c r="R1819" i="37"/>
  <c r="S1819" i="37"/>
  <c r="T1819" i="37"/>
  <c r="U1819" i="37"/>
  <c r="V1819" i="37"/>
  <c r="W1819" i="37"/>
  <c r="G1820" i="37"/>
  <c r="H1820" i="37"/>
  <c r="I1820" i="37"/>
  <c r="J1820" i="37"/>
  <c r="K1820" i="37"/>
  <c r="L1820" i="37"/>
  <c r="M1820" i="37"/>
  <c r="O1820" i="37"/>
  <c r="P1820" i="37"/>
  <c r="Q1820" i="37"/>
  <c r="R1820" i="37"/>
  <c r="S1820" i="37"/>
  <c r="T1820" i="37"/>
  <c r="U1820" i="37"/>
  <c r="V1820" i="37"/>
  <c r="W1820" i="37"/>
  <c r="G1821" i="37"/>
  <c r="H1821" i="37"/>
  <c r="I1821" i="37"/>
  <c r="J1821" i="37"/>
  <c r="K1821" i="37"/>
  <c r="L1821" i="37"/>
  <c r="M1821" i="37"/>
  <c r="O1821" i="37"/>
  <c r="P1821" i="37"/>
  <c r="Q1821" i="37"/>
  <c r="R1821" i="37"/>
  <c r="S1821" i="37"/>
  <c r="T1821" i="37"/>
  <c r="U1821" i="37"/>
  <c r="V1821" i="37"/>
  <c r="W1821" i="37"/>
  <c r="G1822" i="37"/>
  <c r="H1822" i="37"/>
  <c r="I1822" i="37"/>
  <c r="J1822" i="37"/>
  <c r="K1822" i="37"/>
  <c r="L1822" i="37"/>
  <c r="M1822" i="37"/>
  <c r="O1822" i="37"/>
  <c r="P1822" i="37"/>
  <c r="Q1822" i="37"/>
  <c r="R1822" i="37"/>
  <c r="S1822" i="37"/>
  <c r="T1822" i="37"/>
  <c r="U1822" i="37"/>
  <c r="V1822" i="37"/>
  <c r="W1822" i="37"/>
  <c r="G1823" i="37"/>
  <c r="H1823" i="37"/>
  <c r="I1823" i="37"/>
  <c r="J1823" i="37"/>
  <c r="K1823" i="37"/>
  <c r="L1823" i="37"/>
  <c r="M1823" i="37"/>
  <c r="O1823" i="37"/>
  <c r="P1823" i="37"/>
  <c r="Q1823" i="37"/>
  <c r="R1823" i="37"/>
  <c r="S1823" i="37"/>
  <c r="T1823" i="37"/>
  <c r="U1823" i="37"/>
  <c r="V1823" i="37"/>
  <c r="W1823" i="37"/>
  <c r="G1824" i="37"/>
  <c r="H1824" i="37"/>
  <c r="I1824" i="37"/>
  <c r="J1824" i="37"/>
  <c r="K1824" i="37"/>
  <c r="L1824" i="37"/>
  <c r="M1824" i="37"/>
  <c r="O1824" i="37"/>
  <c r="P1824" i="37"/>
  <c r="Q1824" i="37"/>
  <c r="R1824" i="37"/>
  <c r="S1824" i="37"/>
  <c r="T1824" i="37"/>
  <c r="U1824" i="37"/>
  <c r="V1824" i="37"/>
  <c r="W1824" i="37"/>
  <c r="G1825" i="37"/>
  <c r="H1825" i="37"/>
  <c r="I1825" i="37"/>
  <c r="J1825" i="37"/>
  <c r="K1825" i="37"/>
  <c r="L1825" i="37"/>
  <c r="M1825" i="37"/>
  <c r="O1825" i="37"/>
  <c r="P1825" i="37"/>
  <c r="Q1825" i="37"/>
  <c r="R1825" i="37"/>
  <c r="S1825" i="37"/>
  <c r="T1825" i="37"/>
  <c r="U1825" i="37"/>
  <c r="V1825" i="37"/>
  <c r="W1825" i="37"/>
  <c r="G1826" i="37"/>
  <c r="H1826" i="37"/>
  <c r="I1826" i="37"/>
  <c r="J1826" i="37"/>
  <c r="K1826" i="37"/>
  <c r="L1826" i="37"/>
  <c r="M1826" i="37"/>
  <c r="O1826" i="37"/>
  <c r="P1826" i="37"/>
  <c r="Q1826" i="37"/>
  <c r="R1826" i="37"/>
  <c r="S1826" i="37"/>
  <c r="T1826" i="37"/>
  <c r="U1826" i="37"/>
  <c r="V1826" i="37"/>
  <c r="W1826" i="37"/>
  <c r="G1827" i="37"/>
  <c r="H1827" i="37"/>
  <c r="I1827" i="37"/>
  <c r="J1827" i="37"/>
  <c r="K1827" i="37"/>
  <c r="L1827" i="37"/>
  <c r="M1827" i="37"/>
  <c r="O1827" i="37"/>
  <c r="P1827" i="37"/>
  <c r="Q1827" i="37"/>
  <c r="R1827" i="37"/>
  <c r="S1827" i="37"/>
  <c r="T1827" i="37"/>
  <c r="U1827" i="37"/>
  <c r="V1827" i="37"/>
  <c r="W1827" i="37"/>
  <c r="G1828" i="37"/>
  <c r="H1828" i="37"/>
  <c r="I1828" i="37"/>
  <c r="J1828" i="37"/>
  <c r="K1828" i="37"/>
  <c r="L1828" i="37"/>
  <c r="M1828" i="37"/>
  <c r="O1828" i="37"/>
  <c r="P1828" i="37"/>
  <c r="Q1828" i="37"/>
  <c r="R1828" i="37"/>
  <c r="S1828" i="37"/>
  <c r="T1828" i="37"/>
  <c r="U1828" i="37"/>
  <c r="V1828" i="37"/>
  <c r="W1828" i="37"/>
  <c r="G1829" i="37"/>
  <c r="H1829" i="37"/>
  <c r="I1829" i="37"/>
  <c r="J1829" i="37"/>
  <c r="K1829" i="37"/>
  <c r="L1829" i="37"/>
  <c r="M1829" i="37"/>
  <c r="O1829" i="37"/>
  <c r="P1829" i="37"/>
  <c r="Q1829" i="37"/>
  <c r="R1829" i="37"/>
  <c r="S1829" i="37"/>
  <c r="T1829" i="37"/>
  <c r="U1829" i="37"/>
  <c r="V1829" i="37"/>
  <c r="W1829" i="37"/>
  <c r="G1830" i="37"/>
  <c r="H1830" i="37"/>
  <c r="I1830" i="37"/>
  <c r="J1830" i="37"/>
  <c r="K1830" i="37"/>
  <c r="L1830" i="37"/>
  <c r="M1830" i="37"/>
  <c r="O1830" i="37"/>
  <c r="P1830" i="37"/>
  <c r="Q1830" i="37"/>
  <c r="R1830" i="37"/>
  <c r="S1830" i="37"/>
  <c r="T1830" i="37"/>
  <c r="U1830" i="37"/>
  <c r="V1830" i="37"/>
  <c r="W1830" i="37"/>
  <c r="G1831" i="37"/>
  <c r="H1831" i="37"/>
  <c r="I1831" i="37"/>
  <c r="J1831" i="37"/>
  <c r="K1831" i="37"/>
  <c r="L1831" i="37"/>
  <c r="M1831" i="37"/>
  <c r="O1831" i="37"/>
  <c r="P1831" i="37"/>
  <c r="Q1831" i="37"/>
  <c r="R1831" i="37"/>
  <c r="S1831" i="37"/>
  <c r="T1831" i="37"/>
  <c r="U1831" i="37"/>
  <c r="V1831" i="37"/>
  <c r="W1831" i="37"/>
  <c r="G1832" i="37"/>
  <c r="H1832" i="37"/>
  <c r="I1832" i="37"/>
  <c r="J1832" i="37"/>
  <c r="K1832" i="37"/>
  <c r="L1832" i="37"/>
  <c r="M1832" i="37"/>
  <c r="O1832" i="37"/>
  <c r="P1832" i="37"/>
  <c r="Q1832" i="37"/>
  <c r="R1832" i="37"/>
  <c r="S1832" i="37"/>
  <c r="T1832" i="37"/>
  <c r="U1832" i="37"/>
  <c r="V1832" i="37"/>
  <c r="W1832" i="37"/>
  <c r="G1833" i="37"/>
  <c r="H1833" i="37"/>
  <c r="I1833" i="37"/>
  <c r="J1833" i="37"/>
  <c r="K1833" i="37"/>
  <c r="L1833" i="37"/>
  <c r="M1833" i="37"/>
  <c r="O1833" i="37"/>
  <c r="P1833" i="37"/>
  <c r="Q1833" i="37"/>
  <c r="R1833" i="37"/>
  <c r="S1833" i="37"/>
  <c r="T1833" i="37"/>
  <c r="U1833" i="37"/>
  <c r="V1833" i="37"/>
  <c r="W1833" i="37"/>
  <c r="G1834" i="37"/>
  <c r="H1834" i="37"/>
  <c r="I1834" i="37"/>
  <c r="J1834" i="37"/>
  <c r="K1834" i="37"/>
  <c r="L1834" i="37"/>
  <c r="M1834" i="37"/>
  <c r="O1834" i="37"/>
  <c r="P1834" i="37"/>
  <c r="Q1834" i="37"/>
  <c r="R1834" i="37"/>
  <c r="S1834" i="37"/>
  <c r="T1834" i="37"/>
  <c r="U1834" i="37"/>
  <c r="V1834" i="37"/>
  <c r="W1834" i="37"/>
  <c r="G1835" i="37"/>
  <c r="H1835" i="37"/>
  <c r="I1835" i="37"/>
  <c r="J1835" i="37"/>
  <c r="K1835" i="37"/>
  <c r="L1835" i="37"/>
  <c r="M1835" i="37"/>
  <c r="O1835" i="37"/>
  <c r="P1835" i="37"/>
  <c r="Q1835" i="37"/>
  <c r="R1835" i="37"/>
  <c r="S1835" i="37"/>
  <c r="T1835" i="37"/>
  <c r="U1835" i="37"/>
  <c r="V1835" i="37"/>
  <c r="W1835" i="37"/>
  <c r="G1836" i="37"/>
  <c r="H1836" i="37"/>
  <c r="I1836" i="37"/>
  <c r="J1836" i="37"/>
  <c r="K1836" i="37"/>
  <c r="L1836" i="37"/>
  <c r="M1836" i="37"/>
  <c r="O1836" i="37"/>
  <c r="P1836" i="37"/>
  <c r="Q1836" i="37"/>
  <c r="R1836" i="37"/>
  <c r="S1836" i="37"/>
  <c r="T1836" i="37"/>
  <c r="U1836" i="37"/>
  <c r="V1836" i="37"/>
  <c r="W1836" i="37"/>
  <c r="G1837" i="37"/>
  <c r="H1837" i="37"/>
  <c r="I1837" i="37"/>
  <c r="J1837" i="37"/>
  <c r="K1837" i="37"/>
  <c r="L1837" i="37"/>
  <c r="M1837" i="37"/>
  <c r="O1837" i="37"/>
  <c r="P1837" i="37"/>
  <c r="Q1837" i="37"/>
  <c r="R1837" i="37"/>
  <c r="S1837" i="37"/>
  <c r="T1837" i="37"/>
  <c r="U1837" i="37"/>
  <c r="V1837" i="37"/>
  <c r="W1837" i="37"/>
  <c r="G1838" i="37"/>
  <c r="H1838" i="37"/>
  <c r="I1838" i="37"/>
  <c r="J1838" i="37"/>
  <c r="K1838" i="37"/>
  <c r="L1838" i="37"/>
  <c r="M1838" i="37"/>
  <c r="O1838" i="37"/>
  <c r="P1838" i="37"/>
  <c r="Q1838" i="37"/>
  <c r="R1838" i="37"/>
  <c r="S1838" i="37"/>
  <c r="T1838" i="37"/>
  <c r="U1838" i="37"/>
  <c r="V1838" i="37"/>
  <c r="W1838" i="37"/>
  <c r="G1839" i="37"/>
  <c r="H1839" i="37"/>
  <c r="I1839" i="37"/>
  <c r="J1839" i="37"/>
  <c r="K1839" i="37"/>
  <c r="L1839" i="37"/>
  <c r="M1839" i="37"/>
  <c r="O1839" i="37"/>
  <c r="P1839" i="37"/>
  <c r="Q1839" i="37"/>
  <c r="R1839" i="37"/>
  <c r="S1839" i="37"/>
  <c r="T1839" i="37"/>
  <c r="U1839" i="37"/>
  <c r="V1839" i="37"/>
  <c r="W1839" i="37"/>
  <c r="G1840" i="37"/>
  <c r="H1840" i="37"/>
  <c r="I1840" i="37"/>
  <c r="J1840" i="37"/>
  <c r="K1840" i="37"/>
  <c r="L1840" i="37"/>
  <c r="M1840" i="37"/>
  <c r="O1840" i="37"/>
  <c r="P1840" i="37"/>
  <c r="Q1840" i="37"/>
  <c r="R1840" i="37"/>
  <c r="S1840" i="37"/>
  <c r="T1840" i="37"/>
  <c r="U1840" i="37"/>
  <c r="V1840" i="37"/>
  <c r="W1840" i="37"/>
  <c r="G1841" i="37"/>
  <c r="H1841" i="37"/>
  <c r="I1841" i="37"/>
  <c r="J1841" i="37"/>
  <c r="K1841" i="37"/>
  <c r="L1841" i="37"/>
  <c r="M1841" i="37"/>
  <c r="O1841" i="37"/>
  <c r="P1841" i="37"/>
  <c r="Q1841" i="37"/>
  <c r="R1841" i="37"/>
  <c r="S1841" i="37"/>
  <c r="T1841" i="37"/>
  <c r="U1841" i="37"/>
  <c r="V1841" i="37"/>
  <c r="W1841" i="37"/>
  <c r="G1842" i="37"/>
  <c r="H1842" i="37"/>
  <c r="I1842" i="37"/>
  <c r="J1842" i="37"/>
  <c r="K1842" i="37"/>
  <c r="L1842" i="37"/>
  <c r="M1842" i="37"/>
  <c r="O1842" i="37"/>
  <c r="P1842" i="37"/>
  <c r="Q1842" i="37"/>
  <c r="R1842" i="37"/>
  <c r="S1842" i="37"/>
  <c r="T1842" i="37"/>
  <c r="U1842" i="37"/>
  <c r="V1842" i="37"/>
  <c r="W1842" i="37"/>
  <c r="G1843" i="37"/>
  <c r="H1843" i="37"/>
  <c r="I1843" i="37"/>
  <c r="J1843" i="37"/>
  <c r="K1843" i="37"/>
  <c r="L1843" i="37"/>
  <c r="M1843" i="37"/>
  <c r="O1843" i="37"/>
  <c r="P1843" i="37"/>
  <c r="Q1843" i="37"/>
  <c r="R1843" i="37"/>
  <c r="S1843" i="37"/>
  <c r="T1843" i="37"/>
  <c r="U1843" i="37"/>
  <c r="V1843" i="37"/>
  <c r="W1843" i="37"/>
  <c r="G1844" i="37"/>
  <c r="H1844" i="37"/>
  <c r="I1844" i="37"/>
  <c r="J1844" i="37"/>
  <c r="K1844" i="37"/>
  <c r="L1844" i="37"/>
  <c r="M1844" i="37"/>
  <c r="O1844" i="37"/>
  <c r="P1844" i="37"/>
  <c r="Q1844" i="37"/>
  <c r="R1844" i="37"/>
  <c r="S1844" i="37"/>
  <c r="T1844" i="37"/>
  <c r="U1844" i="37"/>
  <c r="V1844" i="37"/>
  <c r="W1844" i="37"/>
  <c r="G1845" i="37"/>
  <c r="H1845" i="37"/>
  <c r="I1845" i="37"/>
  <c r="J1845" i="37"/>
  <c r="K1845" i="37"/>
  <c r="L1845" i="37"/>
  <c r="M1845" i="37"/>
  <c r="O1845" i="37"/>
  <c r="P1845" i="37"/>
  <c r="Q1845" i="37"/>
  <c r="R1845" i="37"/>
  <c r="S1845" i="37"/>
  <c r="T1845" i="37"/>
  <c r="U1845" i="37"/>
  <c r="V1845" i="37"/>
  <c r="W1845" i="37"/>
  <c r="G1846" i="37"/>
  <c r="H1846" i="37"/>
  <c r="I1846" i="37"/>
  <c r="J1846" i="37"/>
  <c r="K1846" i="37"/>
  <c r="L1846" i="37"/>
  <c r="M1846" i="37"/>
  <c r="O1846" i="37"/>
  <c r="P1846" i="37"/>
  <c r="Q1846" i="37"/>
  <c r="R1846" i="37"/>
  <c r="S1846" i="37"/>
  <c r="T1846" i="37"/>
  <c r="U1846" i="37"/>
  <c r="V1846" i="37"/>
  <c r="W1846" i="37"/>
  <c r="G1847" i="37"/>
  <c r="H1847" i="37"/>
  <c r="I1847" i="37"/>
  <c r="J1847" i="37"/>
  <c r="K1847" i="37"/>
  <c r="L1847" i="37"/>
  <c r="M1847" i="37"/>
  <c r="O1847" i="37"/>
  <c r="P1847" i="37"/>
  <c r="Q1847" i="37"/>
  <c r="R1847" i="37"/>
  <c r="S1847" i="37"/>
  <c r="T1847" i="37"/>
  <c r="U1847" i="37"/>
  <c r="V1847" i="37"/>
  <c r="W1847" i="37"/>
  <c r="G1848" i="37"/>
  <c r="H1848" i="37"/>
  <c r="I1848" i="37"/>
  <c r="J1848" i="37"/>
  <c r="K1848" i="37"/>
  <c r="L1848" i="37"/>
  <c r="M1848" i="37"/>
  <c r="O1848" i="37"/>
  <c r="P1848" i="37"/>
  <c r="Q1848" i="37"/>
  <c r="R1848" i="37"/>
  <c r="S1848" i="37"/>
  <c r="T1848" i="37"/>
  <c r="U1848" i="37"/>
  <c r="V1848" i="37"/>
  <c r="W1848" i="37"/>
  <c r="G1849" i="37"/>
  <c r="H1849" i="37"/>
  <c r="I1849" i="37"/>
  <c r="J1849" i="37"/>
  <c r="K1849" i="37"/>
  <c r="L1849" i="37"/>
  <c r="M1849" i="37"/>
  <c r="O1849" i="37"/>
  <c r="P1849" i="37"/>
  <c r="Q1849" i="37"/>
  <c r="R1849" i="37"/>
  <c r="S1849" i="37"/>
  <c r="T1849" i="37"/>
  <c r="U1849" i="37"/>
  <c r="V1849" i="37"/>
  <c r="W1849" i="37"/>
  <c r="G1850" i="37"/>
  <c r="H1850" i="37"/>
  <c r="I1850" i="37"/>
  <c r="J1850" i="37"/>
  <c r="K1850" i="37"/>
  <c r="L1850" i="37"/>
  <c r="M1850" i="37"/>
  <c r="O1850" i="37"/>
  <c r="P1850" i="37"/>
  <c r="Q1850" i="37"/>
  <c r="R1850" i="37"/>
  <c r="S1850" i="37"/>
  <c r="T1850" i="37"/>
  <c r="U1850" i="37"/>
  <c r="V1850" i="37"/>
  <c r="W1850" i="37"/>
  <c r="G1851" i="37"/>
  <c r="H1851" i="37"/>
  <c r="I1851" i="37"/>
  <c r="J1851" i="37"/>
  <c r="K1851" i="37"/>
  <c r="L1851" i="37"/>
  <c r="M1851" i="37"/>
  <c r="O1851" i="37"/>
  <c r="P1851" i="37"/>
  <c r="Q1851" i="37"/>
  <c r="R1851" i="37"/>
  <c r="S1851" i="37"/>
  <c r="T1851" i="37"/>
  <c r="U1851" i="37"/>
  <c r="V1851" i="37"/>
  <c r="W1851" i="37"/>
  <c r="G1852" i="37"/>
  <c r="H1852" i="37"/>
  <c r="I1852" i="37"/>
  <c r="J1852" i="37"/>
  <c r="K1852" i="37"/>
  <c r="L1852" i="37"/>
  <c r="M1852" i="37"/>
  <c r="O1852" i="37"/>
  <c r="P1852" i="37"/>
  <c r="Q1852" i="37"/>
  <c r="R1852" i="37"/>
  <c r="S1852" i="37"/>
  <c r="T1852" i="37"/>
  <c r="U1852" i="37"/>
  <c r="V1852" i="37"/>
  <c r="W1852" i="37"/>
  <c r="G1853" i="37"/>
  <c r="H1853" i="37"/>
  <c r="I1853" i="37"/>
  <c r="J1853" i="37"/>
  <c r="K1853" i="37"/>
  <c r="L1853" i="37"/>
  <c r="M1853" i="37"/>
  <c r="O1853" i="37"/>
  <c r="P1853" i="37"/>
  <c r="Q1853" i="37"/>
  <c r="R1853" i="37"/>
  <c r="S1853" i="37"/>
  <c r="T1853" i="37"/>
  <c r="U1853" i="37"/>
  <c r="V1853" i="37"/>
  <c r="W1853" i="37"/>
  <c r="G1854" i="37"/>
  <c r="H1854" i="37"/>
  <c r="I1854" i="37"/>
  <c r="J1854" i="37"/>
  <c r="K1854" i="37"/>
  <c r="L1854" i="37"/>
  <c r="M1854" i="37"/>
  <c r="O1854" i="37"/>
  <c r="P1854" i="37"/>
  <c r="Q1854" i="37"/>
  <c r="R1854" i="37"/>
  <c r="S1854" i="37"/>
  <c r="T1854" i="37"/>
  <c r="U1854" i="37"/>
  <c r="V1854" i="37"/>
  <c r="W1854" i="37"/>
  <c r="G1855" i="37"/>
  <c r="H1855" i="37"/>
  <c r="I1855" i="37"/>
  <c r="J1855" i="37"/>
  <c r="K1855" i="37"/>
  <c r="L1855" i="37"/>
  <c r="M1855" i="37"/>
  <c r="O1855" i="37"/>
  <c r="P1855" i="37"/>
  <c r="Q1855" i="37"/>
  <c r="R1855" i="37"/>
  <c r="S1855" i="37"/>
  <c r="T1855" i="37"/>
  <c r="U1855" i="37"/>
  <c r="V1855" i="37"/>
  <c r="W1855" i="37"/>
  <c r="G1856" i="37"/>
  <c r="H1856" i="37"/>
  <c r="I1856" i="37"/>
  <c r="J1856" i="37"/>
  <c r="K1856" i="37"/>
  <c r="L1856" i="37"/>
  <c r="M1856" i="37"/>
  <c r="O1856" i="37"/>
  <c r="P1856" i="37"/>
  <c r="Q1856" i="37"/>
  <c r="R1856" i="37"/>
  <c r="S1856" i="37"/>
  <c r="T1856" i="37"/>
  <c r="U1856" i="37"/>
  <c r="V1856" i="37"/>
  <c r="W1856" i="37"/>
  <c r="G1857" i="37"/>
  <c r="H1857" i="37"/>
  <c r="I1857" i="37"/>
  <c r="J1857" i="37"/>
  <c r="K1857" i="37"/>
  <c r="L1857" i="37"/>
  <c r="M1857" i="37"/>
  <c r="O1857" i="37"/>
  <c r="P1857" i="37"/>
  <c r="Q1857" i="37"/>
  <c r="R1857" i="37"/>
  <c r="S1857" i="37"/>
  <c r="T1857" i="37"/>
  <c r="U1857" i="37"/>
  <c r="V1857" i="37"/>
  <c r="W1857" i="37"/>
  <c r="G1858" i="37"/>
  <c r="H1858" i="37"/>
  <c r="I1858" i="37"/>
  <c r="J1858" i="37"/>
  <c r="K1858" i="37"/>
  <c r="L1858" i="37"/>
  <c r="M1858" i="37"/>
  <c r="O1858" i="37"/>
  <c r="P1858" i="37"/>
  <c r="Q1858" i="37"/>
  <c r="R1858" i="37"/>
  <c r="S1858" i="37"/>
  <c r="T1858" i="37"/>
  <c r="U1858" i="37"/>
  <c r="V1858" i="37"/>
  <c r="W1858" i="37"/>
  <c r="G1859" i="37"/>
  <c r="H1859" i="37"/>
  <c r="I1859" i="37"/>
  <c r="J1859" i="37"/>
  <c r="K1859" i="37"/>
  <c r="L1859" i="37"/>
  <c r="M1859" i="37"/>
  <c r="O1859" i="37"/>
  <c r="P1859" i="37"/>
  <c r="Q1859" i="37"/>
  <c r="R1859" i="37"/>
  <c r="S1859" i="37"/>
  <c r="T1859" i="37"/>
  <c r="U1859" i="37"/>
  <c r="V1859" i="37"/>
  <c r="W1859" i="37"/>
  <c r="G1860" i="37"/>
  <c r="H1860" i="37"/>
  <c r="I1860" i="37"/>
  <c r="J1860" i="37"/>
  <c r="K1860" i="37"/>
  <c r="L1860" i="37"/>
  <c r="M1860" i="37"/>
  <c r="O1860" i="37"/>
  <c r="P1860" i="37"/>
  <c r="Q1860" i="37"/>
  <c r="R1860" i="37"/>
  <c r="S1860" i="37"/>
  <c r="T1860" i="37"/>
  <c r="U1860" i="37"/>
  <c r="V1860" i="37"/>
  <c r="W1860" i="37"/>
  <c r="G1861" i="37"/>
  <c r="H1861" i="37"/>
  <c r="I1861" i="37"/>
  <c r="J1861" i="37"/>
  <c r="K1861" i="37"/>
  <c r="L1861" i="37"/>
  <c r="M1861" i="37"/>
  <c r="O1861" i="37"/>
  <c r="P1861" i="37"/>
  <c r="Q1861" i="37"/>
  <c r="R1861" i="37"/>
  <c r="S1861" i="37"/>
  <c r="T1861" i="37"/>
  <c r="U1861" i="37"/>
  <c r="V1861" i="37"/>
  <c r="W1861" i="37"/>
  <c r="G1862" i="37"/>
  <c r="H1862" i="37"/>
  <c r="I1862" i="37"/>
  <c r="J1862" i="37"/>
  <c r="K1862" i="37"/>
  <c r="L1862" i="37"/>
  <c r="M1862" i="37"/>
  <c r="O1862" i="37"/>
  <c r="P1862" i="37"/>
  <c r="Q1862" i="37"/>
  <c r="R1862" i="37"/>
  <c r="S1862" i="37"/>
  <c r="T1862" i="37"/>
  <c r="U1862" i="37"/>
  <c r="V1862" i="37"/>
  <c r="W1862" i="37"/>
  <c r="G1863" i="37"/>
  <c r="H1863" i="37"/>
  <c r="I1863" i="37"/>
  <c r="J1863" i="37"/>
  <c r="K1863" i="37"/>
  <c r="L1863" i="37"/>
  <c r="M1863" i="37"/>
  <c r="O1863" i="37"/>
  <c r="P1863" i="37"/>
  <c r="Q1863" i="37"/>
  <c r="R1863" i="37"/>
  <c r="S1863" i="37"/>
  <c r="T1863" i="37"/>
  <c r="U1863" i="37"/>
  <c r="V1863" i="37"/>
  <c r="W1863" i="37"/>
  <c r="G1864" i="37"/>
  <c r="H1864" i="37"/>
  <c r="I1864" i="37"/>
  <c r="J1864" i="37"/>
  <c r="K1864" i="37"/>
  <c r="L1864" i="37"/>
  <c r="M1864" i="37"/>
  <c r="O1864" i="37"/>
  <c r="P1864" i="37"/>
  <c r="Q1864" i="37"/>
  <c r="R1864" i="37"/>
  <c r="S1864" i="37"/>
  <c r="T1864" i="37"/>
  <c r="U1864" i="37"/>
  <c r="V1864" i="37"/>
  <c r="W1864" i="37"/>
  <c r="G1865" i="37"/>
  <c r="H1865" i="37"/>
  <c r="I1865" i="37"/>
  <c r="J1865" i="37"/>
  <c r="K1865" i="37"/>
  <c r="L1865" i="37"/>
  <c r="M1865" i="37"/>
  <c r="O1865" i="37"/>
  <c r="P1865" i="37"/>
  <c r="Q1865" i="37"/>
  <c r="R1865" i="37"/>
  <c r="S1865" i="37"/>
  <c r="T1865" i="37"/>
  <c r="U1865" i="37"/>
  <c r="V1865" i="37"/>
  <c r="W1865" i="37"/>
  <c r="G1866" i="37"/>
  <c r="H1866" i="37"/>
  <c r="I1866" i="37"/>
  <c r="J1866" i="37"/>
  <c r="K1866" i="37"/>
  <c r="L1866" i="37"/>
  <c r="M1866" i="37"/>
  <c r="O1866" i="37"/>
  <c r="P1866" i="37"/>
  <c r="Q1866" i="37"/>
  <c r="R1866" i="37"/>
  <c r="S1866" i="37"/>
  <c r="T1866" i="37"/>
  <c r="U1866" i="37"/>
  <c r="V1866" i="37"/>
  <c r="W1866" i="37"/>
  <c r="G1867" i="37"/>
  <c r="H1867" i="37"/>
  <c r="I1867" i="37"/>
  <c r="J1867" i="37"/>
  <c r="K1867" i="37"/>
  <c r="L1867" i="37"/>
  <c r="M1867" i="37"/>
  <c r="O1867" i="37"/>
  <c r="P1867" i="37"/>
  <c r="Q1867" i="37"/>
  <c r="R1867" i="37"/>
  <c r="S1867" i="37"/>
  <c r="T1867" i="37"/>
  <c r="U1867" i="37"/>
  <c r="V1867" i="37"/>
  <c r="W1867" i="37"/>
  <c r="G1868" i="37"/>
  <c r="H1868" i="37"/>
  <c r="I1868" i="37"/>
  <c r="J1868" i="37"/>
  <c r="K1868" i="37"/>
  <c r="L1868" i="37"/>
  <c r="M1868" i="37"/>
  <c r="O1868" i="37"/>
  <c r="P1868" i="37"/>
  <c r="Q1868" i="37"/>
  <c r="R1868" i="37"/>
  <c r="S1868" i="37"/>
  <c r="T1868" i="37"/>
  <c r="U1868" i="37"/>
  <c r="V1868" i="37"/>
  <c r="W1868" i="37"/>
  <c r="G1869" i="37"/>
  <c r="H1869" i="37"/>
  <c r="I1869" i="37"/>
  <c r="J1869" i="37"/>
  <c r="K1869" i="37"/>
  <c r="L1869" i="37"/>
  <c r="M1869" i="37"/>
  <c r="O1869" i="37"/>
  <c r="P1869" i="37"/>
  <c r="Q1869" i="37"/>
  <c r="R1869" i="37"/>
  <c r="S1869" i="37"/>
  <c r="T1869" i="37"/>
  <c r="U1869" i="37"/>
  <c r="V1869" i="37"/>
  <c r="W1869" i="37"/>
  <c r="G1870" i="37"/>
  <c r="H1870" i="37"/>
  <c r="I1870" i="37"/>
  <c r="J1870" i="37"/>
  <c r="K1870" i="37"/>
  <c r="L1870" i="37"/>
  <c r="M1870" i="37"/>
  <c r="O1870" i="37"/>
  <c r="P1870" i="37"/>
  <c r="Q1870" i="37"/>
  <c r="R1870" i="37"/>
  <c r="S1870" i="37"/>
  <c r="T1870" i="37"/>
  <c r="U1870" i="37"/>
  <c r="V1870" i="37"/>
  <c r="W1870" i="37"/>
  <c r="G1871" i="37"/>
  <c r="H1871" i="37"/>
  <c r="I1871" i="37"/>
  <c r="J1871" i="37"/>
  <c r="K1871" i="37"/>
  <c r="L1871" i="37"/>
  <c r="M1871" i="37"/>
  <c r="O1871" i="37"/>
  <c r="P1871" i="37"/>
  <c r="Q1871" i="37"/>
  <c r="R1871" i="37"/>
  <c r="S1871" i="37"/>
  <c r="T1871" i="37"/>
  <c r="U1871" i="37"/>
  <c r="V1871" i="37"/>
  <c r="W1871" i="37"/>
  <c r="G1872" i="37"/>
  <c r="H1872" i="37"/>
  <c r="I1872" i="37"/>
  <c r="J1872" i="37"/>
  <c r="K1872" i="37"/>
  <c r="L1872" i="37"/>
  <c r="M1872" i="37"/>
  <c r="O1872" i="37"/>
  <c r="P1872" i="37"/>
  <c r="Q1872" i="37"/>
  <c r="R1872" i="37"/>
  <c r="S1872" i="37"/>
  <c r="T1872" i="37"/>
  <c r="U1872" i="37"/>
  <c r="V1872" i="37"/>
  <c r="W1872" i="37"/>
  <c r="G1873" i="37"/>
  <c r="H1873" i="37"/>
  <c r="I1873" i="37"/>
  <c r="J1873" i="37"/>
  <c r="K1873" i="37"/>
  <c r="L1873" i="37"/>
  <c r="M1873" i="37"/>
  <c r="O1873" i="37"/>
  <c r="P1873" i="37"/>
  <c r="Q1873" i="37"/>
  <c r="R1873" i="37"/>
  <c r="S1873" i="37"/>
  <c r="T1873" i="37"/>
  <c r="U1873" i="37"/>
  <c r="V1873" i="37"/>
  <c r="W1873" i="37"/>
  <c r="G1874" i="37"/>
  <c r="H1874" i="37"/>
  <c r="I1874" i="37"/>
  <c r="J1874" i="37"/>
  <c r="K1874" i="37"/>
  <c r="L1874" i="37"/>
  <c r="M1874" i="37"/>
  <c r="O1874" i="37"/>
  <c r="P1874" i="37"/>
  <c r="Q1874" i="37"/>
  <c r="R1874" i="37"/>
  <c r="S1874" i="37"/>
  <c r="T1874" i="37"/>
  <c r="U1874" i="37"/>
  <c r="V1874" i="37"/>
  <c r="W1874" i="37"/>
  <c r="G1875" i="37"/>
  <c r="H1875" i="37"/>
  <c r="I1875" i="37"/>
  <c r="J1875" i="37"/>
  <c r="K1875" i="37"/>
  <c r="L1875" i="37"/>
  <c r="M1875" i="37"/>
  <c r="O1875" i="37"/>
  <c r="P1875" i="37"/>
  <c r="Q1875" i="37"/>
  <c r="R1875" i="37"/>
  <c r="S1875" i="37"/>
  <c r="T1875" i="37"/>
  <c r="U1875" i="37"/>
  <c r="V1875" i="37"/>
  <c r="W1875" i="37"/>
  <c r="G1876" i="37"/>
  <c r="H1876" i="37"/>
  <c r="I1876" i="37"/>
  <c r="J1876" i="37"/>
  <c r="K1876" i="37"/>
  <c r="L1876" i="37"/>
  <c r="M1876" i="37"/>
  <c r="O1876" i="37"/>
  <c r="P1876" i="37"/>
  <c r="Q1876" i="37"/>
  <c r="R1876" i="37"/>
  <c r="S1876" i="37"/>
  <c r="T1876" i="37"/>
  <c r="U1876" i="37"/>
  <c r="V1876" i="37"/>
  <c r="W1876" i="37"/>
  <c r="G1877" i="37"/>
  <c r="H1877" i="37"/>
  <c r="I1877" i="37"/>
  <c r="J1877" i="37"/>
  <c r="K1877" i="37"/>
  <c r="L1877" i="37"/>
  <c r="M1877" i="37"/>
  <c r="O1877" i="37"/>
  <c r="P1877" i="37"/>
  <c r="Q1877" i="37"/>
  <c r="R1877" i="37"/>
  <c r="S1877" i="37"/>
  <c r="T1877" i="37"/>
  <c r="U1877" i="37"/>
  <c r="V1877" i="37"/>
  <c r="W1877" i="37"/>
  <c r="G1878" i="37"/>
  <c r="H1878" i="37"/>
  <c r="I1878" i="37"/>
  <c r="J1878" i="37"/>
  <c r="K1878" i="37"/>
  <c r="L1878" i="37"/>
  <c r="M1878" i="37"/>
  <c r="O1878" i="37"/>
  <c r="P1878" i="37"/>
  <c r="Q1878" i="37"/>
  <c r="R1878" i="37"/>
  <c r="S1878" i="37"/>
  <c r="T1878" i="37"/>
  <c r="U1878" i="37"/>
  <c r="V1878" i="37"/>
  <c r="W1878" i="37"/>
  <c r="G1879" i="37"/>
  <c r="H1879" i="37"/>
  <c r="I1879" i="37"/>
  <c r="J1879" i="37"/>
  <c r="K1879" i="37"/>
  <c r="L1879" i="37"/>
  <c r="M1879" i="37"/>
  <c r="O1879" i="37"/>
  <c r="P1879" i="37"/>
  <c r="Q1879" i="37"/>
  <c r="R1879" i="37"/>
  <c r="S1879" i="37"/>
  <c r="T1879" i="37"/>
  <c r="U1879" i="37"/>
  <c r="V1879" i="37"/>
  <c r="W1879" i="37"/>
  <c r="G1880" i="37"/>
  <c r="H1880" i="37"/>
  <c r="I1880" i="37"/>
  <c r="J1880" i="37"/>
  <c r="K1880" i="37"/>
  <c r="L1880" i="37"/>
  <c r="M1880" i="37"/>
  <c r="O1880" i="37"/>
  <c r="P1880" i="37"/>
  <c r="Q1880" i="37"/>
  <c r="R1880" i="37"/>
  <c r="S1880" i="37"/>
  <c r="T1880" i="37"/>
  <c r="U1880" i="37"/>
  <c r="V1880" i="37"/>
  <c r="W1880" i="37"/>
  <c r="G1881" i="37"/>
  <c r="H1881" i="37"/>
  <c r="I1881" i="37"/>
  <c r="J1881" i="37"/>
  <c r="K1881" i="37"/>
  <c r="L1881" i="37"/>
  <c r="M1881" i="37"/>
  <c r="O1881" i="37"/>
  <c r="P1881" i="37"/>
  <c r="Q1881" i="37"/>
  <c r="R1881" i="37"/>
  <c r="S1881" i="37"/>
  <c r="T1881" i="37"/>
  <c r="U1881" i="37"/>
  <c r="V1881" i="37"/>
  <c r="W1881" i="37"/>
  <c r="G1882" i="37"/>
  <c r="H1882" i="37"/>
  <c r="I1882" i="37"/>
  <c r="J1882" i="37"/>
  <c r="K1882" i="37"/>
  <c r="L1882" i="37"/>
  <c r="M1882" i="37"/>
  <c r="O1882" i="37"/>
  <c r="P1882" i="37"/>
  <c r="Q1882" i="37"/>
  <c r="R1882" i="37"/>
  <c r="S1882" i="37"/>
  <c r="T1882" i="37"/>
  <c r="U1882" i="37"/>
  <c r="V1882" i="37"/>
  <c r="W1882" i="37"/>
  <c r="G1883" i="37"/>
  <c r="H1883" i="37"/>
  <c r="I1883" i="37"/>
  <c r="J1883" i="37"/>
  <c r="K1883" i="37"/>
  <c r="L1883" i="37"/>
  <c r="M1883" i="37"/>
  <c r="O1883" i="37"/>
  <c r="P1883" i="37"/>
  <c r="Q1883" i="37"/>
  <c r="R1883" i="37"/>
  <c r="S1883" i="37"/>
  <c r="T1883" i="37"/>
  <c r="U1883" i="37"/>
  <c r="V1883" i="37"/>
  <c r="W1883" i="37"/>
  <c r="G1884" i="37"/>
  <c r="H1884" i="37"/>
  <c r="I1884" i="37"/>
  <c r="J1884" i="37"/>
  <c r="K1884" i="37"/>
  <c r="L1884" i="37"/>
  <c r="M1884" i="37"/>
  <c r="O1884" i="37"/>
  <c r="P1884" i="37"/>
  <c r="Q1884" i="37"/>
  <c r="R1884" i="37"/>
  <c r="S1884" i="37"/>
  <c r="T1884" i="37"/>
  <c r="U1884" i="37"/>
  <c r="V1884" i="37"/>
  <c r="W1884" i="37"/>
  <c r="G1885" i="37"/>
  <c r="H1885" i="37"/>
  <c r="I1885" i="37"/>
  <c r="J1885" i="37"/>
  <c r="K1885" i="37"/>
  <c r="L1885" i="37"/>
  <c r="M1885" i="37"/>
  <c r="O1885" i="37"/>
  <c r="P1885" i="37"/>
  <c r="Q1885" i="37"/>
  <c r="R1885" i="37"/>
  <c r="S1885" i="37"/>
  <c r="T1885" i="37"/>
  <c r="U1885" i="37"/>
  <c r="V1885" i="37"/>
  <c r="W1885" i="37"/>
  <c r="G1886" i="37"/>
  <c r="H1886" i="37"/>
  <c r="I1886" i="37"/>
  <c r="J1886" i="37"/>
  <c r="K1886" i="37"/>
  <c r="L1886" i="37"/>
  <c r="M1886" i="37"/>
  <c r="O1886" i="37"/>
  <c r="P1886" i="37"/>
  <c r="Q1886" i="37"/>
  <c r="R1886" i="37"/>
  <c r="S1886" i="37"/>
  <c r="T1886" i="37"/>
  <c r="U1886" i="37"/>
  <c r="V1886" i="37"/>
  <c r="W1886" i="37"/>
  <c r="G1887" i="37"/>
  <c r="H1887" i="37"/>
  <c r="I1887" i="37"/>
  <c r="J1887" i="37"/>
  <c r="K1887" i="37"/>
  <c r="L1887" i="37"/>
  <c r="M1887" i="37"/>
  <c r="O1887" i="37"/>
  <c r="P1887" i="37"/>
  <c r="Q1887" i="37"/>
  <c r="R1887" i="37"/>
  <c r="S1887" i="37"/>
  <c r="T1887" i="37"/>
  <c r="U1887" i="37"/>
  <c r="V1887" i="37"/>
  <c r="W1887" i="37"/>
  <c r="G1888" i="37"/>
  <c r="H1888" i="37"/>
  <c r="I1888" i="37"/>
  <c r="J1888" i="37"/>
  <c r="K1888" i="37"/>
  <c r="L1888" i="37"/>
  <c r="M1888" i="37"/>
  <c r="O1888" i="37"/>
  <c r="P1888" i="37"/>
  <c r="Q1888" i="37"/>
  <c r="R1888" i="37"/>
  <c r="S1888" i="37"/>
  <c r="T1888" i="37"/>
  <c r="U1888" i="37"/>
  <c r="V1888" i="37"/>
  <c r="W1888" i="37"/>
  <c r="G1889" i="37"/>
  <c r="H1889" i="37"/>
  <c r="I1889" i="37"/>
  <c r="J1889" i="37"/>
  <c r="K1889" i="37"/>
  <c r="L1889" i="37"/>
  <c r="M1889" i="37"/>
  <c r="O1889" i="37"/>
  <c r="P1889" i="37"/>
  <c r="Q1889" i="37"/>
  <c r="R1889" i="37"/>
  <c r="S1889" i="37"/>
  <c r="T1889" i="37"/>
  <c r="U1889" i="37"/>
  <c r="V1889" i="37"/>
  <c r="W1889" i="37"/>
  <c r="G1890" i="37"/>
  <c r="H1890" i="37"/>
  <c r="I1890" i="37"/>
  <c r="J1890" i="37"/>
  <c r="K1890" i="37"/>
  <c r="L1890" i="37"/>
  <c r="M1890" i="37"/>
  <c r="O1890" i="37"/>
  <c r="P1890" i="37"/>
  <c r="Q1890" i="37"/>
  <c r="R1890" i="37"/>
  <c r="S1890" i="37"/>
  <c r="T1890" i="37"/>
  <c r="U1890" i="37"/>
  <c r="V1890" i="37"/>
  <c r="W1890" i="37"/>
  <c r="G1891" i="37"/>
  <c r="H1891" i="37"/>
  <c r="I1891" i="37"/>
  <c r="J1891" i="37"/>
  <c r="K1891" i="37"/>
  <c r="L1891" i="37"/>
  <c r="M1891" i="37"/>
  <c r="O1891" i="37"/>
  <c r="P1891" i="37"/>
  <c r="Q1891" i="37"/>
  <c r="R1891" i="37"/>
  <c r="S1891" i="37"/>
  <c r="T1891" i="37"/>
  <c r="U1891" i="37"/>
  <c r="V1891" i="37"/>
  <c r="W1891" i="37"/>
  <c r="G1892" i="37"/>
  <c r="H1892" i="37"/>
  <c r="I1892" i="37"/>
  <c r="J1892" i="37"/>
  <c r="K1892" i="37"/>
  <c r="L1892" i="37"/>
  <c r="M1892" i="37"/>
  <c r="O1892" i="37"/>
  <c r="P1892" i="37"/>
  <c r="Q1892" i="37"/>
  <c r="R1892" i="37"/>
  <c r="S1892" i="37"/>
  <c r="T1892" i="37"/>
  <c r="U1892" i="37"/>
  <c r="V1892" i="37"/>
  <c r="W1892" i="37"/>
  <c r="G1893" i="37"/>
  <c r="H1893" i="37"/>
  <c r="I1893" i="37"/>
  <c r="J1893" i="37"/>
  <c r="K1893" i="37"/>
  <c r="L1893" i="37"/>
  <c r="M1893" i="37"/>
  <c r="O1893" i="37"/>
  <c r="P1893" i="37"/>
  <c r="Q1893" i="37"/>
  <c r="R1893" i="37"/>
  <c r="S1893" i="37"/>
  <c r="T1893" i="37"/>
  <c r="U1893" i="37"/>
  <c r="V1893" i="37"/>
  <c r="W1893" i="37"/>
  <c r="G1894" i="37"/>
  <c r="H1894" i="37"/>
  <c r="I1894" i="37"/>
  <c r="J1894" i="37"/>
  <c r="K1894" i="37"/>
  <c r="L1894" i="37"/>
  <c r="M1894" i="37"/>
  <c r="O1894" i="37"/>
  <c r="P1894" i="37"/>
  <c r="Q1894" i="37"/>
  <c r="R1894" i="37"/>
  <c r="S1894" i="37"/>
  <c r="T1894" i="37"/>
  <c r="U1894" i="37"/>
  <c r="V1894" i="37"/>
  <c r="W1894" i="37"/>
  <c r="G1895" i="37"/>
  <c r="H1895" i="37"/>
  <c r="I1895" i="37"/>
  <c r="J1895" i="37"/>
  <c r="K1895" i="37"/>
  <c r="L1895" i="37"/>
  <c r="M1895" i="37"/>
  <c r="O1895" i="37"/>
  <c r="P1895" i="37"/>
  <c r="Q1895" i="37"/>
  <c r="R1895" i="37"/>
  <c r="S1895" i="37"/>
  <c r="T1895" i="37"/>
  <c r="U1895" i="37"/>
  <c r="V1895" i="37"/>
  <c r="W1895" i="37"/>
  <c r="G1896" i="37"/>
  <c r="H1896" i="37"/>
  <c r="I1896" i="37"/>
  <c r="J1896" i="37"/>
  <c r="K1896" i="37"/>
  <c r="L1896" i="37"/>
  <c r="M1896" i="37"/>
  <c r="O1896" i="37"/>
  <c r="P1896" i="37"/>
  <c r="Q1896" i="37"/>
  <c r="R1896" i="37"/>
  <c r="S1896" i="37"/>
  <c r="T1896" i="37"/>
  <c r="U1896" i="37"/>
  <c r="V1896" i="37"/>
  <c r="W1896" i="37"/>
  <c r="G1897" i="37"/>
  <c r="H1897" i="37"/>
  <c r="I1897" i="37"/>
  <c r="J1897" i="37"/>
  <c r="K1897" i="37"/>
  <c r="L1897" i="37"/>
  <c r="M1897" i="37"/>
  <c r="O1897" i="37"/>
  <c r="P1897" i="37"/>
  <c r="Q1897" i="37"/>
  <c r="R1897" i="37"/>
  <c r="S1897" i="37"/>
  <c r="T1897" i="37"/>
  <c r="U1897" i="37"/>
  <c r="V1897" i="37"/>
  <c r="W1897" i="37"/>
  <c r="G1898" i="37"/>
  <c r="H1898" i="37"/>
  <c r="I1898" i="37"/>
  <c r="J1898" i="37"/>
  <c r="K1898" i="37"/>
  <c r="L1898" i="37"/>
  <c r="M1898" i="37"/>
  <c r="O1898" i="37"/>
  <c r="P1898" i="37"/>
  <c r="Q1898" i="37"/>
  <c r="R1898" i="37"/>
  <c r="S1898" i="37"/>
  <c r="T1898" i="37"/>
  <c r="U1898" i="37"/>
  <c r="V1898" i="37"/>
  <c r="W1898" i="37"/>
  <c r="G1899" i="37"/>
  <c r="H1899" i="37"/>
  <c r="I1899" i="37"/>
  <c r="J1899" i="37"/>
  <c r="K1899" i="37"/>
  <c r="L1899" i="37"/>
  <c r="M1899" i="37"/>
  <c r="O1899" i="37"/>
  <c r="P1899" i="37"/>
  <c r="Q1899" i="37"/>
  <c r="R1899" i="37"/>
  <c r="S1899" i="37"/>
  <c r="T1899" i="37"/>
  <c r="U1899" i="37"/>
  <c r="V1899" i="37"/>
  <c r="W1899" i="37"/>
  <c r="G1900" i="37"/>
  <c r="H1900" i="37"/>
  <c r="I1900" i="37"/>
  <c r="J1900" i="37"/>
  <c r="K1900" i="37"/>
  <c r="L1900" i="37"/>
  <c r="M1900" i="37"/>
  <c r="O1900" i="37"/>
  <c r="P1900" i="37"/>
  <c r="Q1900" i="37"/>
  <c r="R1900" i="37"/>
  <c r="S1900" i="37"/>
  <c r="T1900" i="37"/>
  <c r="U1900" i="37"/>
  <c r="V1900" i="37"/>
  <c r="W1900" i="37"/>
  <c r="G1901" i="37"/>
  <c r="H1901" i="37"/>
  <c r="I1901" i="37"/>
  <c r="J1901" i="37"/>
  <c r="K1901" i="37"/>
  <c r="L1901" i="37"/>
  <c r="M1901" i="37"/>
  <c r="O1901" i="37"/>
  <c r="P1901" i="37"/>
  <c r="Q1901" i="37"/>
  <c r="R1901" i="37"/>
  <c r="S1901" i="37"/>
  <c r="T1901" i="37"/>
  <c r="U1901" i="37"/>
  <c r="V1901" i="37"/>
  <c r="W1901" i="37"/>
  <c r="G1902" i="37"/>
  <c r="H1902" i="37"/>
  <c r="I1902" i="37"/>
  <c r="J1902" i="37"/>
  <c r="K1902" i="37"/>
  <c r="L1902" i="37"/>
  <c r="M1902" i="37"/>
  <c r="O1902" i="37"/>
  <c r="P1902" i="37"/>
  <c r="Q1902" i="37"/>
  <c r="R1902" i="37"/>
  <c r="S1902" i="37"/>
  <c r="T1902" i="37"/>
  <c r="U1902" i="37"/>
  <c r="V1902" i="37"/>
  <c r="W1902" i="37"/>
  <c r="G1903" i="37"/>
  <c r="H1903" i="37"/>
  <c r="I1903" i="37"/>
  <c r="J1903" i="37"/>
  <c r="K1903" i="37"/>
  <c r="L1903" i="37"/>
  <c r="M1903" i="37"/>
  <c r="O1903" i="37"/>
  <c r="P1903" i="37"/>
  <c r="Q1903" i="37"/>
  <c r="R1903" i="37"/>
  <c r="S1903" i="37"/>
  <c r="T1903" i="37"/>
  <c r="U1903" i="37"/>
  <c r="V1903" i="37"/>
  <c r="W1903" i="37"/>
  <c r="G1904" i="37"/>
  <c r="H1904" i="37"/>
  <c r="I1904" i="37"/>
  <c r="J1904" i="37"/>
  <c r="K1904" i="37"/>
  <c r="L1904" i="37"/>
  <c r="M1904" i="37"/>
  <c r="O1904" i="37"/>
  <c r="P1904" i="37"/>
  <c r="Q1904" i="37"/>
  <c r="R1904" i="37"/>
  <c r="S1904" i="37"/>
  <c r="T1904" i="37"/>
  <c r="U1904" i="37"/>
  <c r="V1904" i="37"/>
  <c r="W1904" i="37"/>
  <c r="G1905" i="37"/>
  <c r="H1905" i="37"/>
  <c r="I1905" i="37"/>
  <c r="J1905" i="37"/>
  <c r="K1905" i="37"/>
  <c r="L1905" i="37"/>
  <c r="M1905" i="37"/>
  <c r="O1905" i="37"/>
  <c r="P1905" i="37"/>
  <c r="Q1905" i="37"/>
  <c r="R1905" i="37"/>
  <c r="S1905" i="37"/>
  <c r="T1905" i="37"/>
  <c r="U1905" i="37"/>
  <c r="V1905" i="37"/>
  <c r="W1905" i="37"/>
  <c r="G1906" i="37"/>
  <c r="H1906" i="37"/>
  <c r="I1906" i="37"/>
  <c r="J1906" i="37"/>
  <c r="K1906" i="37"/>
  <c r="L1906" i="37"/>
  <c r="M1906" i="37"/>
  <c r="O1906" i="37"/>
  <c r="P1906" i="37"/>
  <c r="Q1906" i="37"/>
  <c r="R1906" i="37"/>
  <c r="S1906" i="37"/>
  <c r="T1906" i="37"/>
  <c r="U1906" i="37"/>
  <c r="V1906" i="37"/>
  <c r="W1906" i="37"/>
  <c r="G1907" i="37"/>
  <c r="H1907" i="37"/>
  <c r="I1907" i="37"/>
  <c r="J1907" i="37"/>
  <c r="K1907" i="37"/>
  <c r="L1907" i="37"/>
  <c r="M1907" i="37"/>
  <c r="O1907" i="37"/>
  <c r="P1907" i="37"/>
  <c r="Q1907" i="37"/>
  <c r="R1907" i="37"/>
  <c r="S1907" i="37"/>
  <c r="T1907" i="37"/>
  <c r="U1907" i="37"/>
  <c r="V1907" i="37"/>
  <c r="W1907" i="37"/>
  <c r="G1908" i="37"/>
  <c r="H1908" i="37"/>
  <c r="I1908" i="37"/>
  <c r="J1908" i="37"/>
  <c r="K1908" i="37"/>
  <c r="L1908" i="37"/>
  <c r="M1908" i="37"/>
  <c r="O1908" i="37"/>
  <c r="P1908" i="37"/>
  <c r="Q1908" i="37"/>
  <c r="R1908" i="37"/>
  <c r="S1908" i="37"/>
  <c r="T1908" i="37"/>
  <c r="U1908" i="37"/>
  <c r="V1908" i="37"/>
  <c r="W1908" i="37"/>
  <c r="G1909" i="37"/>
  <c r="H1909" i="37"/>
  <c r="I1909" i="37"/>
  <c r="J1909" i="37"/>
  <c r="K1909" i="37"/>
  <c r="L1909" i="37"/>
  <c r="M1909" i="37"/>
  <c r="O1909" i="37"/>
  <c r="P1909" i="37"/>
  <c r="Q1909" i="37"/>
  <c r="R1909" i="37"/>
  <c r="S1909" i="37"/>
  <c r="T1909" i="37"/>
  <c r="U1909" i="37"/>
  <c r="V1909" i="37"/>
  <c r="W1909" i="37"/>
  <c r="G1910" i="37"/>
  <c r="H1910" i="37"/>
  <c r="I1910" i="37"/>
  <c r="J1910" i="37"/>
  <c r="K1910" i="37"/>
  <c r="L1910" i="37"/>
  <c r="M1910" i="37"/>
  <c r="O1910" i="37"/>
  <c r="P1910" i="37"/>
  <c r="Q1910" i="37"/>
  <c r="R1910" i="37"/>
  <c r="S1910" i="37"/>
  <c r="T1910" i="37"/>
  <c r="U1910" i="37"/>
  <c r="V1910" i="37"/>
  <c r="W1910" i="37"/>
  <c r="G1911" i="37"/>
  <c r="H1911" i="37"/>
  <c r="I1911" i="37"/>
  <c r="J1911" i="37"/>
  <c r="K1911" i="37"/>
  <c r="L1911" i="37"/>
  <c r="M1911" i="37"/>
  <c r="O1911" i="37"/>
  <c r="P1911" i="37"/>
  <c r="Q1911" i="37"/>
  <c r="R1911" i="37"/>
  <c r="S1911" i="37"/>
  <c r="T1911" i="37"/>
  <c r="U1911" i="37"/>
  <c r="V1911" i="37"/>
  <c r="W1911" i="37"/>
  <c r="G1912" i="37"/>
  <c r="H1912" i="37"/>
  <c r="I1912" i="37"/>
  <c r="J1912" i="37"/>
  <c r="K1912" i="37"/>
  <c r="L1912" i="37"/>
  <c r="M1912" i="37"/>
  <c r="O1912" i="37"/>
  <c r="P1912" i="37"/>
  <c r="Q1912" i="37"/>
  <c r="R1912" i="37"/>
  <c r="S1912" i="37"/>
  <c r="T1912" i="37"/>
  <c r="U1912" i="37"/>
  <c r="V1912" i="37"/>
  <c r="W1912" i="37"/>
  <c r="G1913" i="37"/>
  <c r="H1913" i="37"/>
  <c r="I1913" i="37"/>
  <c r="J1913" i="37"/>
  <c r="K1913" i="37"/>
  <c r="L1913" i="37"/>
  <c r="M1913" i="37"/>
  <c r="O1913" i="37"/>
  <c r="P1913" i="37"/>
  <c r="Q1913" i="37"/>
  <c r="R1913" i="37"/>
  <c r="S1913" i="37"/>
  <c r="T1913" i="37"/>
  <c r="U1913" i="37"/>
  <c r="V1913" i="37"/>
  <c r="W1913" i="37"/>
  <c r="G1914" i="37"/>
  <c r="H1914" i="37"/>
  <c r="I1914" i="37"/>
  <c r="J1914" i="37"/>
  <c r="K1914" i="37"/>
  <c r="L1914" i="37"/>
  <c r="M1914" i="37"/>
  <c r="O1914" i="37"/>
  <c r="P1914" i="37"/>
  <c r="Q1914" i="37"/>
  <c r="R1914" i="37"/>
  <c r="S1914" i="37"/>
  <c r="T1914" i="37"/>
  <c r="U1914" i="37"/>
  <c r="V1914" i="37"/>
  <c r="W1914" i="37"/>
  <c r="G1915" i="37"/>
  <c r="H1915" i="37"/>
  <c r="I1915" i="37"/>
  <c r="J1915" i="37"/>
  <c r="K1915" i="37"/>
  <c r="L1915" i="37"/>
  <c r="M1915" i="37"/>
  <c r="O1915" i="37"/>
  <c r="P1915" i="37"/>
  <c r="Q1915" i="37"/>
  <c r="R1915" i="37"/>
  <c r="S1915" i="37"/>
  <c r="T1915" i="37"/>
  <c r="U1915" i="37"/>
  <c r="V1915" i="37"/>
  <c r="W1915" i="37"/>
  <c r="G1916" i="37"/>
  <c r="H1916" i="37"/>
  <c r="I1916" i="37"/>
  <c r="J1916" i="37"/>
  <c r="K1916" i="37"/>
  <c r="L1916" i="37"/>
  <c r="M1916" i="37"/>
  <c r="O1916" i="37"/>
  <c r="P1916" i="37"/>
  <c r="Q1916" i="37"/>
  <c r="R1916" i="37"/>
  <c r="S1916" i="37"/>
  <c r="T1916" i="37"/>
  <c r="U1916" i="37"/>
  <c r="V1916" i="37"/>
  <c r="W1916" i="37"/>
  <c r="G1917" i="37"/>
  <c r="H1917" i="37"/>
  <c r="I1917" i="37"/>
  <c r="J1917" i="37"/>
  <c r="K1917" i="37"/>
  <c r="L1917" i="37"/>
  <c r="M1917" i="37"/>
  <c r="O1917" i="37"/>
  <c r="P1917" i="37"/>
  <c r="Q1917" i="37"/>
  <c r="R1917" i="37"/>
  <c r="S1917" i="37"/>
  <c r="T1917" i="37"/>
  <c r="U1917" i="37"/>
  <c r="V1917" i="37"/>
  <c r="W1917" i="37"/>
  <c r="G1918" i="37"/>
  <c r="H1918" i="37"/>
  <c r="I1918" i="37"/>
  <c r="J1918" i="37"/>
  <c r="K1918" i="37"/>
  <c r="L1918" i="37"/>
  <c r="M1918" i="37"/>
  <c r="O1918" i="37"/>
  <c r="P1918" i="37"/>
  <c r="Q1918" i="37"/>
  <c r="R1918" i="37"/>
  <c r="S1918" i="37"/>
  <c r="T1918" i="37"/>
  <c r="U1918" i="37"/>
  <c r="V1918" i="37"/>
  <c r="W1918" i="37"/>
  <c r="G1919" i="37"/>
  <c r="H1919" i="37"/>
  <c r="I1919" i="37"/>
  <c r="J1919" i="37"/>
  <c r="K1919" i="37"/>
  <c r="L1919" i="37"/>
  <c r="M1919" i="37"/>
  <c r="O1919" i="37"/>
  <c r="P1919" i="37"/>
  <c r="Q1919" i="37"/>
  <c r="R1919" i="37"/>
  <c r="S1919" i="37"/>
  <c r="T1919" i="37"/>
  <c r="U1919" i="37"/>
  <c r="V1919" i="37"/>
  <c r="W1919" i="37"/>
  <c r="G1920" i="37"/>
  <c r="H1920" i="37"/>
  <c r="I1920" i="37"/>
  <c r="J1920" i="37"/>
  <c r="K1920" i="37"/>
  <c r="L1920" i="37"/>
  <c r="M1920" i="37"/>
  <c r="O1920" i="37"/>
  <c r="P1920" i="37"/>
  <c r="Q1920" i="37"/>
  <c r="R1920" i="37"/>
  <c r="S1920" i="37"/>
  <c r="T1920" i="37"/>
  <c r="U1920" i="37"/>
  <c r="V1920" i="37"/>
  <c r="W1920" i="37"/>
  <c r="G1921" i="37"/>
  <c r="H1921" i="37"/>
  <c r="I1921" i="37"/>
  <c r="J1921" i="37"/>
  <c r="K1921" i="37"/>
  <c r="L1921" i="37"/>
  <c r="M1921" i="37"/>
  <c r="O1921" i="37"/>
  <c r="P1921" i="37"/>
  <c r="Q1921" i="37"/>
  <c r="R1921" i="37"/>
  <c r="S1921" i="37"/>
  <c r="T1921" i="37"/>
  <c r="U1921" i="37"/>
  <c r="V1921" i="37"/>
  <c r="W1921" i="37"/>
  <c r="G1922" i="37"/>
  <c r="H1922" i="37"/>
  <c r="I1922" i="37"/>
  <c r="J1922" i="37"/>
  <c r="K1922" i="37"/>
  <c r="L1922" i="37"/>
  <c r="M1922" i="37"/>
  <c r="O1922" i="37"/>
  <c r="P1922" i="37"/>
  <c r="Q1922" i="37"/>
  <c r="R1922" i="37"/>
  <c r="S1922" i="37"/>
  <c r="T1922" i="37"/>
  <c r="U1922" i="37"/>
  <c r="V1922" i="37"/>
  <c r="W1922" i="37"/>
  <c r="G1923" i="37"/>
  <c r="H1923" i="37"/>
  <c r="I1923" i="37"/>
  <c r="J1923" i="37"/>
  <c r="K1923" i="37"/>
  <c r="L1923" i="37"/>
  <c r="M1923" i="37"/>
  <c r="O1923" i="37"/>
  <c r="P1923" i="37"/>
  <c r="Q1923" i="37"/>
  <c r="R1923" i="37"/>
  <c r="S1923" i="37"/>
  <c r="T1923" i="37"/>
  <c r="U1923" i="37"/>
  <c r="V1923" i="37"/>
  <c r="W1923" i="37"/>
  <c r="G1924" i="37"/>
  <c r="H1924" i="37"/>
  <c r="I1924" i="37"/>
  <c r="J1924" i="37"/>
  <c r="K1924" i="37"/>
  <c r="L1924" i="37"/>
  <c r="M1924" i="37"/>
  <c r="O1924" i="37"/>
  <c r="P1924" i="37"/>
  <c r="Q1924" i="37"/>
  <c r="R1924" i="37"/>
  <c r="S1924" i="37"/>
  <c r="T1924" i="37"/>
  <c r="U1924" i="37"/>
  <c r="V1924" i="37"/>
  <c r="W1924" i="37"/>
  <c r="G1925" i="37"/>
  <c r="H1925" i="37"/>
  <c r="I1925" i="37"/>
  <c r="J1925" i="37"/>
  <c r="K1925" i="37"/>
  <c r="L1925" i="37"/>
  <c r="M1925" i="37"/>
  <c r="O1925" i="37"/>
  <c r="P1925" i="37"/>
  <c r="Q1925" i="37"/>
  <c r="R1925" i="37"/>
  <c r="S1925" i="37"/>
  <c r="T1925" i="37"/>
  <c r="U1925" i="37"/>
  <c r="V1925" i="37"/>
  <c r="W1925" i="37"/>
  <c r="G1926" i="37"/>
  <c r="H1926" i="37"/>
  <c r="I1926" i="37"/>
  <c r="J1926" i="37"/>
  <c r="K1926" i="37"/>
  <c r="L1926" i="37"/>
  <c r="M1926" i="37"/>
  <c r="O1926" i="37"/>
  <c r="P1926" i="37"/>
  <c r="Q1926" i="37"/>
  <c r="R1926" i="37"/>
  <c r="S1926" i="37"/>
  <c r="T1926" i="37"/>
  <c r="U1926" i="37"/>
  <c r="V1926" i="37"/>
  <c r="W1926" i="37"/>
  <c r="G1927" i="37"/>
  <c r="H1927" i="37"/>
  <c r="I1927" i="37"/>
  <c r="J1927" i="37"/>
  <c r="K1927" i="37"/>
  <c r="L1927" i="37"/>
  <c r="M1927" i="37"/>
  <c r="O1927" i="37"/>
  <c r="P1927" i="37"/>
  <c r="Q1927" i="37"/>
  <c r="R1927" i="37"/>
  <c r="S1927" i="37"/>
  <c r="T1927" i="37"/>
  <c r="U1927" i="37"/>
  <c r="V1927" i="37"/>
  <c r="W1927" i="37"/>
  <c r="G1928" i="37"/>
  <c r="H1928" i="37"/>
  <c r="I1928" i="37"/>
  <c r="J1928" i="37"/>
  <c r="K1928" i="37"/>
  <c r="L1928" i="37"/>
  <c r="M1928" i="37"/>
  <c r="O1928" i="37"/>
  <c r="P1928" i="37"/>
  <c r="Q1928" i="37"/>
  <c r="R1928" i="37"/>
  <c r="S1928" i="37"/>
  <c r="T1928" i="37"/>
  <c r="U1928" i="37"/>
  <c r="V1928" i="37"/>
  <c r="W1928" i="37"/>
  <c r="G1929" i="37"/>
  <c r="H1929" i="37"/>
  <c r="I1929" i="37"/>
  <c r="J1929" i="37"/>
  <c r="K1929" i="37"/>
  <c r="L1929" i="37"/>
  <c r="M1929" i="37"/>
  <c r="O1929" i="37"/>
  <c r="P1929" i="37"/>
  <c r="Q1929" i="37"/>
  <c r="R1929" i="37"/>
  <c r="S1929" i="37"/>
  <c r="T1929" i="37"/>
  <c r="U1929" i="37"/>
  <c r="V1929" i="37"/>
  <c r="W1929" i="37"/>
  <c r="G1930" i="37"/>
  <c r="H1930" i="37"/>
  <c r="I1930" i="37"/>
  <c r="J1930" i="37"/>
  <c r="K1930" i="37"/>
  <c r="L1930" i="37"/>
  <c r="M1930" i="37"/>
  <c r="O1930" i="37"/>
  <c r="P1930" i="37"/>
  <c r="Q1930" i="37"/>
  <c r="R1930" i="37"/>
  <c r="S1930" i="37"/>
  <c r="T1930" i="37"/>
  <c r="U1930" i="37"/>
  <c r="V1930" i="37"/>
  <c r="W1930" i="37"/>
  <c r="G1931" i="37"/>
  <c r="H1931" i="37"/>
  <c r="I1931" i="37"/>
  <c r="J1931" i="37"/>
  <c r="K1931" i="37"/>
  <c r="L1931" i="37"/>
  <c r="M1931" i="37"/>
  <c r="O1931" i="37"/>
  <c r="P1931" i="37"/>
  <c r="Q1931" i="37"/>
  <c r="R1931" i="37"/>
  <c r="S1931" i="37"/>
  <c r="T1931" i="37"/>
  <c r="U1931" i="37"/>
  <c r="V1931" i="37"/>
  <c r="W1931" i="37"/>
  <c r="G1932" i="37"/>
  <c r="H1932" i="37"/>
  <c r="I1932" i="37"/>
  <c r="J1932" i="37"/>
  <c r="K1932" i="37"/>
  <c r="L1932" i="37"/>
  <c r="M1932" i="37"/>
  <c r="O1932" i="37"/>
  <c r="P1932" i="37"/>
  <c r="Q1932" i="37"/>
  <c r="R1932" i="37"/>
  <c r="S1932" i="37"/>
  <c r="T1932" i="37"/>
  <c r="U1932" i="37"/>
  <c r="V1932" i="37"/>
  <c r="W1932" i="37"/>
  <c r="G1933" i="37"/>
  <c r="H1933" i="37"/>
  <c r="I1933" i="37"/>
  <c r="J1933" i="37"/>
  <c r="K1933" i="37"/>
  <c r="L1933" i="37"/>
  <c r="M1933" i="37"/>
  <c r="O1933" i="37"/>
  <c r="P1933" i="37"/>
  <c r="Q1933" i="37"/>
  <c r="R1933" i="37"/>
  <c r="S1933" i="37"/>
  <c r="T1933" i="37"/>
  <c r="U1933" i="37"/>
  <c r="V1933" i="37"/>
  <c r="W1933" i="37"/>
  <c r="G1934" i="37"/>
  <c r="H1934" i="37"/>
  <c r="I1934" i="37"/>
  <c r="J1934" i="37"/>
  <c r="K1934" i="37"/>
  <c r="L1934" i="37"/>
  <c r="M1934" i="37"/>
  <c r="O1934" i="37"/>
  <c r="P1934" i="37"/>
  <c r="Q1934" i="37"/>
  <c r="R1934" i="37"/>
  <c r="S1934" i="37"/>
  <c r="T1934" i="37"/>
  <c r="U1934" i="37"/>
  <c r="V1934" i="37"/>
  <c r="W1934" i="37"/>
  <c r="G1935" i="37"/>
  <c r="H1935" i="37"/>
  <c r="I1935" i="37"/>
  <c r="J1935" i="37"/>
  <c r="K1935" i="37"/>
  <c r="L1935" i="37"/>
  <c r="M1935" i="37"/>
  <c r="O1935" i="37"/>
  <c r="P1935" i="37"/>
  <c r="Q1935" i="37"/>
  <c r="R1935" i="37"/>
  <c r="S1935" i="37"/>
  <c r="T1935" i="37"/>
  <c r="U1935" i="37"/>
  <c r="V1935" i="37"/>
  <c r="W1935" i="37"/>
  <c r="G1936" i="37"/>
  <c r="H1936" i="37"/>
  <c r="I1936" i="37"/>
  <c r="J1936" i="37"/>
  <c r="K1936" i="37"/>
  <c r="L1936" i="37"/>
  <c r="M1936" i="37"/>
  <c r="O1936" i="37"/>
  <c r="P1936" i="37"/>
  <c r="Q1936" i="37"/>
  <c r="R1936" i="37"/>
  <c r="S1936" i="37"/>
  <c r="T1936" i="37"/>
  <c r="U1936" i="37"/>
  <c r="V1936" i="37"/>
  <c r="W1936" i="37"/>
  <c r="G1937" i="37"/>
  <c r="H1937" i="37"/>
  <c r="I1937" i="37"/>
  <c r="J1937" i="37"/>
  <c r="K1937" i="37"/>
  <c r="L1937" i="37"/>
  <c r="M1937" i="37"/>
  <c r="O1937" i="37"/>
  <c r="P1937" i="37"/>
  <c r="Q1937" i="37"/>
  <c r="R1937" i="37"/>
  <c r="S1937" i="37"/>
  <c r="T1937" i="37"/>
  <c r="U1937" i="37"/>
  <c r="V1937" i="37"/>
  <c r="W1937" i="37"/>
  <c r="G1938" i="37"/>
  <c r="H1938" i="37"/>
  <c r="I1938" i="37"/>
  <c r="J1938" i="37"/>
  <c r="K1938" i="37"/>
  <c r="L1938" i="37"/>
  <c r="M1938" i="37"/>
  <c r="O1938" i="37"/>
  <c r="P1938" i="37"/>
  <c r="Q1938" i="37"/>
  <c r="R1938" i="37"/>
  <c r="S1938" i="37"/>
  <c r="T1938" i="37"/>
  <c r="U1938" i="37"/>
  <c r="V1938" i="37"/>
  <c r="W1938" i="37"/>
  <c r="G1939" i="37"/>
  <c r="H1939" i="37"/>
  <c r="I1939" i="37"/>
  <c r="J1939" i="37"/>
  <c r="K1939" i="37"/>
  <c r="L1939" i="37"/>
  <c r="M1939" i="37"/>
  <c r="O1939" i="37"/>
  <c r="P1939" i="37"/>
  <c r="Q1939" i="37"/>
  <c r="R1939" i="37"/>
  <c r="S1939" i="37"/>
  <c r="T1939" i="37"/>
  <c r="U1939" i="37"/>
  <c r="V1939" i="37"/>
  <c r="W1939" i="37"/>
  <c r="G1940" i="37"/>
  <c r="H1940" i="37"/>
  <c r="I1940" i="37"/>
  <c r="J1940" i="37"/>
  <c r="K1940" i="37"/>
  <c r="L1940" i="37"/>
  <c r="M1940" i="37"/>
  <c r="O1940" i="37"/>
  <c r="P1940" i="37"/>
  <c r="Q1940" i="37"/>
  <c r="R1940" i="37"/>
  <c r="S1940" i="37"/>
  <c r="T1940" i="37"/>
  <c r="U1940" i="37"/>
  <c r="V1940" i="37"/>
  <c r="W1940" i="37"/>
  <c r="G1941" i="37"/>
  <c r="H1941" i="37"/>
  <c r="I1941" i="37"/>
  <c r="J1941" i="37"/>
  <c r="K1941" i="37"/>
  <c r="L1941" i="37"/>
  <c r="M1941" i="37"/>
  <c r="O1941" i="37"/>
  <c r="P1941" i="37"/>
  <c r="Q1941" i="37"/>
  <c r="R1941" i="37"/>
  <c r="S1941" i="37"/>
  <c r="T1941" i="37"/>
  <c r="U1941" i="37"/>
  <c r="V1941" i="37"/>
  <c r="W1941" i="37"/>
  <c r="G1942" i="37"/>
  <c r="H1942" i="37"/>
  <c r="I1942" i="37"/>
  <c r="J1942" i="37"/>
  <c r="K1942" i="37"/>
  <c r="L1942" i="37"/>
  <c r="M1942" i="37"/>
  <c r="O1942" i="37"/>
  <c r="P1942" i="37"/>
  <c r="Q1942" i="37"/>
  <c r="R1942" i="37"/>
  <c r="S1942" i="37"/>
  <c r="T1942" i="37"/>
  <c r="U1942" i="37"/>
  <c r="V1942" i="37"/>
  <c r="W1942" i="37"/>
  <c r="G1943" i="37"/>
  <c r="H1943" i="37"/>
  <c r="I1943" i="37"/>
  <c r="J1943" i="37"/>
  <c r="K1943" i="37"/>
  <c r="L1943" i="37"/>
  <c r="M1943" i="37"/>
  <c r="O1943" i="37"/>
  <c r="P1943" i="37"/>
  <c r="Q1943" i="37"/>
  <c r="R1943" i="37"/>
  <c r="S1943" i="37"/>
  <c r="T1943" i="37"/>
  <c r="U1943" i="37"/>
  <c r="V1943" i="37"/>
  <c r="W1943" i="37"/>
  <c r="G1944" i="37"/>
  <c r="H1944" i="37"/>
  <c r="I1944" i="37"/>
  <c r="J1944" i="37"/>
  <c r="K1944" i="37"/>
  <c r="L1944" i="37"/>
  <c r="M1944" i="37"/>
  <c r="O1944" i="37"/>
  <c r="P1944" i="37"/>
  <c r="Q1944" i="37"/>
  <c r="R1944" i="37"/>
  <c r="S1944" i="37"/>
  <c r="T1944" i="37"/>
  <c r="U1944" i="37"/>
  <c r="V1944" i="37"/>
  <c r="W1944" i="37"/>
  <c r="G1945" i="37"/>
  <c r="H1945" i="37"/>
  <c r="I1945" i="37"/>
  <c r="J1945" i="37"/>
  <c r="K1945" i="37"/>
  <c r="L1945" i="37"/>
  <c r="M1945" i="37"/>
  <c r="O1945" i="37"/>
  <c r="P1945" i="37"/>
  <c r="Q1945" i="37"/>
  <c r="R1945" i="37"/>
  <c r="S1945" i="37"/>
  <c r="T1945" i="37"/>
  <c r="U1945" i="37"/>
  <c r="V1945" i="37"/>
  <c r="W1945" i="37"/>
  <c r="G1946" i="37"/>
  <c r="H1946" i="37"/>
  <c r="I1946" i="37"/>
  <c r="J1946" i="37"/>
  <c r="K1946" i="37"/>
  <c r="L1946" i="37"/>
  <c r="M1946" i="37"/>
  <c r="O1946" i="37"/>
  <c r="P1946" i="37"/>
  <c r="Q1946" i="37"/>
  <c r="R1946" i="37"/>
  <c r="S1946" i="37"/>
  <c r="T1946" i="37"/>
  <c r="U1946" i="37"/>
  <c r="V1946" i="37"/>
  <c r="W1946" i="37"/>
  <c r="G1947" i="37"/>
  <c r="H1947" i="37"/>
  <c r="I1947" i="37"/>
  <c r="J1947" i="37"/>
  <c r="K1947" i="37"/>
  <c r="L1947" i="37"/>
  <c r="M1947" i="37"/>
  <c r="O1947" i="37"/>
  <c r="P1947" i="37"/>
  <c r="Q1947" i="37"/>
  <c r="R1947" i="37"/>
  <c r="S1947" i="37"/>
  <c r="T1947" i="37"/>
  <c r="U1947" i="37"/>
  <c r="V1947" i="37"/>
  <c r="W1947" i="37"/>
  <c r="G1948" i="37"/>
  <c r="H1948" i="37"/>
  <c r="I1948" i="37"/>
  <c r="J1948" i="37"/>
  <c r="K1948" i="37"/>
  <c r="L1948" i="37"/>
  <c r="M1948" i="37"/>
  <c r="O1948" i="37"/>
  <c r="P1948" i="37"/>
  <c r="Q1948" i="37"/>
  <c r="R1948" i="37"/>
  <c r="S1948" i="37"/>
  <c r="T1948" i="37"/>
  <c r="U1948" i="37"/>
  <c r="V1948" i="37"/>
  <c r="W1948" i="37"/>
  <c r="G1949" i="37"/>
  <c r="H1949" i="37"/>
  <c r="I1949" i="37"/>
  <c r="J1949" i="37"/>
  <c r="K1949" i="37"/>
  <c r="L1949" i="37"/>
  <c r="M1949" i="37"/>
  <c r="O1949" i="37"/>
  <c r="P1949" i="37"/>
  <c r="Q1949" i="37"/>
  <c r="R1949" i="37"/>
  <c r="S1949" i="37"/>
  <c r="T1949" i="37"/>
  <c r="U1949" i="37"/>
  <c r="V1949" i="37"/>
  <c r="W1949" i="37"/>
  <c r="G1950" i="37"/>
  <c r="H1950" i="37"/>
  <c r="I1950" i="37"/>
  <c r="J1950" i="37"/>
  <c r="K1950" i="37"/>
  <c r="L1950" i="37"/>
  <c r="M1950" i="37"/>
  <c r="O1950" i="37"/>
  <c r="P1950" i="37"/>
  <c r="Q1950" i="37"/>
  <c r="R1950" i="37"/>
  <c r="S1950" i="37"/>
  <c r="T1950" i="37"/>
  <c r="U1950" i="37"/>
  <c r="V1950" i="37"/>
  <c r="W1950" i="37"/>
  <c r="G1951" i="37"/>
  <c r="H1951" i="37"/>
  <c r="I1951" i="37"/>
  <c r="J1951" i="37"/>
  <c r="K1951" i="37"/>
  <c r="L1951" i="37"/>
  <c r="M1951" i="37"/>
  <c r="O1951" i="37"/>
  <c r="P1951" i="37"/>
  <c r="Q1951" i="37"/>
  <c r="R1951" i="37"/>
  <c r="S1951" i="37"/>
  <c r="T1951" i="37"/>
  <c r="U1951" i="37"/>
  <c r="V1951" i="37"/>
  <c r="W1951" i="37"/>
  <c r="G1952" i="37"/>
  <c r="H1952" i="37"/>
  <c r="I1952" i="37"/>
  <c r="J1952" i="37"/>
  <c r="K1952" i="37"/>
  <c r="L1952" i="37"/>
  <c r="M1952" i="37"/>
  <c r="O1952" i="37"/>
  <c r="P1952" i="37"/>
  <c r="Q1952" i="37"/>
  <c r="R1952" i="37"/>
  <c r="S1952" i="37"/>
  <c r="T1952" i="37"/>
  <c r="U1952" i="37"/>
  <c r="V1952" i="37"/>
  <c r="W1952" i="37"/>
  <c r="G1953" i="37"/>
  <c r="H1953" i="37"/>
  <c r="I1953" i="37"/>
  <c r="J1953" i="37"/>
  <c r="K1953" i="37"/>
  <c r="L1953" i="37"/>
  <c r="M1953" i="37"/>
  <c r="O1953" i="37"/>
  <c r="P1953" i="37"/>
  <c r="Q1953" i="37"/>
  <c r="R1953" i="37"/>
  <c r="S1953" i="37"/>
  <c r="T1953" i="37"/>
  <c r="U1953" i="37"/>
  <c r="V1953" i="37"/>
  <c r="W1953" i="37"/>
  <c r="G1954" i="37"/>
  <c r="H1954" i="37"/>
  <c r="I1954" i="37"/>
  <c r="J1954" i="37"/>
  <c r="K1954" i="37"/>
  <c r="L1954" i="37"/>
  <c r="M1954" i="37"/>
  <c r="O1954" i="37"/>
  <c r="P1954" i="37"/>
  <c r="Q1954" i="37"/>
  <c r="R1954" i="37"/>
  <c r="S1954" i="37"/>
  <c r="T1954" i="37"/>
  <c r="U1954" i="37"/>
  <c r="V1954" i="37"/>
  <c r="W1954" i="37"/>
  <c r="G1955" i="37"/>
  <c r="H1955" i="37"/>
  <c r="I1955" i="37"/>
  <c r="J1955" i="37"/>
  <c r="K1955" i="37"/>
  <c r="L1955" i="37"/>
  <c r="M1955" i="37"/>
  <c r="O1955" i="37"/>
  <c r="P1955" i="37"/>
  <c r="Q1955" i="37"/>
  <c r="R1955" i="37"/>
  <c r="S1955" i="37"/>
  <c r="T1955" i="37"/>
  <c r="U1955" i="37"/>
  <c r="V1955" i="37"/>
  <c r="W1955" i="37"/>
  <c r="G1956" i="37"/>
  <c r="H1956" i="37"/>
  <c r="I1956" i="37"/>
  <c r="J1956" i="37"/>
  <c r="K1956" i="37"/>
  <c r="L1956" i="37"/>
  <c r="M1956" i="37"/>
  <c r="O1956" i="37"/>
  <c r="P1956" i="37"/>
  <c r="Q1956" i="37"/>
  <c r="R1956" i="37"/>
  <c r="S1956" i="37"/>
  <c r="T1956" i="37"/>
  <c r="U1956" i="37"/>
  <c r="V1956" i="37"/>
  <c r="W1956" i="37"/>
  <c r="G1957" i="37"/>
  <c r="H1957" i="37"/>
  <c r="I1957" i="37"/>
  <c r="J1957" i="37"/>
  <c r="K1957" i="37"/>
  <c r="L1957" i="37"/>
  <c r="M1957" i="37"/>
  <c r="O1957" i="37"/>
  <c r="P1957" i="37"/>
  <c r="Q1957" i="37"/>
  <c r="R1957" i="37"/>
  <c r="S1957" i="37"/>
  <c r="T1957" i="37"/>
  <c r="U1957" i="37"/>
  <c r="V1957" i="37"/>
  <c r="W1957" i="37"/>
  <c r="G1958" i="37"/>
  <c r="H1958" i="37"/>
  <c r="I1958" i="37"/>
  <c r="J1958" i="37"/>
  <c r="K1958" i="37"/>
  <c r="L1958" i="37"/>
  <c r="M1958" i="37"/>
  <c r="O1958" i="37"/>
  <c r="P1958" i="37"/>
  <c r="Q1958" i="37"/>
  <c r="R1958" i="37"/>
  <c r="S1958" i="37"/>
  <c r="T1958" i="37"/>
  <c r="U1958" i="37"/>
  <c r="V1958" i="37"/>
  <c r="W1958" i="37"/>
  <c r="G1959" i="37"/>
  <c r="H1959" i="37"/>
  <c r="I1959" i="37"/>
  <c r="J1959" i="37"/>
  <c r="K1959" i="37"/>
  <c r="L1959" i="37"/>
  <c r="M1959" i="37"/>
  <c r="O1959" i="37"/>
  <c r="P1959" i="37"/>
  <c r="Q1959" i="37"/>
  <c r="R1959" i="37"/>
  <c r="S1959" i="37"/>
  <c r="T1959" i="37"/>
  <c r="U1959" i="37"/>
  <c r="V1959" i="37"/>
  <c r="W1959" i="37"/>
  <c r="G1960" i="37"/>
  <c r="H1960" i="37"/>
  <c r="I1960" i="37"/>
  <c r="J1960" i="37"/>
  <c r="K1960" i="37"/>
  <c r="L1960" i="37"/>
  <c r="M1960" i="37"/>
  <c r="O1960" i="37"/>
  <c r="P1960" i="37"/>
  <c r="Q1960" i="37"/>
  <c r="R1960" i="37"/>
  <c r="S1960" i="37"/>
  <c r="T1960" i="37"/>
  <c r="U1960" i="37"/>
  <c r="V1960" i="37"/>
  <c r="W1960" i="37"/>
  <c r="G1961" i="37"/>
  <c r="H1961" i="37"/>
  <c r="I1961" i="37"/>
  <c r="J1961" i="37"/>
  <c r="K1961" i="37"/>
  <c r="L1961" i="37"/>
  <c r="M1961" i="37"/>
  <c r="O1961" i="37"/>
  <c r="P1961" i="37"/>
  <c r="Q1961" i="37"/>
  <c r="R1961" i="37"/>
  <c r="S1961" i="37"/>
  <c r="T1961" i="37"/>
  <c r="U1961" i="37"/>
  <c r="V1961" i="37"/>
  <c r="W1961" i="37"/>
  <c r="G1962" i="37"/>
  <c r="H1962" i="37"/>
  <c r="I1962" i="37"/>
  <c r="J1962" i="37"/>
  <c r="K1962" i="37"/>
  <c r="L1962" i="37"/>
  <c r="M1962" i="37"/>
  <c r="O1962" i="37"/>
  <c r="P1962" i="37"/>
  <c r="Q1962" i="37"/>
  <c r="R1962" i="37"/>
  <c r="S1962" i="37"/>
  <c r="T1962" i="37"/>
  <c r="U1962" i="37"/>
  <c r="V1962" i="37"/>
  <c r="W1962" i="37"/>
  <c r="G1963" i="37"/>
  <c r="H1963" i="37"/>
  <c r="I1963" i="37"/>
  <c r="J1963" i="37"/>
  <c r="K1963" i="37"/>
  <c r="L1963" i="37"/>
  <c r="M1963" i="37"/>
  <c r="O1963" i="37"/>
  <c r="P1963" i="37"/>
  <c r="Q1963" i="37"/>
  <c r="R1963" i="37"/>
  <c r="S1963" i="37"/>
  <c r="T1963" i="37"/>
  <c r="U1963" i="37"/>
  <c r="V1963" i="37"/>
  <c r="W1963" i="37"/>
  <c r="G1964" i="37"/>
  <c r="H1964" i="37"/>
  <c r="I1964" i="37"/>
  <c r="J1964" i="37"/>
  <c r="K1964" i="37"/>
  <c r="L1964" i="37"/>
  <c r="M1964" i="37"/>
  <c r="O1964" i="37"/>
  <c r="P1964" i="37"/>
  <c r="Q1964" i="37"/>
  <c r="R1964" i="37"/>
  <c r="S1964" i="37"/>
  <c r="T1964" i="37"/>
  <c r="U1964" i="37"/>
  <c r="V1964" i="37"/>
  <c r="W1964" i="37"/>
  <c r="G1965" i="37"/>
  <c r="H1965" i="37"/>
  <c r="I1965" i="37"/>
  <c r="J1965" i="37"/>
  <c r="K1965" i="37"/>
  <c r="L1965" i="37"/>
  <c r="M1965" i="37"/>
  <c r="O1965" i="37"/>
  <c r="P1965" i="37"/>
  <c r="Q1965" i="37"/>
  <c r="R1965" i="37"/>
  <c r="S1965" i="37"/>
  <c r="T1965" i="37"/>
  <c r="U1965" i="37"/>
  <c r="V1965" i="37"/>
  <c r="W1965" i="37"/>
  <c r="G1966" i="37"/>
  <c r="H1966" i="37"/>
  <c r="I1966" i="37"/>
  <c r="J1966" i="37"/>
  <c r="K1966" i="37"/>
  <c r="L1966" i="37"/>
  <c r="M1966" i="37"/>
  <c r="O1966" i="37"/>
  <c r="P1966" i="37"/>
  <c r="Q1966" i="37"/>
  <c r="R1966" i="37"/>
  <c r="S1966" i="37"/>
  <c r="T1966" i="37"/>
  <c r="U1966" i="37"/>
  <c r="V1966" i="37"/>
  <c r="W1966" i="37"/>
  <c r="G1967" i="37"/>
  <c r="H1967" i="37"/>
  <c r="I1967" i="37"/>
  <c r="J1967" i="37"/>
  <c r="K1967" i="37"/>
  <c r="L1967" i="37"/>
  <c r="M1967" i="37"/>
  <c r="O1967" i="37"/>
  <c r="P1967" i="37"/>
  <c r="Q1967" i="37"/>
  <c r="R1967" i="37"/>
  <c r="S1967" i="37"/>
  <c r="T1967" i="37"/>
  <c r="U1967" i="37"/>
  <c r="V1967" i="37"/>
  <c r="W1967" i="37"/>
  <c r="G1968" i="37"/>
  <c r="H1968" i="37"/>
  <c r="I1968" i="37"/>
  <c r="J1968" i="37"/>
  <c r="K1968" i="37"/>
  <c r="L1968" i="37"/>
  <c r="M1968" i="37"/>
  <c r="O1968" i="37"/>
  <c r="P1968" i="37"/>
  <c r="Q1968" i="37"/>
  <c r="R1968" i="37"/>
  <c r="S1968" i="37"/>
  <c r="T1968" i="37"/>
  <c r="U1968" i="37"/>
  <c r="V1968" i="37"/>
  <c r="W1968" i="37"/>
  <c r="G1969" i="37"/>
  <c r="H1969" i="37"/>
  <c r="I1969" i="37"/>
  <c r="J1969" i="37"/>
  <c r="K1969" i="37"/>
  <c r="L1969" i="37"/>
  <c r="M1969" i="37"/>
  <c r="O1969" i="37"/>
  <c r="P1969" i="37"/>
  <c r="Q1969" i="37"/>
  <c r="R1969" i="37"/>
  <c r="S1969" i="37"/>
  <c r="T1969" i="37"/>
  <c r="U1969" i="37"/>
  <c r="V1969" i="37"/>
  <c r="W1969" i="37"/>
  <c r="G1970" i="37"/>
  <c r="H1970" i="37"/>
  <c r="I1970" i="37"/>
  <c r="J1970" i="37"/>
  <c r="K1970" i="37"/>
  <c r="L1970" i="37"/>
  <c r="M1970" i="37"/>
  <c r="O1970" i="37"/>
  <c r="P1970" i="37"/>
  <c r="Q1970" i="37"/>
  <c r="R1970" i="37"/>
  <c r="S1970" i="37"/>
  <c r="T1970" i="37"/>
  <c r="U1970" i="37"/>
  <c r="V1970" i="37"/>
  <c r="W1970" i="37"/>
  <c r="G1971" i="37"/>
  <c r="H1971" i="37"/>
  <c r="I1971" i="37"/>
  <c r="J1971" i="37"/>
  <c r="K1971" i="37"/>
  <c r="L1971" i="37"/>
  <c r="M1971" i="37"/>
  <c r="O1971" i="37"/>
  <c r="P1971" i="37"/>
  <c r="Q1971" i="37"/>
  <c r="R1971" i="37"/>
  <c r="S1971" i="37"/>
  <c r="T1971" i="37"/>
  <c r="U1971" i="37"/>
  <c r="V1971" i="37"/>
  <c r="W1971" i="37"/>
  <c r="G1972" i="37"/>
  <c r="H1972" i="37"/>
  <c r="I1972" i="37"/>
  <c r="J1972" i="37"/>
  <c r="K1972" i="37"/>
  <c r="L1972" i="37"/>
  <c r="M1972" i="37"/>
  <c r="O1972" i="37"/>
  <c r="P1972" i="37"/>
  <c r="Q1972" i="37"/>
  <c r="R1972" i="37"/>
  <c r="S1972" i="37"/>
  <c r="T1972" i="37"/>
  <c r="U1972" i="37"/>
  <c r="V1972" i="37"/>
  <c r="W1972" i="37"/>
  <c r="G1973" i="37"/>
  <c r="H1973" i="37"/>
  <c r="I1973" i="37"/>
  <c r="J1973" i="37"/>
  <c r="K1973" i="37"/>
  <c r="L1973" i="37"/>
  <c r="M1973" i="37"/>
  <c r="O1973" i="37"/>
  <c r="P1973" i="37"/>
  <c r="Q1973" i="37"/>
  <c r="R1973" i="37"/>
  <c r="S1973" i="37"/>
  <c r="T1973" i="37"/>
  <c r="U1973" i="37"/>
  <c r="V1973" i="37"/>
  <c r="W1973" i="37"/>
  <c r="G1974" i="37"/>
  <c r="H1974" i="37"/>
  <c r="I1974" i="37"/>
  <c r="J1974" i="37"/>
  <c r="K1974" i="37"/>
  <c r="L1974" i="37"/>
  <c r="M1974" i="37"/>
  <c r="O1974" i="37"/>
  <c r="P1974" i="37"/>
  <c r="Q1974" i="37"/>
  <c r="R1974" i="37"/>
  <c r="S1974" i="37"/>
  <c r="T1974" i="37"/>
  <c r="U1974" i="37"/>
  <c r="V1974" i="37"/>
  <c r="W1974" i="37"/>
  <c r="G1975" i="37"/>
  <c r="H1975" i="37"/>
  <c r="I1975" i="37"/>
  <c r="J1975" i="37"/>
  <c r="K1975" i="37"/>
  <c r="L1975" i="37"/>
  <c r="M1975" i="37"/>
  <c r="O1975" i="37"/>
  <c r="P1975" i="37"/>
  <c r="Q1975" i="37"/>
  <c r="R1975" i="37"/>
  <c r="S1975" i="37"/>
  <c r="T1975" i="37"/>
  <c r="U1975" i="37"/>
  <c r="V1975" i="37"/>
  <c r="W1975" i="37"/>
  <c r="G1976" i="37"/>
  <c r="H1976" i="37"/>
  <c r="I1976" i="37"/>
  <c r="J1976" i="37"/>
  <c r="K1976" i="37"/>
  <c r="L1976" i="37"/>
  <c r="M1976" i="37"/>
  <c r="O1976" i="37"/>
  <c r="P1976" i="37"/>
  <c r="Q1976" i="37"/>
  <c r="R1976" i="37"/>
  <c r="S1976" i="37"/>
  <c r="T1976" i="37"/>
  <c r="U1976" i="37"/>
  <c r="V1976" i="37"/>
  <c r="W1976" i="37"/>
  <c r="G1977" i="37"/>
  <c r="H1977" i="37"/>
  <c r="I1977" i="37"/>
  <c r="J1977" i="37"/>
  <c r="K1977" i="37"/>
  <c r="L1977" i="37"/>
  <c r="M1977" i="37"/>
  <c r="O1977" i="37"/>
  <c r="P1977" i="37"/>
  <c r="Q1977" i="37"/>
  <c r="R1977" i="37"/>
  <c r="S1977" i="37"/>
  <c r="T1977" i="37"/>
  <c r="U1977" i="37"/>
  <c r="V1977" i="37"/>
  <c r="W1977" i="37"/>
  <c r="G1978" i="37"/>
  <c r="H1978" i="37"/>
  <c r="I1978" i="37"/>
  <c r="J1978" i="37"/>
  <c r="K1978" i="37"/>
  <c r="L1978" i="37"/>
  <c r="M1978" i="37"/>
  <c r="O1978" i="37"/>
  <c r="P1978" i="37"/>
  <c r="Q1978" i="37"/>
  <c r="R1978" i="37"/>
  <c r="S1978" i="37"/>
  <c r="T1978" i="37"/>
  <c r="U1978" i="37"/>
  <c r="V1978" i="37"/>
  <c r="W1978" i="37"/>
  <c r="G1979" i="37"/>
  <c r="H1979" i="37"/>
  <c r="I1979" i="37"/>
  <c r="J1979" i="37"/>
  <c r="K1979" i="37"/>
  <c r="L1979" i="37"/>
  <c r="M1979" i="37"/>
  <c r="O1979" i="37"/>
  <c r="P1979" i="37"/>
  <c r="Q1979" i="37"/>
  <c r="R1979" i="37"/>
  <c r="S1979" i="37"/>
  <c r="T1979" i="37"/>
  <c r="U1979" i="37"/>
  <c r="V1979" i="37"/>
  <c r="W1979" i="37"/>
  <c r="G1980" i="37"/>
  <c r="H1980" i="37"/>
  <c r="I1980" i="37"/>
  <c r="J1980" i="37"/>
  <c r="K1980" i="37"/>
  <c r="L1980" i="37"/>
  <c r="M1980" i="37"/>
  <c r="O1980" i="37"/>
  <c r="P1980" i="37"/>
  <c r="Q1980" i="37"/>
  <c r="R1980" i="37"/>
  <c r="S1980" i="37"/>
  <c r="T1980" i="37"/>
  <c r="U1980" i="37"/>
  <c r="V1980" i="37"/>
  <c r="W1980" i="37"/>
  <c r="G1981" i="37"/>
  <c r="H1981" i="37"/>
  <c r="I1981" i="37"/>
  <c r="J1981" i="37"/>
  <c r="K1981" i="37"/>
  <c r="L1981" i="37"/>
  <c r="M1981" i="37"/>
  <c r="O1981" i="37"/>
  <c r="P1981" i="37"/>
  <c r="Q1981" i="37"/>
  <c r="R1981" i="37"/>
  <c r="S1981" i="37"/>
  <c r="T1981" i="37"/>
  <c r="U1981" i="37"/>
  <c r="V1981" i="37"/>
  <c r="W1981" i="37"/>
  <c r="G1982" i="37"/>
  <c r="H1982" i="37"/>
  <c r="I1982" i="37"/>
  <c r="J1982" i="37"/>
  <c r="K1982" i="37"/>
  <c r="L1982" i="37"/>
  <c r="M1982" i="37"/>
  <c r="O1982" i="37"/>
  <c r="P1982" i="37"/>
  <c r="Q1982" i="37"/>
  <c r="R1982" i="37"/>
  <c r="S1982" i="37"/>
  <c r="T1982" i="37"/>
  <c r="U1982" i="37"/>
  <c r="V1982" i="37"/>
  <c r="W1982" i="37"/>
  <c r="G1983" i="37"/>
  <c r="H1983" i="37"/>
  <c r="I1983" i="37"/>
  <c r="J1983" i="37"/>
  <c r="K1983" i="37"/>
  <c r="L1983" i="37"/>
  <c r="M1983" i="37"/>
  <c r="O1983" i="37"/>
  <c r="P1983" i="37"/>
  <c r="Q1983" i="37"/>
  <c r="R1983" i="37"/>
  <c r="S1983" i="37"/>
  <c r="T1983" i="37"/>
  <c r="U1983" i="37"/>
  <c r="V1983" i="37"/>
  <c r="W1983" i="37"/>
  <c r="G1984" i="37"/>
  <c r="H1984" i="37"/>
  <c r="I1984" i="37"/>
  <c r="J1984" i="37"/>
  <c r="K1984" i="37"/>
  <c r="L1984" i="37"/>
  <c r="M1984" i="37"/>
  <c r="O1984" i="37"/>
  <c r="P1984" i="37"/>
  <c r="Q1984" i="37"/>
  <c r="R1984" i="37"/>
  <c r="S1984" i="37"/>
  <c r="T1984" i="37"/>
  <c r="U1984" i="37"/>
  <c r="V1984" i="37"/>
  <c r="W1984" i="37"/>
  <c r="G1985" i="37"/>
  <c r="H1985" i="37"/>
  <c r="I1985" i="37"/>
  <c r="J1985" i="37"/>
  <c r="K1985" i="37"/>
  <c r="L1985" i="37"/>
  <c r="M1985" i="37"/>
  <c r="O1985" i="37"/>
  <c r="P1985" i="37"/>
  <c r="Q1985" i="37"/>
  <c r="R1985" i="37"/>
  <c r="S1985" i="37"/>
  <c r="T1985" i="37"/>
  <c r="U1985" i="37"/>
  <c r="V1985" i="37"/>
  <c r="W1985" i="37"/>
  <c r="G1986" i="37"/>
  <c r="H1986" i="37"/>
  <c r="I1986" i="37"/>
  <c r="J1986" i="37"/>
  <c r="K1986" i="37"/>
  <c r="L1986" i="37"/>
  <c r="M1986" i="37"/>
  <c r="O1986" i="37"/>
  <c r="P1986" i="37"/>
  <c r="Q1986" i="37"/>
  <c r="R1986" i="37"/>
  <c r="S1986" i="37"/>
  <c r="T1986" i="37"/>
  <c r="U1986" i="37"/>
  <c r="V1986" i="37"/>
  <c r="W1986" i="37"/>
  <c r="G1987" i="37"/>
  <c r="H1987" i="37"/>
  <c r="I1987" i="37"/>
  <c r="J1987" i="37"/>
  <c r="K1987" i="37"/>
  <c r="L1987" i="37"/>
  <c r="M1987" i="37"/>
  <c r="O1987" i="37"/>
  <c r="P1987" i="37"/>
  <c r="Q1987" i="37"/>
  <c r="R1987" i="37"/>
  <c r="S1987" i="37"/>
  <c r="T1987" i="37"/>
  <c r="U1987" i="37"/>
  <c r="V1987" i="37"/>
  <c r="W1987" i="37"/>
  <c r="G1988" i="37"/>
  <c r="H1988" i="37"/>
  <c r="I1988" i="37"/>
  <c r="J1988" i="37"/>
  <c r="K1988" i="37"/>
  <c r="L1988" i="37"/>
  <c r="M1988" i="37"/>
  <c r="O1988" i="37"/>
  <c r="P1988" i="37"/>
  <c r="Q1988" i="37"/>
  <c r="R1988" i="37"/>
  <c r="S1988" i="37"/>
  <c r="T1988" i="37"/>
  <c r="U1988" i="37"/>
  <c r="V1988" i="37"/>
  <c r="W1988" i="37"/>
  <c r="G1989" i="37"/>
  <c r="H1989" i="37"/>
  <c r="I1989" i="37"/>
  <c r="J1989" i="37"/>
  <c r="K1989" i="37"/>
  <c r="L1989" i="37"/>
  <c r="M1989" i="37"/>
  <c r="O1989" i="37"/>
  <c r="P1989" i="37"/>
  <c r="Q1989" i="37"/>
  <c r="R1989" i="37"/>
  <c r="S1989" i="37"/>
  <c r="T1989" i="37"/>
  <c r="U1989" i="37"/>
  <c r="V1989" i="37"/>
  <c r="W1989" i="37"/>
  <c r="G1990" i="37"/>
  <c r="H1990" i="37"/>
  <c r="I1990" i="37"/>
  <c r="J1990" i="37"/>
  <c r="K1990" i="37"/>
  <c r="L1990" i="37"/>
  <c r="M1990" i="37"/>
  <c r="O1990" i="37"/>
  <c r="P1990" i="37"/>
  <c r="Q1990" i="37"/>
  <c r="R1990" i="37"/>
  <c r="S1990" i="37"/>
  <c r="T1990" i="37"/>
  <c r="U1990" i="37"/>
  <c r="V1990" i="37"/>
  <c r="W1990" i="37"/>
  <c r="G1991" i="37"/>
  <c r="H1991" i="37"/>
  <c r="I1991" i="37"/>
  <c r="J1991" i="37"/>
  <c r="K1991" i="37"/>
  <c r="L1991" i="37"/>
  <c r="M1991" i="37"/>
  <c r="O1991" i="37"/>
  <c r="P1991" i="37"/>
  <c r="Q1991" i="37"/>
  <c r="R1991" i="37"/>
  <c r="S1991" i="37"/>
  <c r="T1991" i="37"/>
  <c r="U1991" i="37"/>
  <c r="V1991" i="37"/>
  <c r="W1991" i="37"/>
  <c r="G1992" i="37"/>
  <c r="H1992" i="37"/>
  <c r="I1992" i="37"/>
  <c r="J1992" i="37"/>
  <c r="K1992" i="37"/>
  <c r="L1992" i="37"/>
  <c r="M1992" i="37"/>
  <c r="O1992" i="37"/>
  <c r="P1992" i="37"/>
  <c r="Q1992" i="37"/>
  <c r="R1992" i="37"/>
  <c r="S1992" i="37"/>
  <c r="T1992" i="37"/>
  <c r="U1992" i="37"/>
  <c r="V1992" i="37"/>
  <c r="W1992" i="37"/>
  <c r="G1993" i="37"/>
  <c r="H1993" i="37"/>
  <c r="I1993" i="37"/>
  <c r="J1993" i="37"/>
  <c r="K1993" i="37"/>
  <c r="L1993" i="37"/>
  <c r="M1993" i="37"/>
  <c r="O1993" i="37"/>
  <c r="P1993" i="37"/>
  <c r="Q1993" i="37"/>
  <c r="R1993" i="37"/>
  <c r="S1993" i="37"/>
  <c r="T1993" i="37"/>
  <c r="U1993" i="37"/>
  <c r="V1993" i="37"/>
  <c r="W1993" i="37"/>
  <c r="G1994" i="37"/>
  <c r="H1994" i="37"/>
  <c r="I1994" i="37"/>
  <c r="J1994" i="37"/>
  <c r="K1994" i="37"/>
  <c r="L1994" i="37"/>
  <c r="M1994" i="37"/>
  <c r="O1994" i="37"/>
  <c r="P1994" i="37"/>
  <c r="Q1994" i="37"/>
  <c r="R1994" i="37"/>
  <c r="S1994" i="37"/>
  <c r="T1994" i="37"/>
  <c r="U1994" i="37"/>
  <c r="V1994" i="37"/>
  <c r="W1994" i="37"/>
  <c r="G1995" i="37"/>
  <c r="H1995" i="37"/>
  <c r="I1995" i="37"/>
  <c r="J1995" i="37"/>
  <c r="K1995" i="37"/>
  <c r="L1995" i="37"/>
  <c r="M1995" i="37"/>
  <c r="O1995" i="37"/>
  <c r="P1995" i="37"/>
  <c r="Q1995" i="37"/>
  <c r="R1995" i="37"/>
  <c r="S1995" i="37"/>
  <c r="T1995" i="37"/>
  <c r="U1995" i="37"/>
  <c r="V1995" i="37"/>
  <c r="W1995" i="37"/>
  <c r="G1996" i="37"/>
  <c r="H1996" i="37"/>
  <c r="I1996" i="37"/>
  <c r="J1996" i="37"/>
  <c r="K1996" i="37"/>
  <c r="L1996" i="37"/>
  <c r="M1996" i="37"/>
  <c r="O1996" i="37"/>
  <c r="P1996" i="37"/>
  <c r="Q1996" i="37"/>
  <c r="R1996" i="37"/>
  <c r="S1996" i="37"/>
  <c r="T1996" i="37"/>
  <c r="U1996" i="37"/>
  <c r="V1996" i="37"/>
  <c r="W1996" i="37"/>
  <c r="G1997" i="37"/>
  <c r="H1997" i="37"/>
  <c r="I1997" i="37"/>
  <c r="J1997" i="37"/>
  <c r="K1997" i="37"/>
  <c r="L1997" i="37"/>
  <c r="M1997" i="37"/>
  <c r="O1997" i="37"/>
  <c r="P1997" i="37"/>
  <c r="Q1997" i="37"/>
  <c r="R1997" i="37"/>
  <c r="S1997" i="37"/>
  <c r="T1997" i="37"/>
  <c r="U1997" i="37"/>
  <c r="V1997" i="37"/>
  <c r="W1997" i="37"/>
  <c r="G1998" i="37"/>
  <c r="H1998" i="37"/>
  <c r="I1998" i="37"/>
  <c r="J1998" i="37"/>
  <c r="K1998" i="37"/>
  <c r="L1998" i="37"/>
  <c r="M1998" i="37"/>
  <c r="O1998" i="37"/>
  <c r="P1998" i="37"/>
  <c r="Q1998" i="37"/>
  <c r="R1998" i="37"/>
  <c r="S1998" i="37"/>
  <c r="T1998" i="37"/>
  <c r="U1998" i="37"/>
  <c r="V1998" i="37"/>
  <c r="W1998" i="37"/>
  <c r="G1999" i="37"/>
  <c r="H1999" i="37"/>
  <c r="I1999" i="37"/>
  <c r="J1999" i="37"/>
  <c r="K1999" i="37"/>
  <c r="L1999" i="37"/>
  <c r="M1999" i="37"/>
  <c r="O1999" i="37"/>
  <c r="P1999" i="37"/>
  <c r="Q1999" i="37"/>
  <c r="R1999" i="37"/>
  <c r="S1999" i="37"/>
  <c r="T1999" i="37"/>
  <c r="U1999" i="37"/>
  <c r="V1999" i="37"/>
  <c r="W1999" i="37"/>
  <c r="G2000" i="37"/>
  <c r="S2000" i="37"/>
  <c r="T2000" i="37"/>
  <c r="U2000" i="37"/>
  <c r="V2000" i="37"/>
  <c r="W2000" i="37"/>
  <c r="H2000" i="37" s="1"/>
  <c r="G1501" i="37"/>
  <c r="H1501" i="37"/>
  <c r="I1501" i="37"/>
  <c r="J1501" i="37"/>
  <c r="K1501" i="37"/>
  <c r="L1501" i="37"/>
  <c r="M1501" i="37"/>
  <c r="O1501" i="37"/>
  <c r="P1501" i="37"/>
  <c r="Q1501" i="37"/>
  <c r="R1501" i="37"/>
  <c r="S1501" i="37"/>
  <c r="T1501" i="37"/>
  <c r="U1501" i="37"/>
  <c r="V1501" i="37"/>
  <c r="W1501" i="37"/>
  <c r="G1502" i="37"/>
  <c r="H1502" i="37"/>
  <c r="I1502" i="37"/>
  <c r="J1502" i="37"/>
  <c r="K1502" i="37"/>
  <c r="L1502" i="37"/>
  <c r="M1502" i="37"/>
  <c r="O1502" i="37"/>
  <c r="P1502" i="37"/>
  <c r="Q1502" i="37"/>
  <c r="R1502" i="37"/>
  <c r="S1502" i="37"/>
  <c r="T1502" i="37"/>
  <c r="U1502" i="37"/>
  <c r="V1502" i="37"/>
  <c r="W1502" i="37"/>
  <c r="G1503" i="37"/>
  <c r="H1503" i="37"/>
  <c r="I1503" i="37"/>
  <c r="J1503" i="37"/>
  <c r="K1503" i="37"/>
  <c r="L1503" i="37"/>
  <c r="M1503" i="37"/>
  <c r="O1503" i="37"/>
  <c r="P1503" i="37"/>
  <c r="Q1503" i="37"/>
  <c r="R1503" i="37"/>
  <c r="S1503" i="37"/>
  <c r="T1503" i="37"/>
  <c r="U1503" i="37"/>
  <c r="V1503" i="37"/>
  <c r="W1503" i="37"/>
  <c r="G1504" i="37"/>
  <c r="H1504" i="37"/>
  <c r="I1504" i="37"/>
  <c r="J1504" i="37"/>
  <c r="K1504" i="37"/>
  <c r="L1504" i="37"/>
  <c r="M1504" i="37"/>
  <c r="O1504" i="37"/>
  <c r="P1504" i="37"/>
  <c r="Q1504" i="37"/>
  <c r="R1504" i="37"/>
  <c r="S1504" i="37"/>
  <c r="T1504" i="37"/>
  <c r="U1504" i="37"/>
  <c r="V1504" i="37"/>
  <c r="W1504" i="37"/>
  <c r="G1505" i="37"/>
  <c r="H1505" i="37"/>
  <c r="I1505" i="37"/>
  <c r="J1505" i="37"/>
  <c r="K1505" i="37"/>
  <c r="L1505" i="37"/>
  <c r="M1505" i="37"/>
  <c r="O1505" i="37"/>
  <c r="P1505" i="37"/>
  <c r="Q1505" i="37"/>
  <c r="R1505" i="37"/>
  <c r="S1505" i="37"/>
  <c r="T1505" i="37"/>
  <c r="U1505" i="37"/>
  <c r="V1505" i="37"/>
  <c r="W1505" i="37"/>
  <c r="G1506" i="37"/>
  <c r="H1506" i="37"/>
  <c r="I1506" i="37"/>
  <c r="J1506" i="37"/>
  <c r="K1506" i="37"/>
  <c r="L1506" i="37"/>
  <c r="M1506" i="37"/>
  <c r="O1506" i="37"/>
  <c r="P1506" i="37"/>
  <c r="Q1506" i="37"/>
  <c r="R1506" i="37"/>
  <c r="S1506" i="37"/>
  <c r="T1506" i="37"/>
  <c r="U1506" i="37"/>
  <c r="V1506" i="37"/>
  <c r="W1506" i="37"/>
  <c r="G1507" i="37"/>
  <c r="H1507" i="37"/>
  <c r="I1507" i="37"/>
  <c r="J1507" i="37"/>
  <c r="K1507" i="37"/>
  <c r="L1507" i="37"/>
  <c r="M1507" i="37"/>
  <c r="O1507" i="37"/>
  <c r="P1507" i="37"/>
  <c r="Q1507" i="37"/>
  <c r="R1507" i="37"/>
  <c r="S1507" i="37"/>
  <c r="T1507" i="37"/>
  <c r="U1507" i="37"/>
  <c r="V1507" i="37"/>
  <c r="W1507" i="37"/>
  <c r="G1508" i="37"/>
  <c r="H1508" i="37"/>
  <c r="I1508" i="37"/>
  <c r="J1508" i="37"/>
  <c r="K1508" i="37"/>
  <c r="L1508" i="37"/>
  <c r="M1508" i="37"/>
  <c r="O1508" i="37"/>
  <c r="P1508" i="37"/>
  <c r="Q1508" i="37"/>
  <c r="R1508" i="37"/>
  <c r="S1508" i="37"/>
  <c r="T1508" i="37"/>
  <c r="U1508" i="37"/>
  <c r="V1508" i="37"/>
  <c r="W1508" i="37"/>
  <c r="G1509" i="37"/>
  <c r="H1509" i="37"/>
  <c r="I1509" i="37"/>
  <c r="J1509" i="37"/>
  <c r="K1509" i="37"/>
  <c r="L1509" i="37"/>
  <c r="M1509" i="37"/>
  <c r="O1509" i="37"/>
  <c r="P1509" i="37"/>
  <c r="Q1509" i="37"/>
  <c r="R1509" i="37"/>
  <c r="S1509" i="37"/>
  <c r="T1509" i="37"/>
  <c r="U1509" i="37"/>
  <c r="V1509" i="37"/>
  <c r="W1509" i="37"/>
  <c r="G1510" i="37"/>
  <c r="H1510" i="37"/>
  <c r="I1510" i="37"/>
  <c r="J1510" i="37"/>
  <c r="K1510" i="37"/>
  <c r="L1510" i="37"/>
  <c r="M1510" i="37"/>
  <c r="O1510" i="37"/>
  <c r="P1510" i="37"/>
  <c r="Q1510" i="37"/>
  <c r="R1510" i="37"/>
  <c r="S1510" i="37"/>
  <c r="T1510" i="37"/>
  <c r="U1510" i="37"/>
  <c r="V1510" i="37"/>
  <c r="W1510" i="37"/>
  <c r="G1511" i="37"/>
  <c r="H1511" i="37"/>
  <c r="I1511" i="37"/>
  <c r="J1511" i="37"/>
  <c r="K1511" i="37"/>
  <c r="L1511" i="37"/>
  <c r="M1511" i="37"/>
  <c r="O1511" i="37"/>
  <c r="P1511" i="37"/>
  <c r="Q1511" i="37"/>
  <c r="R1511" i="37"/>
  <c r="S1511" i="37"/>
  <c r="T1511" i="37"/>
  <c r="U1511" i="37"/>
  <c r="V1511" i="37"/>
  <c r="W1511" i="37"/>
  <c r="G1512" i="37"/>
  <c r="H1512" i="37"/>
  <c r="I1512" i="37"/>
  <c r="J1512" i="37"/>
  <c r="K1512" i="37"/>
  <c r="L1512" i="37"/>
  <c r="M1512" i="37"/>
  <c r="O1512" i="37"/>
  <c r="P1512" i="37"/>
  <c r="Q1512" i="37"/>
  <c r="R1512" i="37"/>
  <c r="S1512" i="37"/>
  <c r="T1512" i="37"/>
  <c r="U1512" i="37"/>
  <c r="V1512" i="37"/>
  <c r="W1512" i="37"/>
  <c r="G1513" i="37"/>
  <c r="H1513" i="37"/>
  <c r="I1513" i="37"/>
  <c r="J1513" i="37"/>
  <c r="K1513" i="37"/>
  <c r="L1513" i="37"/>
  <c r="M1513" i="37"/>
  <c r="O1513" i="37"/>
  <c r="P1513" i="37"/>
  <c r="Q1513" i="37"/>
  <c r="R1513" i="37"/>
  <c r="S1513" i="37"/>
  <c r="T1513" i="37"/>
  <c r="U1513" i="37"/>
  <c r="V1513" i="37"/>
  <c r="W1513" i="37"/>
  <c r="G1514" i="37"/>
  <c r="H1514" i="37"/>
  <c r="I1514" i="37"/>
  <c r="J1514" i="37"/>
  <c r="K1514" i="37"/>
  <c r="L1514" i="37"/>
  <c r="M1514" i="37"/>
  <c r="O1514" i="37"/>
  <c r="P1514" i="37"/>
  <c r="Q1514" i="37"/>
  <c r="R1514" i="37"/>
  <c r="S1514" i="37"/>
  <c r="T1514" i="37"/>
  <c r="U1514" i="37"/>
  <c r="V1514" i="37"/>
  <c r="W1514" i="37"/>
  <c r="G1515" i="37"/>
  <c r="H1515" i="37"/>
  <c r="I1515" i="37"/>
  <c r="J1515" i="37"/>
  <c r="K1515" i="37"/>
  <c r="L1515" i="37"/>
  <c r="M1515" i="37"/>
  <c r="O1515" i="37"/>
  <c r="P1515" i="37"/>
  <c r="Q1515" i="37"/>
  <c r="R1515" i="37"/>
  <c r="S1515" i="37"/>
  <c r="T1515" i="37"/>
  <c r="U1515" i="37"/>
  <c r="V1515" i="37"/>
  <c r="W1515" i="37"/>
  <c r="G1516" i="37"/>
  <c r="H1516" i="37"/>
  <c r="I1516" i="37"/>
  <c r="J1516" i="37"/>
  <c r="K1516" i="37"/>
  <c r="L1516" i="37"/>
  <c r="M1516" i="37"/>
  <c r="O1516" i="37"/>
  <c r="P1516" i="37"/>
  <c r="Q1516" i="37"/>
  <c r="R1516" i="37"/>
  <c r="S1516" i="37"/>
  <c r="T1516" i="37"/>
  <c r="U1516" i="37"/>
  <c r="V1516" i="37"/>
  <c r="W1516" i="37"/>
  <c r="G1517" i="37"/>
  <c r="H1517" i="37"/>
  <c r="I1517" i="37"/>
  <c r="J1517" i="37"/>
  <c r="K1517" i="37"/>
  <c r="L1517" i="37"/>
  <c r="M1517" i="37"/>
  <c r="O1517" i="37"/>
  <c r="P1517" i="37"/>
  <c r="Q1517" i="37"/>
  <c r="R1517" i="37"/>
  <c r="S1517" i="37"/>
  <c r="T1517" i="37"/>
  <c r="U1517" i="37"/>
  <c r="V1517" i="37"/>
  <c r="W1517" i="37"/>
  <c r="G1518" i="37"/>
  <c r="H1518" i="37"/>
  <c r="I1518" i="37"/>
  <c r="J1518" i="37"/>
  <c r="K1518" i="37"/>
  <c r="L1518" i="37"/>
  <c r="M1518" i="37"/>
  <c r="O1518" i="37"/>
  <c r="P1518" i="37"/>
  <c r="Q1518" i="37"/>
  <c r="R1518" i="37"/>
  <c r="S1518" i="37"/>
  <c r="T1518" i="37"/>
  <c r="U1518" i="37"/>
  <c r="V1518" i="37"/>
  <c r="W1518" i="37"/>
  <c r="O2000" i="37" l="1"/>
  <c r="R2000" i="37"/>
  <c r="M2000" i="37"/>
  <c r="I2000" i="37"/>
  <c r="P2000" i="37"/>
  <c r="K2000" i="37"/>
  <c r="J2000" i="37"/>
  <c r="Q2000" i="37"/>
  <c r="L2000" i="37"/>
  <c r="A3" i="33"/>
  <c r="W3" i="33"/>
  <c r="A4" i="33"/>
  <c r="W4" i="33"/>
  <c r="A5" i="33"/>
  <c r="W5" i="33"/>
  <c r="A6" i="33"/>
  <c r="W6" i="33"/>
  <c r="A7" i="33"/>
  <c r="W7" i="33"/>
  <c r="A8" i="33"/>
  <c r="W8" i="33"/>
  <c r="A9" i="33"/>
  <c r="W9" i="33"/>
  <c r="A10" i="33"/>
  <c r="W10" i="33"/>
  <c r="A11" i="33"/>
  <c r="W11" i="33"/>
  <c r="A12" i="33"/>
  <c r="W12" i="33"/>
  <c r="A13" i="33"/>
  <c r="W13" i="33"/>
  <c r="A14" i="33"/>
  <c r="W14" i="33"/>
  <c r="A15" i="33"/>
  <c r="W15" i="33"/>
  <c r="A16" i="33"/>
  <c r="W16" i="33"/>
  <c r="A17" i="33"/>
  <c r="W17" i="33"/>
  <c r="A18" i="33"/>
  <c r="W18" i="33"/>
  <c r="A19" i="33"/>
  <c r="W19" i="33"/>
  <c r="A20" i="33"/>
  <c r="W20" i="33"/>
  <c r="A21" i="33"/>
  <c r="W21" i="33"/>
  <c r="A22" i="33"/>
  <c r="W22" i="33"/>
  <c r="A23" i="33"/>
  <c r="W23" i="33"/>
  <c r="A24" i="33"/>
  <c r="W24" i="33"/>
  <c r="A25" i="33"/>
  <c r="W25" i="33"/>
  <c r="A26" i="33"/>
  <c r="W26" i="33"/>
  <c r="A27" i="33"/>
  <c r="W27" i="33"/>
  <c r="A28" i="33"/>
  <c r="W28" i="33"/>
  <c r="A29" i="33"/>
  <c r="W29" i="33"/>
  <c r="A30" i="33"/>
  <c r="W30" i="33"/>
  <c r="A31" i="33"/>
  <c r="W31" i="33"/>
  <c r="A32" i="33"/>
  <c r="W32" i="33"/>
  <c r="A33" i="33"/>
  <c r="W33" i="33"/>
  <c r="A34" i="33"/>
  <c r="W34" i="33"/>
  <c r="A35" i="33"/>
  <c r="W35" i="33"/>
  <c r="A36" i="33"/>
  <c r="W36" i="33"/>
  <c r="A37" i="33"/>
  <c r="W37" i="33"/>
  <c r="A38" i="33"/>
  <c r="W38" i="33"/>
  <c r="A39" i="33"/>
  <c r="W39" i="33"/>
  <c r="A40" i="33"/>
  <c r="W40" i="33"/>
  <c r="A41" i="33"/>
  <c r="W41" i="33"/>
  <c r="A42" i="33"/>
  <c r="W42" i="33"/>
  <c r="A43" i="33"/>
  <c r="W43" i="33"/>
  <c r="A44" i="33"/>
  <c r="W44" i="33"/>
  <c r="A45" i="33"/>
  <c r="W45" i="33"/>
  <c r="A46" i="33"/>
  <c r="W46" i="33"/>
  <c r="A47" i="33"/>
  <c r="W47" i="33"/>
  <c r="A48" i="33"/>
  <c r="W48" i="33"/>
  <c r="A49" i="33"/>
  <c r="W49" i="33"/>
  <c r="A50" i="33"/>
  <c r="W50" i="33"/>
  <c r="A51" i="33"/>
  <c r="W51" i="33"/>
  <c r="A52" i="33"/>
  <c r="W52" i="33"/>
  <c r="A53" i="33"/>
  <c r="W53" i="33"/>
  <c r="A54" i="33"/>
  <c r="W54" i="33"/>
  <c r="A55" i="33"/>
  <c r="W55" i="33"/>
  <c r="A56" i="33"/>
  <c r="W56" i="33"/>
  <c r="A57" i="33"/>
  <c r="W57" i="33"/>
  <c r="A58" i="33"/>
  <c r="W58" i="33"/>
  <c r="A59" i="33"/>
  <c r="W59" i="33"/>
  <c r="A60" i="33"/>
  <c r="W60" i="33"/>
  <c r="A61" i="33"/>
  <c r="W61" i="33"/>
  <c r="A62" i="33"/>
  <c r="W62" i="33"/>
  <c r="A63" i="33"/>
  <c r="W63" i="33"/>
  <c r="A64" i="33"/>
  <c r="W64" i="33"/>
  <c r="A65" i="33"/>
  <c r="W65" i="33"/>
  <c r="A66" i="33"/>
  <c r="W66" i="33"/>
  <c r="A67" i="33"/>
  <c r="W67" i="33"/>
  <c r="A68" i="33"/>
  <c r="W68" i="33"/>
  <c r="A69" i="33"/>
  <c r="W69" i="33"/>
  <c r="A70" i="33"/>
  <c r="W70" i="33"/>
  <c r="A71" i="33"/>
  <c r="W71" i="33"/>
  <c r="A72" i="33"/>
  <c r="W72" i="33"/>
  <c r="A73" i="33"/>
  <c r="W73" i="33"/>
  <c r="A74" i="33"/>
  <c r="W74" i="33"/>
  <c r="A75" i="33"/>
  <c r="W75" i="33"/>
  <c r="A76" i="33"/>
  <c r="W76" i="33"/>
  <c r="A77" i="33"/>
  <c r="W77" i="33"/>
  <c r="A78" i="33"/>
  <c r="W78" i="33"/>
  <c r="A79" i="33"/>
  <c r="W79" i="33"/>
  <c r="A80" i="33"/>
  <c r="W80" i="33"/>
  <c r="A81" i="33"/>
  <c r="W81" i="33"/>
  <c r="A82" i="33"/>
  <c r="W82" i="33"/>
  <c r="A83" i="33"/>
  <c r="W83" i="33"/>
  <c r="A84" i="33"/>
  <c r="W84" i="33"/>
  <c r="A85" i="33"/>
  <c r="W85" i="33"/>
  <c r="A86" i="33"/>
  <c r="W86" i="33"/>
  <c r="A87" i="33"/>
  <c r="W87" i="33"/>
  <c r="A88" i="33"/>
  <c r="W88" i="33"/>
  <c r="A89" i="33"/>
  <c r="W89" i="33"/>
  <c r="A90" i="33"/>
  <c r="W90" i="33"/>
  <c r="A91" i="33"/>
  <c r="W91" i="33"/>
  <c r="A92" i="33"/>
  <c r="W92" i="33"/>
  <c r="A93" i="33"/>
  <c r="W93" i="33"/>
  <c r="A94" i="33"/>
  <c r="W94" i="33"/>
  <c r="A95" i="33"/>
  <c r="W95" i="33"/>
  <c r="A96" i="33"/>
  <c r="W96" i="33"/>
  <c r="A97" i="33"/>
  <c r="W97" i="33"/>
  <c r="A98" i="33"/>
  <c r="W98" i="33"/>
  <c r="A99" i="33"/>
  <c r="W99" i="33"/>
  <c r="A100" i="33"/>
  <c r="W100" i="33"/>
  <c r="A101" i="33"/>
  <c r="W101" i="33"/>
  <c r="A102" i="33"/>
  <c r="W102" i="33"/>
  <c r="A103" i="33"/>
  <c r="W103" i="33"/>
  <c r="A104" i="33"/>
  <c r="W104" i="33"/>
  <c r="A105" i="33"/>
  <c r="W105" i="33"/>
  <c r="A106" i="33"/>
  <c r="W106" i="33"/>
  <c r="A107" i="33"/>
  <c r="W107" i="33"/>
  <c r="A108" i="33"/>
  <c r="W108" i="33"/>
  <c r="A109" i="33"/>
  <c r="W109" i="33"/>
  <c r="A110" i="33"/>
  <c r="W110" i="33"/>
  <c r="A111" i="33"/>
  <c r="W111" i="33"/>
  <c r="A112" i="33"/>
  <c r="W112" i="33"/>
  <c r="A113" i="33"/>
  <c r="W113" i="33"/>
  <c r="A114" i="33"/>
  <c r="W114" i="33"/>
  <c r="A115" i="33"/>
  <c r="W115" i="33"/>
  <c r="A116" i="33"/>
  <c r="W116" i="33"/>
  <c r="A117" i="33"/>
  <c r="W117" i="33"/>
  <c r="A118" i="33"/>
  <c r="W118" i="33"/>
  <c r="A119" i="33"/>
  <c r="W119" i="33"/>
  <c r="A120" i="33"/>
  <c r="W120" i="33"/>
  <c r="A121" i="33"/>
  <c r="W121" i="33"/>
  <c r="A122" i="33"/>
  <c r="W122" i="33"/>
  <c r="A123" i="33"/>
  <c r="W123" i="33"/>
  <c r="A124" i="33"/>
  <c r="W124" i="33"/>
  <c r="A125" i="33"/>
  <c r="W125" i="33"/>
  <c r="A126" i="33"/>
  <c r="W126" i="33"/>
  <c r="A127" i="33"/>
  <c r="W127" i="33"/>
  <c r="A128" i="33"/>
  <c r="W128" i="33"/>
  <c r="A129" i="33"/>
  <c r="W129" i="33"/>
  <c r="A130" i="33"/>
  <c r="W130" i="33"/>
  <c r="A131" i="33"/>
  <c r="W131" i="33"/>
  <c r="A132" i="33"/>
  <c r="W132" i="33"/>
  <c r="A133" i="33"/>
  <c r="W133" i="33"/>
  <c r="A134" i="33"/>
  <c r="W134" i="33"/>
  <c r="A135" i="33"/>
  <c r="W135" i="33"/>
  <c r="A136" i="33"/>
  <c r="W136" i="33"/>
  <c r="A137" i="33"/>
  <c r="W137" i="33"/>
  <c r="A138" i="33"/>
  <c r="W138" i="33"/>
  <c r="A139" i="33"/>
  <c r="W139" i="33"/>
  <c r="A140" i="33"/>
  <c r="W140" i="33"/>
  <c r="A141" i="33"/>
  <c r="W141" i="33"/>
  <c r="A142" i="33"/>
  <c r="W142" i="33"/>
  <c r="A143" i="33"/>
  <c r="W143" i="33"/>
  <c r="A144" i="33"/>
  <c r="W144" i="33"/>
  <c r="A145" i="33"/>
  <c r="W145" i="33"/>
  <c r="A146" i="33"/>
  <c r="W146" i="33"/>
  <c r="A147" i="33"/>
  <c r="W147" i="33"/>
  <c r="A148" i="33"/>
  <c r="W148" i="33"/>
  <c r="A149" i="33"/>
  <c r="W149" i="33"/>
  <c r="A150" i="33"/>
  <c r="W150" i="33"/>
  <c r="A151" i="33"/>
  <c r="W151" i="33"/>
  <c r="A152" i="33"/>
  <c r="W152" i="33"/>
  <c r="A153" i="33"/>
  <c r="W153" i="33"/>
  <c r="A154" i="33"/>
  <c r="W154" i="33"/>
  <c r="A155" i="33"/>
  <c r="W155" i="33"/>
  <c r="A156" i="33"/>
  <c r="W156" i="33"/>
  <c r="A157" i="33"/>
  <c r="W157" i="33"/>
  <c r="A158" i="33"/>
  <c r="W158" i="33"/>
  <c r="A159" i="33"/>
  <c r="W159" i="33"/>
  <c r="A160" i="33"/>
  <c r="W160" i="33"/>
  <c r="A161" i="33"/>
  <c r="W161" i="33"/>
  <c r="A162" i="33"/>
  <c r="W162" i="33"/>
  <c r="A163" i="33"/>
  <c r="W163" i="33"/>
  <c r="A164" i="33"/>
  <c r="W164" i="33"/>
  <c r="A165" i="33"/>
  <c r="W165" i="33"/>
  <c r="A166" i="33"/>
  <c r="W166" i="33"/>
  <c r="A167" i="33"/>
  <c r="W167" i="33"/>
  <c r="A168" i="33"/>
  <c r="W168" i="33"/>
  <c r="A169" i="33"/>
  <c r="W169" i="33"/>
  <c r="A170" i="33"/>
  <c r="W170" i="33"/>
  <c r="A171" i="33"/>
  <c r="W171" i="33"/>
  <c r="A172" i="33"/>
  <c r="W172" i="33"/>
  <c r="A173" i="33"/>
  <c r="W173" i="33"/>
  <c r="A174" i="33"/>
  <c r="W174" i="33"/>
  <c r="A175" i="33"/>
  <c r="W175" i="33"/>
  <c r="A176" i="33"/>
  <c r="W176" i="33"/>
  <c r="A177" i="33"/>
  <c r="W177" i="33"/>
  <c r="A178" i="33"/>
  <c r="W178" i="33"/>
  <c r="A179" i="33"/>
  <c r="W179" i="33"/>
  <c r="A180" i="33"/>
  <c r="W180" i="33"/>
  <c r="A181" i="33"/>
  <c r="W181" i="33"/>
  <c r="A182" i="33"/>
  <c r="W182" i="33"/>
  <c r="A183" i="33"/>
  <c r="W183" i="33"/>
  <c r="A184" i="33"/>
  <c r="W184" i="33"/>
  <c r="A185" i="33"/>
  <c r="W185" i="33"/>
  <c r="A186" i="33"/>
  <c r="W186" i="33"/>
  <c r="A187" i="33"/>
  <c r="W187" i="33"/>
  <c r="A188" i="33"/>
  <c r="W188" i="33"/>
  <c r="A189" i="33"/>
  <c r="W189" i="33"/>
  <c r="A190" i="33"/>
  <c r="W190" i="33"/>
  <c r="A191" i="33"/>
  <c r="W191" i="33"/>
  <c r="A192" i="33"/>
  <c r="W192" i="33"/>
  <c r="A193" i="33"/>
  <c r="W193" i="33"/>
  <c r="A194" i="33"/>
  <c r="W194" i="33"/>
  <c r="A195" i="33"/>
  <c r="W195" i="33"/>
  <c r="A196" i="33"/>
  <c r="W196" i="33"/>
  <c r="A197" i="33"/>
  <c r="W197" i="33"/>
  <c r="A198" i="33"/>
  <c r="W198" i="33"/>
  <c r="A199" i="33"/>
  <c r="W199" i="33"/>
  <c r="A200" i="33"/>
  <c r="W200" i="33"/>
  <c r="A201" i="33"/>
  <c r="W201" i="33"/>
  <c r="A202" i="33"/>
  <c r="W202" i="33"/>
  <c r="A203" i="33"/>
  <c r="W203" i="33"/>
  <c r="A204" i="33"/>
  <c r="W204" i="33"/>
  <c r="A205" i="33"/>
  <c r="W205" i="33"/>
  <c r="A206" i="33"/>
  <c r="W206" i="33"/>
  <c r="A207" i="33"/>
  <c r="W207" i="33"/>
  <c r="A208" i="33"/>
  <c r="W208" i="33"/>
  <c r="A209" i="33"/>
  <c r="W209" i="33"/>
  <c r="A210" i="33"/>
  <c r="W210" i="33"/>
  <c r="A211" i="33"/>
  <c r="W211" i="33"/>
  <c r="A212" i="33"/>
  <c r="W212" i="33"/>
  <c r="A213" i="33"/>
  <c r="W213" i="33"/>
  <c r="A214" i="33"/>
  <c r="W214" i="33"/>
  <c r="A215" i="33"/>
  <c r="W215" i="33"/>
  <c r="A216" i="33"/>
  <c r="W216" i="33"/>
  <c r="A217" i="33"/>
  <c r="W217" i="33"/>
  <c r="A218" i="33"/>
  <c r="W218" i="33"/>
  <c r="A219" i="33"/>
  <c r="W219" i="33"/>
  <c r="A220" i="33"/>
  <c r="W220" i="33"/>
  <c r="A221" i="33"/>
  <c r="W221" i="33"/>
  <c r="A222" i="33"/>
  <c r="W222" i="33"/>
  <c r="A223" i="33"/>
  <c r="W223" i="33"/>
  <c r="A224" i="33"/>
  <c r="W224" i="33"/>
  <c r="A225" i="33"/>
  <c r="W225" i="33"/>
  <c r="A226" i="33"/>
  <c r="W226" i="33"/>
  <c r="A227" i="33"/>
  <c r="W227" i="33"/>
  <c r="A228" i="33"/>
  <c r="W228" i="33"/>
  <c r="A229" i="33"/>
  <c r="W229" i="33"/>
  <c r="A230" i="33"/>
  <c r="W230" i="33"/>
  <c r="A231" i="33"/>
  <c r="W231" i="33"/>
  <c r="A232" i="33"/>
  <c r="W232" i="33"/>
  <c r="A233" i="33"/>
  <c r="W233" i="33"/>
  <c r="A234" i="33"/>
  <c r="W234" i="33"/>
  <c r="A235" i="33"/>
  <c r="W235" i="33"/>
  <c r="A236" i="33"/>
  <c r="W236" i="33"/>
  <c r="A237" i="33"/>
  <c r="W237" i="33"/>
  <c r="A238" i="33"/>
  <c r="W238" i="33"/>
  <c r="A239" i="33"/>
  <c r="W239" i="33"/>
  <c r="A240" i="33"/>
  <c r="W240" i="33"/>
  <c r="A241" i="33"/>
  <c r="W241" i="33"/>
  <c r="A242" i="33"/>
  <c r="W242" i="33"/>
  <c r="A243" i="33"/>
  <c r="W243" i="33"/>
  <c r="A244" i="33"/>
  <c r="W244" i="33"/>
  <c r="A245" i="33"/>
  <c r="W245" i="33"/>
  <c r="A246" i="33"/>
  <c r="W246" i="33"/>
  <c r="A247" i="33"/>
  <c r="W247" i="33"/>
  <c r="A248" i="33"/>
  <c r="W248" i="33"/>
  <c r="A249" i="33"/>
  <c r="W249" i="33"/>
  <c r="A250" i="33"/>
  <c r="W250" i="33"/>
  <c r="A251" i="33"/>
  <c r="W251" i="33"/>
  <c r="A252" i="33"/>
  <c r="W252" i="33"/>
  <c r="A253" i="33"/>
  <c r="W253" i="33"/>
  <c r="A254" i="33"/>
  <c r="W254" i="33"/>
  <c r="A255" i="33"/>
  <c r="W255" i="33"/>
  <c r="A256" i="33"/>
  <c r="W256" i="33"/>
  <c r="A257" i="33"/>
  <c r="W257" i="33"/>
  <c r="A258" i="33"/>
  <c r="W258" i="33"/>
  <c r="A259" i="33"/>
  <c r="W259" i="33"/>
  <c r="A260" i="33"/>
  <c r="W260" i="33"/>
  <c r="A261" i="33"/>
  <c r="W261" i="33"/>
  <c r="A262" i="33"/>
  <c r="W262" i="33"/>
  <c r="A263" i="33"/>
  <c r="W263" i="33"/>
  <c r="A264" i="33"/>
  <c r="W264" i="33"/>
  <c r="A265" i="33"/>
  <c r="W265" i="33"/>
  <c r="A266" i="33"/>
  <c r="W266" i="33"/>
  <c r="A267" i="33"/>
  <c r="W267" i="33"/>
  <c r="A268" i="33"/>
  <c r="W268" i="33"/>
  <c r="A269" i="33"/>
  <c r="W269" i="33"/>
  <c r="A270" i="33"/>
  <c r="W270" i="33"/>
  <c r="A271" i="33"/>
  <c r="W271" i="33"/>
  <c r="A272" i="33"/>
  <c r="W272" i="33"/>
  <c r="A273" i="33"/>
  <c r="W273" i="33"/>
  <c r="A274" i="33"/>
  <c r="W274" i="33"/>
  <c r="A275" i="33"/>
  <c r="W275" i="33"/>
  <c r="A276" i="33"/>
  <c r="W276" i="33"/>
  <c r="A277" i="33"/>
  <c r="W277" i="33"/>
  <c r="A278" i="33"/>
  <c r="W278" i="33"/>
  <c r="A279" i="33"/>
  <c r="W279" i="33"/>
  <c r="A280" i="33"/>
  <c r="W280" i="33"/>
  <c r="A281" i="33"/>
  <c r="W281" i="33"/>
  <c r="A282" i="33"/>
  <c r="W282" i="33"/>
  <c r="A283" i="33"/>
  <c r="W283" i="33"/>
  <c r="A284" i="33"/>
  <c r="W284" i="33"/>
  <c r="A285" i="33"/>
  <c r="W285" i="33"/>
  <c r="A286" i="33"/>
  <c r="W286" i="33"/>
  <c r="A287" i="33"/>
  <c r="W287" i="33"/>
  <c r="A288" i="33"/>
  <c r="W288" i="33"/>
  <c r="A289" i="33"/>
  <c r="W289" i="33"/>
  <c r="A290" i="33"/>
  <c r="W290" i="33"/>
  <c r="A291" i="33"/>
  <c r="W291" i="33"/>
  <c r="A292" i="33"/>
  <c r="W292" i="33"/>
  <c r="A293" i="33"/>
  <c r="W293" i="33"/>
  <c r="A294" i="33"/>
  <c r="W294" i="33"/>
  <c r="A295" i="33"/>
  <c r="W295" i="33"/>
  <c r="A296" i="33"/>
  <c r="W296" i="33"/>
  <c r="A297" i="33"/>
  <c r="W297" i="33"/>
  <c r="A298" i="33"/>
  <c r="W298" i="33"/>
  <c r="A299" i="33"/>
  <c r="W299" i="33"/>
  <c r="A300" i="33"/>
  <c r="W300" i="33"/>
  <c r="A301" i="33"/>
  <c r="W301" i="33"/>
  <c r="A302" i="33"/>
  <c r="W302" i="33"/>
  <c r="A303" i="33"/>
  <c r="W303" i="33"/>
  <c r="A304" i="33"/>
  <c r="W304" i="33"/>
  <c r="A305" i="33"/>
  <c r="W305" i="33"/>
  <c r="A306" i="33"/>
  <c r="W306" i="33"/>
  <c r="A307" i="33"/>
  <c r="W307" i="33"/>
  <c r="A308" i="33"/>
  <c r="W308" i="33"/>
  <c r="A309" i="33"/>
  <c r="W309" i="33"/>
  <c r="A310" i="33"/>
  <c r="W310" i="33"/>
  <c r="A311" i="33"/>
  <c r="W311" i="33"/>
  <c r="A312" i="33"/>
  <c r="W312" i="33"/>
  <c r="A313" i="33"/>
  <c r="W313" i="33"/>
  <c r="A314" i="33"/>
  <c r="W314" i="33"/>
  <c r="A315" i="33"/>
  <c r="W315" i="33"/>
  <c r="A316" i="33"/>
  <c r="W316" i="33"/>
  <c r="A317" i="33"/>
  <c r="W317" i="33"/>
  <c r="A318" i="33"/>
  <c r="W318" i="33"/>
  <c r="A319" i="33"/>
  <c r="W319" i="33"/>
  <c r="A320" i="33"/>
  <c r="W320" i="33"/>
  <c r="A321" i="33"/>
  <c r="W321" i="33"/>
  <c r="A322" i="33"/>
  <c r="W322" i="33"/>
  <c r="A323" i="33"/>
  <c r="W323" i="33"/>
  <c r="A324" i="33"/>
  <c r="W324" i="33"/>
  <c r="A325" i="33"/>
  <c r="W325" i="33"/>
  <c r="A326" i="33"/>
  <c r="W326" i="33"/>
  <c r="A327" i="33"/>
  <c r="W327" i="33"/>
  <c r="A328" i="33"/>
  <c r="W328" i="33"/>
  <c r="A329" i="33"/>
  <c r="W329" i="33"/>
  <c r="A330" i="33"/>
  <c r="W330" i="33"/>
  <c r="A331" i="33"/>
  <c r="W331" i="33"/>
  <c r="A332" i="33"/>
  <c r="W332" i="33"/>
  <c r="A333" i="33"/>
  <c r="W333" i="33"/>
  <c r="A334" i="33"/>
  <c r="W334" i="33"/>
  <c r="A335" i="33"/>
  <c r="W335" i="33"/>
  <c r="A336" i="33"/>
  <c r="W336" i="33"/>
  <c r="A337" i="33"/>
  <c r="W337" i="33"/>
  <c r="A338" i="33"/>
  <c r="W338" i="33"/>
  <c r="A339" i="33"/>
  <c r="W339" i="33"/>
  <c r="A340" i="33"/>
  <c r="W340" i="33"/>
  <c r="A341" i="33"/>
  <c r="W341" i="33"/>
  <c r="A342" i="33"/>
  <c r="W342" i="33"/>
  <c r="A343" i="33"/>
  <c r="W343" i="33"/>
  <c r="A344" i="33"/>
  <c r="W344" i="33"/>
  <c r="A345" i="33"/>
  <c r="W345" i="33"/>
  <c r="A346" i="33"/>
  <c r="W346" i="33"/>
  <c r="A347" i="33"/>
  <c r="W347" i="33"/>
  <c r="A348" i="33"/>
  <c r="W348" i="33"/>
  <c r="A349" i="33"/>
  <c r="W349" i="33"/>
  <c r="A350" i="33"/>
  <c r="W350" i="33"/>
  <c r="A351" i="33"/>
  <c r="W351" i="33"/>
  <c r="A352" i="33"/>
  <c r="W352" i="33"/>
  <c r="A353" i="33"/>
  <c r="W353" i="33"/>
  <c r="A354" i="33"/>
  <c r="W354" i="33"/>
  <c r="A355" i="33"/>
  <c r="W355" i="33"/>
  <c r="A356" i="33"/>
  <c r="W356" i="33"/>
  <c r="A357" i="33"/>
  <c r="W357" i="33"/>
  <c r="A358" i="33"/>
  <c r="W358" i="33"/>
  <c r="A359" i="33"/>
  <c r="W359" i="33"/>
  <c r="A360" i="33"/>
  <c r="W360" i="33"/>
  <c r="A361" i="33"/>
  <c r="W361" i="33"/>
  <c r="A362" i="33"/>
  <c r="W362" i="33"/>
  <c r="A363" i="33"/>
  <c r="W363" i="33"/>
  <c r="A364" i="33"/>
  <c r="W364" i="33"/>
  <c r="A365" i="33"/>
  <c r="W365" i="33"/>
  <c r="A366" i="33"/>
  <c r="W366" i="33"/>
  <c r="A367" i="33"/>
  <c r="W367" i="33"/>
  <c r="A368" i="33"/>
  <c r="W368" i="33"/>
  <c r="A369" i="33"/>
  <c r="W369" i="33"/>
  <c r="A370" i="33"/>
  <c r="W370" i="33"/>
  <c r="A371" i="33"/>
  <c r="W371" i="33"/>
  <c r="A372" i="33"/>
  <c r="W372" i="33"/>
  <c r="A373" i="33"/>
  <c r="W373" i="33"/>
  <c r="A374" i="33"/>
  <c r="W374" i="33"/>
  <c r="A375" i="33"/>
  <c r="W375" i="33"/>
  <c r="A376" i="33"/>
  <c r="W376" i="33"/>
  <c r="A377" i="33"/>
  <c r="W377" i="33"/>
  <c r="A378" i="33"/>
  <c r="W378" i="33"/>
  <c r="A379" i="33"/>
  <c r="W379" i="33"/>
  <c r="A380" i="33"/>
  <c r="W380" i="33"/>
  <c r="A381" i="33"/>
  <c r="W381" i="33"/>
  <c r="A382" i="33"/>
  <c r="W382" i="33"/>
  <c r="A383" i="33"/>
  <c r="W383" i="33"/>
  <c r="A384" i="33"/>
  <c r="W384" i="33"/>
  <c r="A385" i="33"/>
  <c r="W385" i="33"/>
  <c r="A386" i="33"/>
  <c r="W386" i="33"/>
  <c r="A387" i="33"/>
  <c r="W387" i="33"/>
  <c r="A388" i="33"/>
  <c r="W388" i="33"/>
  <c r="A389" i="33"/>
  <c r="W389" i="33"/>
  <c r="A390" i="33"/>
  <c r="W390" i="33"/>
  <c r="A391" i="33"/>
  <c r="W391" i="33"/>
  <c r="A392" i="33"/>
  <c r="W392" i="33"/>
  <c r="A393" i="33"/>
  <c r="W393" i="33"/>
  <c r="A394" i="33"/>
  <c r="W394" i="33"/>
  <c r="A395" i="33"/>
  <c r="W395" i="33"/>
  <c r="A396" i="33"/>
  <c r="W396" i="33"/>
  <c r="A397" i="33"/>
  <c r="W397" i="33"/>
  <c r="A398" i="33"/>
  <c r="W398" i="33"/>
  <c r="A399" i="33"/>
  <c r="W399" i="33"/>
  <c r="A400" i="33"/>
  <c r="W400" i="33"/>
  <c r="A401" i="33"/>
  <c r="W401" i="33"/>
  <c r="A402" i="33"/>
  <c r="W402" i="33"/>
  <c r="A403" i="33"/>
  <c r="W403" i="33"/>
  <c r="A404" i="33"/>
  <c r="W404" i="33"/>
  <c r="A405" i="33"/>
  <c r="W405" i="33"/>
  <c r="A406" i="33"/>
  <c r="W406" i="33"/>
  <c r="A407" i="33"/>
  <c r="W407" i="33"/>
  <c r="A408" i="33"/>
  <c r="W408" i="33"/>
  <c r="A409" i="33"/>
  <c r="W409" i="33"/>
  <c r="A410" i="33"/>
  <c r="W410" i="33"/>
  <c r="A411" i="33"/>
  <c r="W411" i="33"/>
  <c r="A412" i="33"/>
  <c r="W412" i="33"/>
  <c r="A413" i="33"/>
  <c r="W413" i="33"/>
  <c r="A414" i="33"/>
  <c r="W414" i="33"/>
  <c r="A415" i="33"/>
  <c r="W415" i="33"/>
  <c r="A416" i="33"/>
  <c r="W416" i="33"/>
  <c r="A417" i="33"/>
  <c r="W417" i="33"/>
  <c r="A418" i="33"/>
  <c r="W418" i="33"/>
  <c r="A419" i="33"/>
  <c r="W419" i="33"/>
  <c r="A420" i="33"/>
  <c r="W420" i="33"/>
  <c r="A421" i="33"/>
  <c r="W421" i="33"/>
  <c r="A422" i="33"/>
  <c r="W422" i="33"/>
  <c r="A423" i="33"/>
  <c r="W423" i="33"/>
  <c r="A424" i="33"/>
  <c r="W424" i="33"/>
  <c r="A425" i="33"/>
  <c r="W425" i="33"/>
  <c r="A426" i="33"/>
  <c r="W426" i="33"/>
  <c r="A427" i="33"/>
  <c r="W427" i="33"/>
  <c r="A428" i="33"/>
  <c r="W428" i="33"/>
  <c r="A429" i="33"/>
  <c r="W429" i="33"/>
  <c r="A430" i="33"/>
  <c r="W430" i="33"/>
  <c r="A431" i="33"/>
  <c r="W431" i="33"/>
  <c r="A432" i="33"/>
  <c r="W432" i="33"/>
  <c r="A433" i="33"/>
  <c r="W433" i="33"/>
  <c r="A434" i="33"/>
  <c r="W434" i="33"/>
  <c r="A435" i="33"/>
  <c r="W435" i="33"/>
  <c r="A436" i="33"/>
  <c r="W436" i="33"/>
  <c r="A437" i="33"/>
  <c r="W437" i="33"/>
  <c r="A438" i="33"/>
  <c r="W438" i="33"/>
  <c r="A439" i="33"/>
  <c r="W439" i="33"/>
  <c r="A440" i="33"/>
  <c r="W440" i="33"/>
  <c r="A441" i="33"/>
  <c r="W441" i="33"/>
  <c r="A442" i="33"/>
  <c r="W442" i="33"/>
  <c r="A443" i="33"/>
  <c r="W443" i="33"/>
  <c r="A444" i="33"/>
  <c r="W444" i="33"/>
  <c r="A445" i="33"/>
  <c r="W445" i="33"/>
  <c r="A446" i="33"/>
  <c r="W446" i="33"/>
  <c r="A447" i="33"/>
  <c r="W447" i="33"/>
  <c r="A448" i="33"/>
  <c r="W448" i="33"/>
  <c r="A449" i="33"/>
  <c r="W449" i="33"/>
  <c r="A450" i="33"/>
  <c r="W450" i="33"/>
  <c r="A451" i="33"/>
  <c r="W451" i="33"/>
  <c r="A452" i="33"/>
  <c r="W452" i="33"/>
  <c r="A453" i="33"/>
  <c r="W453" i="33"/>
  <c r="A454" i="33"/>
  <c r="W454" i="33"/>
  <c r="A455" i="33"/>
  <c r="W455" i="33"/>
  <c r="A456" i="33"/>
  <c r="W456" i="33"/>
  <c r="A457" i="33"/>
  <c r="W457" i="33"/>
  <c r="A458" i="33"/>
  <c r="W458" i="33"/>
  <c r="A459" i="33"/>
  <c r="W459" i="33"/>
  <c r="A460" i="33"/>
  <c r="W460" i="33"/>
  <c r="A461" i="33"/>
  <c r="W461" i="33"/>
  <c r="A462" i="33"/>
  <c r="W462" i="33"/>
  <c r="A463" i="33"/>
  <c r="W463" i="33"/>
  <c r="A464" i="33"/>
  <c r="W464" i="33"/>
  <c r="A465" i="33"/>
  <c r="W465" i="33"/>
  <c r="A466" i="33"/>
  <c r="W466" i="33"/>
  <c r="A467" i="33"/>
  <c r="W467" i="33"/>
  <c r="A468" i="33"/>
  <c r="W468" i="33"/>
  <c r="A469" i="33"/>
  <c r="W469" i="33"/>
  <c r="A470" i="33"/>
  <c r="W470" i="33"/>
  <c r="A471" i="33"/>
  <c r="W471" i="33"/>
  <c r="A472" i="33"/>
  <c r="W472" i="33"/>
  <c r="A473" i="33"/>
  <c r="W473" i="33"/>
  <c r="A474" i="33"/>
  <c r="W474" i="33"/>
  <c r="A475" i="33"/>
  <c r="W475" i="33"/>
  <c r="A476" i="33"/>
  <c r="W476" i="33"/>
  <c r="A477" i="33"/>
  <c r="W477" i="33"/>
  <c r="A478" i="33"/>
  <c r="W478" i="33"/>
  <c r="A479" i="33"/>
  <c r="W479" i="33"/>
  <c r="A480" i="33"/>
  <c r="W480" i="33"/>
  <c r="A481" i="33"/>
  <c r="W481" i="33"/>
  <c r="A482" i="33"/>
  <c r="W482" i="33"/>
  <c r="A483" i="33"/>
  <c r="W483" i="33"/>
  <c r="A484" i="33"/>
  <c r="W484" i="33"/>
  <c r="A485" i="33"/>
  <c r="W485" i="33"/>
  <c r="A486" i="33"/>
  <c r="W486" i="33"/>
  <c r="A487" i="33"/>
  <c r="W487" i="33"/>
  <c r="A488" i="33"/>
  <c r="W488" i="33"/>
  <c r="A489" i="33"/>
  <c r="W489" i="33"/>
  <c r="A490" i="33"/>
  <c r="W490" i="33"/>
  <c r="A491" i="33"/>
  <c r="W491" i="33"/>
  <c r="A492" i="33"/>
  <c r="W492" i="33"/>
  <c r="A493" i="33"/>
  <c r="W493" i="33"/>
  <c r="A494" i="33"/>
  <c r="W494" i="33"/>
  <c r="A495" i="33"/>
  <c r="W495" i="33"/>
  <c r="A496" i="33"/>
  <c r="W496" i="33"/>
  <c r="A497" i="33"/>
  <c r="W497" i="33"/>
  <c r="A498" i="33"/>
  <c r="W498" i="33"/>
  <c r="A499" i="33"/>
  <c r="W499" i="33"/>
  <c r="A500" i="33"/>
  <c r="W500" i="33"/>
  <c r="A501" i="33"/>
  <c r="W501" i="33"/>
  <c r="A502" i="33"/>
  <c r="W502" i="33"/>
  <c r="A503" i="33"/>
  <c r="W503" i="33"/>
  <c r="A504" i="33"/>
  <c r="W504" i="33"/>
  <c r="A505" i="33"/>
  <c r="W505" i="33"/>
  <c r="A506" i="33"/>
  <c r="W506" i="33"/>
  <c r="A507" i="33"/>
  <c r="W507" i="33"/>
  <c r="A508" i="33"/>
  <c r="W508" i="33"/>
  <c r="A509" i="33"/>
  <c r="W509" i="33"/>
  <c r="A510" i="33"/>
  <c r="W510" i="33"/>
  <c r="A511" i="33"/>
  <c r="W511" i="33"/>
  <c r="A512" i="33"/>
  <c r="W512" i="33"/>
  <c r="A513" i="33"/>
  <c r="W513" i="33"/>
  <c r="A514" i="33"/>
  <c r="W514" i="33"/>
  <c r="A515" i="33"/>
  <c r="W515" i="33"/>
  <c r="A516" i="33"/>
  <c r="W516" i="33"/>
  <c r="A517" i="33"/>
  <c r="W517" i="33"/>
  <c r="A518" i="33"/>
  <c r="W518" i="33"/>
  <c r="A519" i="33"/>
  <c r="W519" i="33"/>
  <c r="A520" i="33"/>
  <c r="W520" i="33"/>
  <c r="A521" i="33"/>
  <c r="W521" i="33"/>
  <c r="A522" i="33"/>
  <c r="W522" i="33"/>
  <c r="A523" i="33"/>
  <c r="W523" i="33"/>
  <c r="A524" i="33"/>
  <c r="W524" i="33"/>
  <c r="A525" i="33"/>
  <c r="W525" i="33"/>
  <c r="A526" i="33"/>
  <c r="W526" i="33"/>
  <c r="A527" i="33"/>
  <c r="W527" i="33"/>
  <c r="A528" i="33"/>
  <c r="W528" i="33"/>
  <c r="A529" i="33"/>
  <c r="W529" i="33"/>
  <c r="A530" i="33"/>
  <c r="W530" i="33"/>
  <c r="A531" i="33"/>
  <c r="W531" i="33"/>
  <c r="A532" i="33"/>
  <c r="W532" i="33"/>
  <c r="A533" i="33"/>
  <c r="W533" i="33"/>
  <c r="A534" i="33"/>
  <c r="W534" i="33"/>
  <c r="A535" i="33"/>
  <c r="W535" i="33"/>
  <c r="A536" i="33"/>
  <c r="W536" i="33"/>
  <c r="A537" i="33"/>
  <c r="W537" i="33"/>
  <c r="A538" i="33"/>
  <c r="W538" i="33"/>
  <c r="A539" i="33"/>
  <c r="W539" i="33"/>
  <c r="A540" i="33"/>
  <c r="W540" i="33"/>
  <c r="A541" i="33"/>
  <c r="W541" i="33"/>
  <c r="A542" i="33"/>
  <c r="W542" i="33"/>
  <c r="A543" i="33"/>
  <c r="W543" i="33"/>
  <c r="A544" i="33"/>
  <c r="W544" i="33"/>
  <c r="A545" i="33"/>
  <c r="W545" i="33"/>
  <c r="A546" i="33"/>
  <c r="W546" i="33"/>
  <c r="A547" i="33"/>
  <c r="W547" i="33"/>
  <c r="A548" i="33"/>
  <c r="W548" i="33"/>
  <c r="A549" i="33"/>
  <c r="W549" i="33"/>
  <c r="A550" i="33"/>
  <c r="W550" i="33"/>
  <c r="A551" i="33"/>
  <c r="W551" i="33"/>
  <c r="A552" i="33"/>
  <c r="W552" i="33"/>
  <c r="A553" i="33"/>
  <c r="W553" i="33"/>
  <c r="A554" i="33"/>
  <c r="W554" i="33"/>
  <c r="A555" i="33"/>
  <c r="W555" i="33"/>
  <c r="A556" i="33"/>
  <c r="W556" i="33"/>
  <c r="A557" i="33"/>
  <c r="W557" i="33"/>
  <c r="A558" i="33"/>
  <c r="W558" i="33"/>
  <c r="A559" i="33"/>
  <c r="W559" i="33"/>
  <c r="A560" i="33"/>
  <c r="W560" i="33"/>
  <c r="A561" i="33"/>
  <c r="W561" i="33"/>
  <c r="A562" i="33"/>
  <c r="W562" i="33"/>
  <c r="A563" i="33"/>
  <c r="W563" i="33"/>
  <c r="A564" i="33"/>
  <c r="W564" i="33"/>
  <c r="A565" i="33"/>
  <c r="W565" i="33"/>
  <c r="A566" i="33"/>
  <c r="W566" i="33"/>
  <c r="A567" i="33"/>
  <c r="W567" i="33"/>
  <c r="A568" i="33"/>
  <c r="W568" i="33"/>
  <c r="A569" i="33"/>
  <c r="W569" i="33"/>
  <c r="A570" i="33"/>
  <c r="W570" i="33"/>
  <c r="A571" i="33"/>
  <c r="W571" i="33"/>
  <c r="A572" i="33"/>
  <c r="W572" i="33"/>
  <c r="A573" i="33"/>
  <c r="W573" i="33"/>
  <c r="A574" i="33"/>
  <c r="W574" i="33"/>
  <c r="A575" i="33"/>
  <c r="W575" i="33"/>
  <c r="A576" i="33"/>
  <c r="W576" i="33"/>
  <c r="A577" i="33"/>
  <c r="W577" i="33"/>
  <c r="A578" i="33"/>
  <c r="W578" i="33"/>
  <c r="A579" i="33"/>
  <c r="W579" i="33"/>
  <c r="A580" i="33"/>
  <c r="W580" i="33"/>
  <c r="A581" i="33"/>
  <c r="W581" i="33"/>
  <c r="A582" i="33"/>
  <c r="W582" i="33"/>
  <c r="A583" i="33"/>
  <c r="W583" i="33"/>
  <c r="A584" i="33"/>
  <c r="W584" i="33"/>
  <c r="A585" i="33"/>
  <c r="W585" i="33"/>
  <c r="A586" i="33"/>
  <c r="W586" i="33"/>
  <c r="A587" i="33"/>
  <c r="W587" i="33"/>
  <c r="A588" i="33"/>
  <c r="W588" i="33"/>
  <c r="A589" i="33"/>
  <c r="W589" i="33"/>
  <c r="A590" i="33"/>
  <c r="W590" i="33"/>
  <c r="A591" i="33"/>
  <c r="W591" i="33"/>
  <c r="A592" i="33"/>
  <c r="W592" i="33"/>
  <c r="A593" i="33"/>
  <c r="W593" i="33"/>
  <c r="A594" i="33"/>
  <c r="W594" i="33"/>
  <c r="A595" i="33"/>
  <c r="W595" i="33"/>
  <c r="A596" i="33"/>
  <c r="W596" i="33"/>
  <c r="A597" i="33"/>
  <c r="W597" i="33"/>
  <c r="A598" i="33"/>
  <c r="W598" i="33"/>
  <c r="A599" i="33"/>
  <c r="W599" i="33"/>
  <c r="A600" i="33"/>
  <c r="W600" i="33"/>
  <c r="A601" i="33"/>
  <c r="W601" i="33"/>
  <c r="A602" i="33"/>
  <c r="W602" i="33"/>
  <c r="A603" i="33"/>
  <c r="W603" i="33"/>
  <c r="A604" i="33"/>
  <c r="W604" i="33"/>
  <c r="A605" i="33"/>
  <c r="W605" i="33"/>
  <c r="A606" i="33"/>
  <c r="W606" i="33"/>
  <c r="A607" i="33"/>
  <c r="W607" i="33"/>
  <c r="A608" i="33"/>
  <c r="W608" i="33"/>
  <c r="A609" i="33"/>
  <c r="W609" i="33"/>
  <c r="A610" i="33"/>
  <c r="W610" i="33"/>
  <c r="A611" i="33"/>
  <c r="W611" i="33"/>
  <c r="A612" i="33"/>
  <c r="W612" i="33"/>
  <c r="A613" i="33"/>
  <c r="W613" i="33"/>
  <c r="A614" i="33"/>
  <c r="W614" i="33"/>
  <c r="A615" i="33"/>
  <c r="W615" i="33"/>
  <c r="A616" i="33"/>
  <c r="W616" i="33"/>
  <c r="A617" i="33"/>
  <c r="W617" i="33"/>
  <c r="A618" i="33"/>
  <c r="W618" i="33"/>
  <c r="A619" i="33"/>
  <c r="W619" i="33"/>
  <c r="A620" i="33"/>
  <c r="W620" i="33"/>
  <c r="A621" i="33"/>
  <c r="W621" i="33"/>
  <c r="A622" i="33"/>
  <c r="W622" i="33"/>
  <c r="A623" i="33"/>
  <c r="W623" i="33"/>
  <c r="A624" i="33"/>
  <c r="W624" i="33"/>
  <c r="A625" i="33"/>
  <c r="W625" i="33"/>
  <c r="A626" i="33"/>
  <c r="W626" i="33"/>
  <c r="A627" i="33"/>
  <c r="W627" i="33"/>
  <c r="A628" i="33"/>
  <c r="W628" i="33"/>
  <c r="A629" i="33"/>
  <c r="W629" i="33"/>
  <c r="A630" i="33"/>
  <c r="W630" i="33"/>
  <c r="A631" i="33"/>
  <c r="W631" i="33"/>
  <c r="A632" i="33"/>
  <c r="W632" i="33"/>
  <c r="A633" i="33"/>
  <c r="W633" i="33"/>
  <c r="A634" i="33"/>
  <c r="W634" i="33"/>
  <c r="A635" i="33"/>
  <c r="W635" i="33"/>
  <c r="A636" i="33"/>
  <c r="W636" i="33"/>
  <c r="A637" i="33"/>
  <c r="W637" i="33"/>
  <c r="A638" i="33"/>
  <c r="W638" i="33"/>
  <c r="A639" i="33"/>
  <c r="W639" i="33"/>
  <c r="A640" i="33"/>
  <c r="W640" i="33"/>
  <c r="A641" i="33"/>
  <c r="W641" i="33"/>
  <c r="A642" i="33"/>
  <c r="W642" i="33"/>
  <c r="A643" i="33"/>
  <c r="W643" i="33"/>
  <c r="A644" i="33"/>
  <c r="W644" i="33"/>
  <c r="A645" i="33"/>
  <c r="W645" i="33"/>
  <c r="A646" i="33"/>
  <c r="W646" i="33"/>
  <c r="A647" i="33"/>
  <c r="W647" i="33"/>
  <c r="A648" i="33"/>
  <c r="W648" i="33"/>
  <c r="A649" i="33"/>
  <c r="W649" i="33"/>
  <c r="A650" i="33"/>
  <c r="W650" i="33"/>
  <c r="A651" i="33"/>
  <c r="W651" i="33"/>
  <c r="A652" i="33"/>
  <c r="W652" i="33"/>
  <c r="A653" i="33"/>
  <c r="W653" i="33"/>
  <c r="A654" i="33"/>
  <c r="W654" i="33"/>
  <c r="A655" i="33"/>
  <c r="W655" i="33"/>
  <c r="A656" i="33"/>
  <c r="W656" i="33"/>
  <c r="A657" i="33"/>
  <c r="W657" i="33"/>
  <c r="A658" i="33"/>
  <c r="W658" i="33"/>
  <c r="A659" i="33"/>
  <c r="W659" i="33"/>
  <c r="A660" i="33"/>
  <c r="W660" i="33"/>
  <c r="A661" i="33"/>
  <c r="W661" i="33"/>
  <c r="A662" i="33"/>
  <c r="W662" i="33"/>
  <c r="A663" i="33"/>
  <c r="W663" i="33"/>
  <c r="A664" i="33"/>
  <c r="W664" i="33"/>
  <c r="A665" i="33"/>
  <c r="W665" i="33"/>
  <c r="A666" i="33"/>
  <c r="W666" i="33"/>
  <c r="A667" i="33"/>
  <c r="W667" i="33"/>
  <c r="A668" i="33"/>
  <c r="W668" i="33"/>
  <c r="A669" i="33"/>
  <c r="W669" i="33"/>
  <c r="A670" i="33"/>
  <c r="W670" i="33"/>
  <c r="A671" i="33"/>
  <c r="W671" i="33"/>
  <c r="A672" i="33"/>
  <c r="W672" i="33"/>
  <c r="A673" i="33"/>
  <c r="W673" i="33"/>
  <c r="A674" i="33"/>
  <c r="W674" i="33"/>
  <c r="A675" i="33"/>
  <c r="W675" i="33"/>
  <c r="A676" i="33"/>
  <c r="W676" i="33"/>
  <c r="A677" i="33"/>
  <c r="W677" i="33"/>
  <c r="A678" i="33"/>
  <c r="W678" i="33"/>
  <c r="A679" i="33"/>
  <c r="W679" i="33"/>
  <c r="A680" i="33"/>
  <c r="W680" i="33"/>
  <c r="A681" i="33"/>
  <c r="W681" i="33"/>
  <c r="A682" i="33"/>
  <c r="W682" i="33"/>
  <c r="A683" i="33"/>
  <c r="W683" i="33"/>
  <c r="A684" i="33"/>
  <c r="W684" i="33"/>
  <c r="A685" i="33"/>
  <c r="W685" i="33"/>
  <c r="A686" i="33"/>
  <c r="W686" i="33"/>
  <c r="A687" i="33"/>
  <c r="W687" i="33"/>
  <c r="A688" i="33"/>
  <c r="W688" i="33"/>
  <c r="A689" i="33"/>
  <c r="W689" i="33"/>
  <c r="A690" i="33"/>
  <c r="W690" i="33"/>
  <c r="A691" i="33"/>
  <c r="W691" i="33"/>
  <c r="A692" i="33"/>
  <c r="W692" i="33"/>
  <c r="A693" i="33"/>
  <c r="W693" i="33"/>
  <c r="A694" i="33"/>
  <c r="W694" i="33"/>
  <c r="A695" i="33"/>
  <c r="W695" i="33"/>
  <c r="A696" i="33"/>
  <c r="W696" i="33"/>
  <c r="A697" i="33"/>
  <c r="W697" i="33"/>
  <c r="A698" i="33"/>
  <c r="W698" i="33"/>
  <c r="A699" i="33"/>
  <c r="W699" i="33"/>
  <c r="A700" i="33"/>
  <c r="W700" i="33"/>
  <c r="A701" i="33"/>
  <c r="W701" i="33"/>
  <c r="A702" i="33"/>
  <c r="W702" i="33"/>
  <c r="A703" i="33"/>
  <c r="W703" i="33"/>
  <c r="A704" i="33"/>
  <c r="W704" i="33"/>
  <c r="A705" i="33"/>
  <c r="W705" i="33"/>
  <c r="A706" i="33"/>
  <c r="W706" i="33"/>
  <c r="A707" i="33"/>
  <c r="W707" i="33"/>
  <c r="A708" i="33"/>
  <c r="W708" i="33"/>
  <c r="A709" i="33"/>
  <c r="W709" i="33"/>
  <c r="A710" i="33"/>
  <c r="W710" i="33"/>
  <c r="A711" i="33"/>
  <c r="W711" i="33"/>
  <c r="A712" i="33"/>
  <c r="W712" i="33"/>
  <c r="A713" i="33"/>
  <c r="W713" i="33"/>
  <c r="A714" i="33"/>
  <c r="W714" i="33"/>
  <c r="A715" i="33"/>
  <c r="W715" i="33"/>
  <c r="A716" i="33"/>
  <c r="W716" i="33"/>
  <c r="A717" i="33"/>
  <c r="W717" i="33"/>
  <c r="A718" i="33"/>
  <c r="W718" i="33"/>
  <c r="A719" i="33"/>
  <c r="W719" i="33"/>
  <c r="A720" i="33"/>
  <c r="W720" i="33"/>
  <c r="A721" i="33"/>
  <c r="W721" i="33"/>
  <c r="A722" i="33"/>
  <c r="W722" i="33"/>
  <c r="A723" i="33"/>
  <c r="W723" i="33"/>
  <c r="A724" i="33"/>
  <c r="W724" i="33"/>
  <c r="A725" i="33"/>
  <c r="W725" i="33"/>
  <c r="A726" i="33"/>
  <c r="W726" i="33"/>
  <c r="A727" i="33"/>
  <c r="W727" i="33"/>
  <c r="A728" i="33"/>
  <c r="W728" i="33"/>
  <c r="A729" i="33"/>
  <c r="W729" i="33"/>
  <c r="A730" i="33"/>
  <c r="W730" i="33"/>
  <c r="A731" i="33"/>
  <c r="W731" i="33"/>
  <c r="A732" i="33"/>
  <c r="W732" i="33"/>
  <c r="A733" i="33"/>
  <c r="W733" i="33"/>
  <c r="A734" i="33"/>
  <c r="W734" i="33"/>
  <c r="A735" i="33"/>
  <c r="W735" i="33"/>
  <c r="A736" i="33"/>
  <c r="W736" i="33"/>
  <c r="A737" i="33"/>
  <c r="W737" i="33"/>
  <c r="A738" i="33"/>
  <c r="W738" i="33"/>
  <c r="A739" i="33"/>
  <c r="W739" i="33"/>
  <c r="A740" i="33"/>
  <c r="W740" i="33"/>
  <c r="A741" i="33"/>
  <c r="W741" i="33"/>
  <c r="A742" i="33"/>
  <c r="W742" i="33"/>
  <c r="A743" i="33"/>
  <c r="W743" i="33"/>
  <c r="A744" i="33"/>
  <c r="W744" i="33"/>
  <c r="A745" i="33"/>
  <c r="W745" i="33"/>
  <c r="A746" i="33"/>
  <c r="W746" i="33"/>
  <c r="A747" i="33"/>
  <c r="W747" i="33"/>
  <c r="A748" i="33"/>
  <c r="W748" i="33"/>
  <c r="A749" i="33"/>
  <c r="W749" i="33"/>
  <c r="A750" i="33"/>
  <c r="W750" i="33"/>
  <c r="A751" i="33"/>
  <c r="W751" i="33"/>
  <c r="A752" i="33"/>
  <c r="W752" i="33"/>
  <c r="A753" i="33"/>
  <c r="W753" i="33"/>
  <c r="A754" i="33"/>
  <c r="W754" i="33"/>
  <c r="A755" i="33"/>
  <c r="W755" i="33"/>
  <c r="A756" i="33"/>
  <c r="W756" i="33"/>
  <c r="A757" i="33"/>
  <c r="W757" i="33"/>
  <c r="A758" i="33"/>
  <c r="W758" i="33"/>
  <c r="A759" i="33"/>
  <c r="W759" i="33"/>
  <c r="A760" i="33"/>
  <c r="W760" i="33"/>
  <c r="A761" i="33"/>
  <c r="W761" i="33"/>
  <c r="A762" i="33"/>
  <c r="W762" i="33"/>
  <c r="A763" i="33"/>
  <c r="W763" i="33"/>
  <c r="A764" i="33"/>
  <c r="W764" i="33"/>
  <c r="A765" i="33"/>
  <c r="W765" i="33"/>
  <c r="A766" i="33"/>
  <c r="W766" i="33"/>
  <c r="A767" i="33"/>
  <c r="W767" i="33"/>
  <c r="A768" i="33"/>
  <c r="W768" i="33"/>
  <c r="A769" i="33"/>
  <c r="W769" i="33"/>
  <c r="A770" i="33"/>
  <c r="W770" i="33"/>
  <c r="A771" i="33"/>
  <c r="W771" i="33"/>
  <c r="A772" i="33"/>
  <c r="W772" i="33"/>
  <c r="A773" i="33"/>
  <c r="W773" i="33"/>
  <c r="A774" i="33"/>
  <c r="W774" i="33"/>
  <c r="A775" i="33"/>
  <c r="W775" i="33"/>
  <c r="A776" i="33"/>
  <c r="W776" i="33"/>
  <c r="A777" i="33"/>
  <c r="W777" i="33"/>
  <c r="A778" i="33"/>
  <c r="W778" i="33"/>
  <c r="A779" i="33"/>
  <c r="W779" i="33"/>
  <c r="A780" i="33"/>
  <c r="W780" i="33"/>
  <c r="A781" i="33"/>
  <c r="W781" i="33"/>
  <c r="A782" i="33"/>
  <c r="W782" i="33"/>
  <c r="A783" i="33"/>
  <c r="W783" i="33"/>
  <c r="A784" i="33"/>
  <c r="W784" i="33"/>
  <c r="A785" i="33"/>
  <c r="W785" i="33"/>
  <c r="A786" i="33"/>
  <c r="W786" i="33"/>
  <c r="A787" i="33"/>
  <c r="W787" i="33"/>
  <c r="A788" i="33"/>
  <c r="W788" i="33"/>
  <c r="A789" i="33"/>
  <c r="W789" i="33"/>
  <c r="A790" i="33"/>
  <c r="W790" i="33"/>
  <c r="A791" i="33"/>
  <c r="W791" i="33"/>
  <c r="A792" i="33"/>
  <c r="W792" i="33"/>
  <c r="A793" i="33"/>
  <c r="W793" i="33"/>
  <c r="A794" i="33"/>
  <c r="W794" i="33"/>
  <c r="A795" i="33"/>
  <c r="W795" i="33"/>
  <c r="A796" i="33"/>
  <c r="W796" i="33"/>
  <c r="A797" i="33"/>
  <c r="W797" i="33"/>
  <c r="A798" i="33"/>
  <c r="W798" i="33"/>
  <c r="A799" i="33"/>
  <c r="W799" i="33"/>
  <c r="A800" i="33"/>
  <c r="W800" i="33"/>
  <c r="A801" i="33"/>
  <c r="W801" i="33"/>
  <c r="A802" i="33"/>
  <c r="W802" i="33"/>
  <c r="A803" i="33"/>
  <c r="W803" i="33"/>
  <c r="A804" i="33"/>
  <c r="W804" i="33"/>
  <c r="A805" i="33"/>
  <c r="W805" i="33"/>
  <c r="A806" i="33"/>
  <c r="W806" i="33"/>
  <c r="A807" i="33"/>
  <c r="W807" i="33"/>
  <c r="A808" i="33"/>
  <c r="W808" i="33"/>
  <c r="A809" i="33"/>
  <c r="W809" i="33"/>
  <c r="A810" i="33"/>
  <c r="W810" i="33"/>
  <c r="A811" i="33"/>
  <c r="W811" i="33"/>
  <c r="A812" i="33"/>
  <c r="W812" i="33"/>
  <c r="A813" i="33"/>
  <c r="W813" i="33"/>
  <c r="A814" i="33"/>
  <c r="W814" i="33"/>
  <c r="A815" i="33"/>
  <c r="W815" i="33"/>
  <c r="A816" i="33"/>
  <c r="W816" i="33"/>
  <c r="A817" i="33"/>
  <c r="W817" i="33"/>
  <c r="A818" i="33"/>
  <c r="W818" i="33"/>
  <c r="A819" i="33"/>
  <c r="W819" i="33"/>
  <c r="A820" i="33"/>
  <c r="W820" i="33"/>
  <c r="A821" i="33"/>
  <c r="W821" i="33"/>
  <c r="A822" i="33"/>
  <c r="W822" i="33"/>
  <c r="A823" i="33"/>
  <c r="W823" i="33"/>
  <c r="A824" i="33"/>
  <c r="W824" i="33"/>
  <c r="A825" i="33"/>
  <c r="W825" i="33"/>
  <c r="A826" i="33"/>
  <c r="W826" i="33"/>
  <c r="A827" i="33"/>
  <c r="W827" i="33"/>
  <c r="A828" i="33"/>
  <c r="W828" i="33"/>
  <c r="A829" i="33"/>
  <c r="W829" i="33"/>
  <c r="A830" i="33"/>
  <c r="W830" i="33"/>
  <c r="A831" i="33"/>
  <c r="W831" i="33"/>
  <c r="A832" i="33"/>
  <c r="W832" i="33"/>
  <c r="A833" i="33"/>
  <c r="W833" i="33"/>
  <c r="A834" i="33"/>
  <c r="W834" i="33"/>
  <c r="A835" i="33"/>
  <c r="W835" i="33"/>
  <c r="A836" i="33"/>
  <c r="W836" i="33"/>
  <c r="A837" i="33"/>
  <c r="W837" i="33"/>
  <c r="A838" i="33"/>
  <c r="W838" i="33"/>
  <c r="A839" i="33"/>
  <c r="W839" i="33"/>
  <c r="A840" i="33"/>
  <c r="W840" i="33"/>
  <c r="A841" i="33"/>
  <c r="W841" i="33"/>
  <c r="A842" i="33"/>
  <c r="W842" i="33"/>
  <c r="A843" i="33"/>
  <c r="W843" i="33"/>
  <c r="A844" i="33"/>
  <c r="W844" i="33"/>
  <c r="A845" i="33"/>
  <c r="W845" i="33"/>
  <c r="A846" i="33"/>
  <c r="W846" i="33"/>
  <c r="A847" i="33"/>
  <c r="W847" i="33"/>
  <c r="A848" i="33"/>
  <c r="W848" i="33"/>
  <c r="A849" i="33"/>
  <c r="W849" i="33"/>
  <c r="A850" i="33"/>
  <c r="W850" i="33"/>
  <c r="A851" i="33"/>
  <c r="W851" i="33"/>
  <c r="A852" i="33"/>
  <c r="W852" i="33"/>
  <c r="A853" i="33"/>
  <c r="W853" i="33"/>
  <c r="A854" i="33"/>
  <c r="W854" i="33"/>
  <c r="A855" i="33"/>
  <c r="W855" i="33"/>
  <c r="A856" i="33"/>
  <c r="W856" i="33"/>
  <c r="A857" i="33"/>
  <c r="W857" i="33"/>
  <c r="A858" i="33"/>
  <c r="W858" i="33"/>
  <c r="A859" i="33"/>
  <c r="W859" i="33"/>
  <c r="A860" i="33"/>
  <c r="W860" i="33"/>
  <c r="A861" i="33"/>
  <c r="W861" i="33"/>
  <c r="A862" i="33"/>
  <c r="W862" i="33"/>
  <c r="A863" i="33"/>
  <c r="W863" i="33"/>
  <c r="A864" i="33"/>
  <c r="W864" i="33"/>
  <c r="A865" i="33"/>
  <c r="W865" i="33"/>
  <c r="A866" i="33"/>
  <c r="W866" i="33"/>
  <c r="A867" i="33"/>
  <c r="W867" i="33"/>
  <c r="A868" i="33"/>
  <c r="W868" i="33"/>
  <c r="A869" i="33"/>
  <c r="W869" i="33"/>
  <c r="A870" i="33"/>
  <c r="W870" i="33"/>
  <c r="A871" i="33"/>
  <c r="W871" i="33"/>
  <c r="A872" i="33"/>
  <c r="W872" i="33"/>
  <c r="A873" i="33"/>
  <c r="W873" i="33"/>
  <c r="A874" i="33"/>
  <c r="W874" i="33"/>
  <c r="A875" i="33"/>
  <c r="W875" i="33"/>
  <c r="A876" i="33"/>
  <c r="W876" i="33"/>
  <c r="A877" i="33"/>
  <c r="W877" i="33"/>
  <c r="A878" i="33"/>
  <c r="W878" i="33"/>
  <c r="A879" i="33"/>
  <c r="W879" i="33"/>
  <c r="A880" i="33"/>
  <c r="W880" i="33"/>
  <c r="A881" i="33"/>
  <c r="W881" i="33"/>
  <c r="A882" i="33"/>
  <c r="W882" i="33"/>
  <c r="A883" i="33"/>
  <c r="W883" i="33"/>
  <c r="A884" i="33"/>
  <c r="W884" i="33"/>
  <c r="A885" i="33"/>
  <c r="W885" i="33"/>
  <c r="A886" i="33"/>
  <c r="W886" i="33"/>
  <c r="A887" i="33"/>
  <c r="W887" i="33"/>
  <c r="A888" i="33"/>
  <c r="W888" i="33"/>
  <c r="A889" i="33"/>
  <c r="W889" i="33"/>
  <c r="A890" i="33"/>
  <c r="W890" i="33"/>
  <c r="A891" i="33"/>
  <c r="W891" i="33"/>
  <c r="A892" i="33"/>
  <c r="W892" i="33"/>
  <c r="A893" i="33"/>
  <c r="W893" i="33"/>
  <c r="A894" i="33"/>
  <c r="W894" i="33"/>
  <c r="A895" i="33"/>
  <c r="W895" i="33"/>
  <c r="A896" i="33"/>
  <c r="W896" i="33"/>
  <c r="A897" i="33"/>
  <c r="W897" i="33"/>
  <c r="A898" i="33"/>
  <c r="W898" i="33"/>
  <c r="A899" i="33"/>
  <c r="W899" i="33"/>
  <c r="A900" i="33"/>
  <c r="W900" i="33"/>
  <c r="A901" i="33"/>
  <c r="W901" i="33"/>
  <c r="A902" i="33"/>
  <c r="W902" i="33"/>
  <c r="A903" i="33"/>
  <c r="W903" i="33"/>
  <c r="A904" i="33"/>
  <c r="W904" i="33"/>
  <c r="A905" i="33"/>
  <c r="W905" i="33"/>
  <c r="A906" i="33"/>
  <c r="W906" i="33"/>
  <c r="A907" i="33"/>
  <c r="W907" i="33"/>
  <c r="A908" i="33"/>
  <c r="W908" i="33"/>
  <c r="A909" i="33"/>
  <c r="W909" i="33"/>
  <c r="A910" i="33"/>
  <c r="W910" i="33"/>
  <c r="A911" i="33"/>
  <c r="W911" i="33"/>
  <c r="A912" i="33"/>
  <c r="W912" i="33"/>
  <c r="A913" i="33"/>
  <c r="W913" i="33"/>
  <c r="A914" i="33"/>
  <c r="W914" i="33"/>
  <c r="A915" i="33"/>
  <c r="W915" i="33"/>
  <c r="A916" i="33"/>
  <c r="W916" i="33"/>
  <c r="A917" i="33"/>
  <c r="W917" i="33"/>
  <c r="A918" i="33"/>
  <c r="W918" i="33"/>
  <c r="A919" i="33"/>
  <c r="W919" i="33"/>
  <c r="A920" i="33"/>
  <c r="W920" i="33"/>
  <c r="A921" i="33"/>
  <c r="W921" i="33"/>
  <c r="A922" i="33"/>
  <c r="W922" i="33"/>
  <c r="A923" i="33"/>
  <c r="W923" i="33"/>
  <c r="A924" i="33"/>
  <c r="W924" i="33"/>
  <c r="A925" i="33"/>
  <c r="W925" i="33"/>
  <c r="A926" i="33"/>
  <c r="W926" i="33"/>
  <c r="A927" i="33"/>
  <c r="W927" i="33"/>
  <c r="A928" i="33"/>
  <c r="W928" i="33"/>
  <c r="A929" i="33"/>
  <c r="W929" i="33"/>
  <c r="A930" i="33"/>
  <c r="W930" i="33"/>
  <c r="A931" i="33"/>
  <c r="W931" i="33"/>
  <c r="A932" i="33"/>
  <c r="W932" i="33"/>
  <c r="A933" i="33"/>
  <c r="W933" i="33"/>
  <c r="A934" i="33"/>
  <c r="W934" i="33"/>
  <c r="A935" i="33"/>
  <c r="W935" i="33"/>
  <c r="A936" i="33"/>
  <c r="W936" i="33"/>
  <c r="A937" i="33"/>
  <c r="W937" i="33"/>
  <c r="A938" i="33"/>
  <c r="W938" i="33"/>
  <c r="A939" i="33"/>
  <c r="W939" i="33"/>
  <c r="A940" i="33"/>
  <c r="W940" i="33"/>
  <c r="A941" i="33"/>
  <c r="W941" i="33"/>
  <c r="A942" i="33"/>
  <c r="W942" i="33"/>
  <c r="A943" i="33"/>
  <c r="W943" i="33"/>
  <c r="A944" i="33"/>
  <c r="W944" i="33"/>
  <c r="A945" i="33"/>
  <c r="W945" i="33"/>
  <c r="A946" i="33"/>
  <c r="W946" i="33"/>
  <c r="A947" i="33"/>
  <c r="W947" i="33"/>
  <c r="A948" i="33"/>
  <c r="W948" i="33"/>
  <c r="A949" i="33"/>
  <c r="W949" i="33"/>
  <c r="A950" i="33"/>
  <c r="W950" i="33"/>
  <c r="A951" i="33"/>
  <c r="W951" i="33"/>
  <c r="A952" i="33"/>
  <c r="W952" i="33"/>
  <c r="A953" i="33"/>
  <c r="W953" i="33"/>
  <c r="A954" i="33"/>
  <c r="W954" i="33"/>
  <c r="A955" i="33"/>
  <c r="W955" i="33"/>
  <c r="A956" i="33"/>
  <c r="W956" i="33"/>
  <c r="A957" i="33"/>
  <c r="W957" i="33"/>
  <c r="A958" i="33"/>
  <c r="W958" i="33"/>
  <c r="A959" i="33"/>
  <c r="W959" i="33"/>
  <c r="A960" i="33"/>
  <c r="W960" i="33"/>
  <c r="A961" i="33"/>
  <c r="W961" i="33"/>
  <c r="A962" i="33"/>
  <c r="W962" i="33"/>
  <c r="A963" i="33"/>
  <c r="W963" i="33"/>
  <c r="A964" i="33"/>
  <c r="W964" i="33"/>
  <c r="A965" i="33"/>
  <c r="W965" i="33"/>
  <c r="A966" i="33"/>
  <c r="W966" i="33"/>
  <c r="A967" i="33"/>
  <c r="W967" i="33"/>
  <c r="A968" i="33"/>
  <c r="W968" i="33"/>
  <c r="A969" i="33"/>
  <c r="W969" i="33"/>
  <c r="A970" i="33"/>
  <c r="W970" i="33"/>
  <c r="A971" i="33"/>
  <c r="W971" i="33"/>
  <c r="A972" i="33"/>
  <c r="W972" i="33"/>
  <c r="A973" i="33"/>
  <c r="W973" i="33"/>
  <c r="A974" i="33"/>
  <c r="W974" i="33"/>
  <c r="A975" i="33"/>
  <c r="W975" i="33"/>
  <c r="A976" i="33"/>
  <c r="W976" i="33"/>
  <c r="A977" i="33"/>
  <c r="W977" i="33"/>
  <c r="A978" i="33"/>
  <c r="W978" i="33"/>
  <c r="A979" i="33"/>
  <c r="W979" i="33"/>
  <c r="A980" i="33"/>
  <c r="W980" i="33"/>
  <c r="A981" i="33"/>
  <c r="W981" i="33"/>
  <c r="A982" i="33"/>
  <c r="W982" i="33"/>
  <c r="A983" i="33"/>
  <c r="W983" i="33"/>
  <c r="A984" i="33"/>
  <c r="W984" i="33"/>
  <c r="A985" i="33"/>
  <c r="W985" i="33"/>
  <c r="A986" i="33"/>
  <c r="W986" i="33"/>
  <c r="A987" i="33"/>
  <c r="W987" i="33"/>
  <c r="A988" i="33"/>
  <c r="W988" i="33"/>
  <c r="A989" i="33"/>
  <c r="W989" i="33"/>
  <c r="A990" i="33"/>
  <c r="W990" i="33"/>
  <c r="A991" i="33"/>
  <c r="W991" i="33"/>
  <c r="A992" i="33"/>
  <c r="W992" i="33"/>
  <c r="A993" i="33"/>
  <c r="W993" i="33"/>
  <c r="A994" i="33"/>
  <c r="W994" i="33"/>
  <c r="A995" i="33"/>
  <c r="W995" i="33"/>
  <c r="A996" i="33"/>
  <c r="W996" i="33"/>
  <c r="A997" i="33"/>
  <c r="W997" i="33"/>
  <c r="A998" i="33"/>
  <c r="W998" i="33"/>
  <c r="A999" i="33"/>
  <c r="W999" i="33"/>
  <c r="A1000" i="33"/>
  <c r="W1000" i="33"/>
  <c r="A1001" i="33"/>
  <c r="W1001" i="33"/>
  <c r="S15" i="37" l="1"/>
  <c r="T15" i="37"/>
  <c r="U15" i="37"/>
  <c r="V15" i="37"/>
  <c r="W15" i="37"/>
  <c r="S16" i="37"/>
  <c r="T16" i="37"/>
  <c r="U16" i="37"/>
  <c r="V16" i="37"/>
  <c r="W16" i="37"/>
  <c r="S17" i="37"/>
  <c r="T17" i="37"/>
  <c r="U17" i="37"/>
  <c r="V17" i="37"/>
  <c r="W17" i="37"/>
  <c r="S18" i="37"/>
  <c r="T18" i="37"/>
  <c r="U18" i="37"/>
  <c r="V18" i="37"/>
  <c r="W18" i="37"/>
  <c r="S19" i="37"/>
  <c r="T19" i="37"/>
  <c r="U19" i="37"/>
  <c r="V19" i="37"/>
  <c r="W19" i="37"/>
  <c r="S20" i="37"/>
  <c r="T20" i="37"/>
  <c r="U20" i="37"/>
  <c r="V20" i="37"/>
  <c r="W20" i="37"/>
  <c r="S21" i="37"/>
  <c r="T21" i="37"/>
  <c r="U21" i="37"/>
  <c r="V21" i="37"/>
  <c r="W21" i="37"/>
  <c r="S22" i="37"/>
  <c r="T22" i="37"/>
  <c r="U22" i="37"/>
  <c r="V22" i="37"/>
  <c r="W22" i="37"/>
  <c r="S23" i="37"/>
  <c r="T23" i="37"/>
  <c r="U23" i="37"/>
  <c r="V23" i="37"/>
  <c r="W23" i="37"/>
  <c r="S24" i="37"/>
  <c r="T24" i="37"/>
  <c r="U24" i="37"/>
  <c r="V24" i="37"/>
  <c r="W24" i="37"/>
  <c r="S25" i="37"/>
  <c r="T25" i="37"/>
  <c r="U25" i="37"/>
  <c r="V25" i="37"/>
  <c r="W25" i="37"/>
  <c r="S26" i="37"/>
  <c r="T26" i="37"/>
  <c r="U26" i="37"/>
  <c r="V26" i="37"/>
  <c r="W26" i="37"/>
  <c r="S27" i="37"/>
  <c r="T27" i="37"/>
  <c r="U27" i="37"/>
  <c r="V27" i="37"/>
  <c r="W27" i="37"/>
  <c r="S28" i="37"/>
  <c r="T28" i="37"/>
  <c r="U28" i="37"/>
  <c r="V28" i="37"/>
  <c r="W28" i="37"/>
  <c r="S29" i="37"/>
  <c r="T29" i="37"/>
  <c r="U29" i="37"/>
  <c r="V29" i="37"/>
  <c r="W29" i="37"/>
  <c r="S30" i="37"/>
  <c r="T30" i="37"/>
  <c r="U30" i="37"/>
  <c r="V30" i="37"/>
  <c r="W30" i="37"/>
  <c r="S31" i="37"/>
  <c r="T31" i="37"/>
  <c r="U31" i="37"/>
  <c r="V31" i="37"/>
  <c r="W31" i="37"/>
  <c r="S32" i="37"/>
  <c r="T32" i="37"/>
  <c r="U32" i="37"/>
  <c r="V32" i="37"/>
  <c r="W32" i="37"/>
  <c r="S33" i="37"/>
  <c r="T33" i="37"/>
  <c r="U33" i="37"/>
  <c r="V33" i="37"/>
  <c r="W33" i="37"/>
  <c r="S34" i="37"/>
  <c r="T34" i="37"/>
  <c r="U34" i="37"/>
  <c r="V34" i="37"/>
  <c r="W34" i="37"/>
  <c r="S35" i="37"/>
  <c r="T35" i="37"/>
  <c r="U35" i="37"/>
  <c r="V35" i="37"/>
  <c r="W35" i="37"/>
  <c r="S36" i="37"/>
  <c r="T36" i="37"/>
  <c r="U36" i="37"/>
  <c r="V36" i="37"/>
  <c r="W36" i="37"/>
  <c r="S37" i="37"/>
  <c r="T37" i="37"/>
  <c r="U37" i="37"/>
  <c r="V37" i="37"/>
  <c r="W37" i="37"/>
  <c r="S38" i="37"/>
  <c r="T38" i="37"/>
  <c r="U38" i="37"/>
  <c r="V38" i="37"/>
  <c r="W38" i="37"/>
  <c r="S39" i="37"/>
  <c r="T39" i="37"/>
  <c r="U39" i="37"/>
  <c r="V39" i="37"/>
  <c r="W39" i="37"/>
  <c r="S40" i="37"/>
  <c r="T40" i="37"/>
  <c r="U40" i="37"/>
  <c r="V40" i="37"/>
  <c r="W40" i="37"/>
  <c r="S41" i="37"/>
  <c r="T41" i="37"/>
  <c r="U41" i="37"/>
  <c r="V41" i="37"/>
  <c r="W41" i="37"/>
  <c r="S42" i="37"/>
  <c r="T42" i="37"/>
  <c r="U42" i="37"/>
  <c r="V42" i="37"/>
  <c r="W42" i="37"/>
  <c r="S43" i="37"/>
  <c r="T43" i="37"/>
  <c r="U43" i="37"/>
  <c r="V43" i="37"/>
  <c r="W43" i="37"/>
  <c r="S44" i="37"/>
  <c r="T44" i="37"/>
  <c r="U44" i="37"/>
  <c r="V44" i="37"/>
  <c r="W44" i="37"/>
  <c r="S45" i="37"/>
  <c r="T45" i="37"/>
  <c r="U45" i="37"/>
  <c r="V45" i="37"/>
  <c r="W45" i="37"/>
  <c r="S46" i="37"/>
  <c r="T46" i="37"/>
  <c r="U46" i="37"/>
  <c r="V46" i="37"/>
  <c r="W46" i="37"/>
  <c r="S47" i="37"/>
  <c r="T47" i="37"/>
  <c r="U47" i="37"/>
  <c r="V47" i="37"/>
  <c r="W47" i="37"/>
  <c r="S48" i="37"/>
  <c r="T48" i="37"/>
  <c r="U48" i="37"/>
  <c r="V48" i="37"/>
  <c r="W48" i="37"/>
  <c r="S49" i="37"/>
  <c r="T49" i="37"/>
  <c r="U49" i="37"/>
  <c r="V49" i="37"/>
  <c r="W49" i="37"/>
  <c r="S50" i="37"/>
  <c r="T50" i="37"/>
  <c r="U50" i="37"/>
  <c r="V50" i="37"/>
  <c r="W50" i="37"/>
  <c r="S51" i="37"/>
  <c r="T51" i="37"/>
  <c r="U51" i="37"/>
  <c r="V51" i="37"/>
  <c r="W51" i="37"/>
  <c r="S52" i="37"/>
  <c r="T52" i="37"/>
  <c r="U52" i="37"/>
  <c r="V52" i="37"/>
  <c r="W52" i="37"/>
  <c r="S53" i="37"/>
  <c r="T53" i="37"/>
  <c r="U53" i="37"/>
  <c r="V53" i="37"/>
  <c r="W53" i="37"/>
  <c r="S54" i="37"/>
  <c r="T54" i="37"/>
  <c r="U54" i="37"/>
  <c r="V54" i="37"/>
  <c r="W54" i="37"/>
  <c r="S55" i="37"/>
  <c r="T55" i="37"/>
  <c r="U55" i="37"/>
  <c r="V55" i="37"/>
  <c r="W55" i="37"/>
  <c r="S56" i="37"/>
  <c r="T56" i="37"/>
  <c r="U56" i="37"/>
  <c r="V56" i="37"/>
  <c r="W56" i="37"/>
  <c r="S57" i="37"/>
  <c r="T57" i="37"/>
  <c r="U57" i="37"/>
  <c r="V57" i="37"/>
  <c r="W57" i="37"/>
  <c r="S58" i="37"/>
  <c r="T58" i="37"/>
  <c r="U58" i="37"/>
  <c r="V58" i="37"/>
  <c r="W58" i="37"/>
  <c r="S59" i="37"/>
  <c r="T59" i="37"/>
  <c r="U59" i="37"/>
  <c r="V59" i="37"/>
  <c r="W59" i="37"/>
  <c r="S60" i="37"/>
  <c r="T60" i="37"/>
  <c r="U60" i="37"/>
  <c r="V60" i="37"/>
  <c r="W60" i="37"/>
  <c r="S61" i="37"/>
  <c r="T61" i="37"/>
  <c r="U61" i="37"/>
  <c r="V61" i="37"/>
  <c r="W61" i="37"/>
  <c r="S62" i="37"/>
  <c r="T62" i="37"/>
  <c r="U62" i="37"/>
  <c r="V62" i="37"/>
  <c r="W62" i="37"/>
  <c r="S63" i="37"/>
  <c r="T63" i="37"/>
  <c r="U63" i="37"/>
  <c r="V63" i="37"/>
  <c r="W63" i="37"/>
  <c r="S64" i="37"/>
  <c r="T64" i="37"/>
  <c r="U64" i="37"/>
  <c r="V64" i="37"/>
  <c r="W64" i="37"/>
  <c r="S65" i="37"/>
  <c r="T65" i="37"/>
  <c r="U65" i="37"/>
  <c r="V65" i="37"/>
  <c r="W65" i="37"/>
  <c r="S66" i="37"/>
  <c r="T66" i="37"/>
  <c r="U66" i="37"/>
  <c r="V66" i="37"/>
  <c r="W66" i="37"/>
  <c r="S67" i="37"/>
  <c r="T67" i="37"/>
  <c r="U67" i="37"/>
  <c r="V67" i="37"/>
  <c r="W67" i="37"/>
  <c r="S68" i="37"/>
  <c r="T68" i="37"/>
  <c r="U68" i="37"/>
  <c r="V68" i="37"/>
  <c r="W68" i="37"/>
  <c r="S69" i="37"/>
  <c r="T69" i="37"/>
  <c r="U69" i="37"/>
  <c r="V69" i="37"/>
  <c r="W69" i="37"/>
  <c r="S70" i="37"/>
  <c r="T70" i="37"/>
  <c r="U70" i="37"/>
  <c r="V70" i="37"/>
  <c r="W70" i="37"/>
  <c r="S71" i="37"/>
  <c r="T71" i="37"/>
  <c r="U71" i="37"/>
  <c r="V71" i="37"/>
  <c r="W71" i="37"/>
  <c r="S72" i="37"/>
  <c r="T72" i="37"/>
  <c r="U72" i="37"/>
  <c r="V72" i="37"/>
  <c r="W72" i="37"/>
  <c r="S73" i="37"/>
  <c r="T73" i="37"/>
  <c r="U73" i="37"/>
  <c r="V73" i="37"/>
  <c r="W73" i="37"/>
  <c r="S74" i="37"/>
  <c r="T74" i="37"/>
  <c r="U74" i="37"/>
  <c r="V74" i="37"/>
  <c r="W74" i="37"/>
  <c r="S75" i="37"/>
  <c r="T75" i="37"/>
  <c r="U75" i="37"/>
  <c r="V75" i="37"/>
  <c r="W75" i="37"/>
  <c r="S76" i="37"/>
  <c r="T76" i="37"/>
  <c r="U76" i="37"/>
  <c r="V76" i="37"/>
  <c r="W76" i="37"/>
  <c r="S77" i="37"/>
  <c r="T77" i="37"/>
  <c r="U77" i="37"/>
  <c r="V77" i="37"/>
  <c r="W77" i="37"/>
  <c r="S78" i="37"/>
  <c r="T78" i="37"/>
  <c r="U78" i="37"/>
  <c r="V78" i="37"/>
  <c r="W78" i="37"/>
  <c r="S79" i="37"/>
  <c r="T79" i="37"/>
  <c r="U79" i="37"/>
  <c r="V79" i="37"/>
  <c r="W79" i="37"/>
  <c r="S80" i="37"/>
  <c r="T80" i="37"/>
  <c r="U80" i="37"/>
  <c r="V80" i="37"/>
  <c r="W80" i="37"/>
  <c r="S81" i="37"/>
  <c r="T81" i="37"/>
  <c r="U81" i="37"/>
  <c r="V81" i="37"/>
  <c r="W81" i="37"/>
  <c r="S82" i="37"/>
  <c r="T82" i="37"/>
  <c r="U82" i="37"/>
  <c r="V82" i="37"/>
  <c r="W82" i="37"/>
  <c r="S83" i="37"/>
  <c r="T83" i="37"/>
  <c r="U83" i="37"/>
  <c r="V83" i="37"/>
  <c r="W83" i="37"/>
  <c r="S84" i="37"/>
  <c r="T84" i="37"/>
  <c r="U84" i="37"/>
  <c r="V84" i="37"/>
  <c r="W84" i="37"/>
  <c r="S85" i="37"/>
  <c r="T85" i="37"/>
  <c r="U85" i="37"/>
  <c r="V85" i="37"/>
  <c r="W85" i="37"/>
  <c r="S86" i="37"/>
  <c r="T86" i="37"/>
  <c r="U86" i="37"/>
  <c r="V86" i="37"/>
  <c r="W86" i="37"/>
  <c r="S87" i="37"/>
  <c r="T87" i="37"/>
  <c r="U87" i="37"/>
  <c r="V87" i="37"/>
  <c r="W87" i="37"/>
  <c r="S88" i="37"/>
  <c r="T88" i="37"/>
  <c r="U88" i="37"/>
  <c r="V88" i="37"/>
  <c r="W88" i="37"/>
  <c r="S89" i="37"/>
  <c r="T89" i="37"/>
  <c r="U89" i="37"/>
  <c r="V89" i="37"/>
  <c r="W89" i="37"/>
  <c r="S90" i="37"/>
  <c r="T90" i="37"/>
  <c r="U90" i="37"/>
  <c r="V90" i="37"/>
  <c r="W90" i="37"/>
  <c r="S91" i="37"/>
  <c r="T91" i="37"/>
  <c r="U91" i="37"/>
  <c r="V91" i="37"/>
  <c r="W91" i="37"/>
  <c r="S92" i="37"/>
  <c r="T92" i="37"/>
  <c r="U92" i="37"/>
  <c r="V92" i="37"/>
  <c r="W92" i="37"/>
  <c r="S93" i="37"/>
  <c r="T93" i="37"/>
  <c r="U93" i="37"/>
  <c r="V93" i="37"/>
  <c r="W93" i="37"/>
  <c r="S94" i="37"/>
  <c r="T94" i="37"/>
  <c r="U94" i="37"/>
  <c r="V94" i="37"/>
  <c r="W94" i="37"/>
  <c r="S95" i="37"/>
  <c r="T95" i="37"/>
  <c r="U95" i="37"/>
  <c r="V95" i="37"/>
  <c r="W95" i="37"/>
  <c r="S96" i="37"/>
  <c r="T96" i="37"/>
  <c r="U96" i="37"/>
  <c r="V96" i="37"/>
  <c r="W96" i="37"/>
  <c r="S97" i="37"/>
  <c r="T97" i="37"/>
  <c r="U97" i="37"/>
  <c r="V97" i="37"/>
  <c r="W97" i="37"/>
  <c r="S98" i="37"/>
  <c r="T98" i="37"/>
  <c r="U98" i="37"/>
  <c r="V98" i="37"/>
  <c r="W98" i="37"/>
  <c r="S99" i="37"/>
  <c r="T99" i="37"/>
  <c r="U99" i="37"/>
  <c r="V99" i="37"/>
  <c r="W99" i="37"/>
  <c r="S100" i="37"/>
  <c r="T100" i="37"/>
  <c r="U100" i="37"/>
  <c r="V100" i="37"/>
  <c r="W100" i="37"/>
  <c r="S101" i="37"/>
  <c r="T101" i="37"/>
  <c r="U101" i="37"/>
  <c r="V101" i="37"/>
  <c r="W101" i="37"/>
  <c r="S102" i="37"/>
  <c r="T102" i="37"/>
  <c r="U102" i="37"/>
  <c r="V102" i="37"/>
  <c r="W102" i="37"/>
  <c r="S103" i="37"/>
  <c r="T103" i="37"/>
  <c r="U103" i="37"/>
  <c r="V103" i="37"/>
  <c r="W103" i="37"/>
  <c r="S104" i="37"/>
  <c r="T104" i="37"/>
  <c r="U104" i="37"/>
  <c r="V104" i="37"/>
  <c r="W104" i="37"/>
  <c r="S105" i="37"/>
  <c r="T105" i="37"/>
  <c r="U105" i="37"/>
  <c r="V105" i="37"/>
  <c r="W105" i="37"/>
  <c r="S106" i="37"/>
  <c r="T106" i="37"/>
  <c r="U106" i="37"/>
  <c r="V106" i="37"/>
  <c r="W106" i="37"/>
  <c r="S107" i="37"/>
  <c r="T107" i="37"/>
  <c r="U107" i="37"/>
  <c r="V107" i="37"/>
  <c r="W107" i="37"/>
  <c r="S108" i="37"/>
  <c r="T108" i="37"/>
  <c r="U108" i="37"/>
  <c r="V108" i="37"/>
  <c r="W108" i="37"/>
  <c r="S109" i="37"/>
  <c r="T109" i="37"/>
  <c r="U109" i="37"/>
  <c r="V109" i="37"/>
  <c r="W109" i="37"/>
  <c r="S110" i="37"/>
  <c r="T110" i="37"/>
  <c r="U110" i="37"/>
  <c r="V110" i="37"/>
  <c r="W110" i="37"/>
  <c r="S111" i="37"/>
  <c r="T111" i="37"/>
  <c r="U111" i="37"/>
  <c r="V111" i="37"/>
  <c r="W111" i="37"/>
  <c r="S112" i="37"/>
  <c r="T112" i="37"/>
  <c r="U112" i="37"/>
  <c r="V112" i="37"/>
  <c r="W112" i="37"/>
  <c r="S113" i="37"/>
  <c r="T113" i="37"/>
  <c r="U113" i="37"/>
  <c r="V113" i="37"/>
  <c r="W113" i="37"/>
  <c r="S114" i="37"/>
  <c r="T114" i="37"/>
  <c r="U114" i="37"/>
  <c r="V114" i="37"/>
  <c r="W114" i="37"/>
  <c r="S115" i="37"/>
  <c r="T115" i="37"/>
  <c r="U115" i="37"/>
  <c r="V115" i="37"/>
  <c r="W115" i="37"/>
  <c r="S116" i="37"/>
  <c r="T116" i="37"/>
  <c r="U116" i="37"/>
  <c r="V116" i="37"/>
  <c r="W116" i="37"/>
  <c r="S117" i="37"/>
  <c r="T117" i="37"/>
  <c r="U117" i="37"/>
  <c r="V117" i="37"/>
  <c r="W117" i="37"/>
  <c r="S118" i="37"/>
  <c r="T118" i="37"/>
  <c r="U118" i="37"/>
  <c r="V118" i="37"/>
  <c r="W118" i="37"/>
  <c r="S119" i="37"/>
  <c r="T119" i="37"/>
  <c r="U119" i="37"/>
  <c r="V119" i="37"/>
  <c r="W119" i="37"/>
  <c r="S120" i="37"/>
  <c r="T120" i="37"/>
  <c r="U120" i="37"/>
  <c r="V120" i="37"/>
  <c r="W120" i="37"/>
  <c r="S121" i="37"/>
  <c r="T121" i="37"/>
  <c r="U121" i="37"/>
  <c r="V121" i="37"/>
  <c r="W121" i="37"/>
  <c r="S122" i="37"/>
  <c r="T122" i="37"/>
  <c r="U122" i="37"/>
  <c r="V122" i="37"/>
  <c r="W122" i="37"/>
  <c r="S123" i="37"/>
  <c r="T123" i="37"/>
  <c r="U123" i="37"/>
  <c r="V123" i="37"/>
  <c r="W123" i="37"/>
  <c r="S124" i="37"/>
  <c r="T124" i="37"/>
  <c r="U124" i="37"/>
  <c r="V124" i="37"/>
  <c r="W124" i="37"/>
  <c r="S125" i="37"/>
  <c r="T125" i="37"/>
  <c r="U125" i="37"/>
  <c r="V125" i="37"/>
  <c r="W125" i="37"/>
  <c r="S126" i="37"/>
  <c r="T126" i="37"/>
  <c r="U126" i="37"/>
  <c r="V126" i="37"/>
  <c r="W126" i="37"/>
  <c r="S127" i="37"/>
  <c r="T127" i="37"/>
  <c r="U127" i="37"/>
  <c r="V127" i="37"/>
  <c r="W127" i="37"/>
  <c r="S128" i="37"/>
  <c r="T128" i="37"/>
  <c r="U128" i="37"/>
  <c r="V128" i="37"/>
  <c r="W128" i="37"/>
  <c r="S129" i="37"/>
  <c r="T129" i="37"/>
  <c r="U129" i="37"/>
  <c r="V129" i="37"/>
  <c r="W129" i="37"/>
  <c r="S130" i="37"/>
  <c r="T130" i="37"/>
  <c r="U130" i="37"/>
  <c r="V130" i="37"/>
  <c r="W130" i="37"/>
  <c r="S131" i="37"/>
  <c r="T131" i="37"/>
  <c r="U131" i="37"/>
  <c r="V131" i="37"/>
  <c r="W131" i="37"/>
  <c r="S132" i="37"/>
  <c r="T132" i="37"/>
  <c r="U132" i="37"/>
  <c r="V132" i="37"/>
  <c r="W132" i="37"/>
  <c r="S133" i="37"/>
  <c r="T133" i="37"/>
  <c r="U133" i="37"/>
  <c r="V133" i="37"/>
  <c r="W133" i="37"/>
  <c r="S134" i="37"/>
  <c r="T134" i="37"/>
  <c r="U134" i="37"/>
  <c r="V134" i="37"/>
  <c r="W134" i="37"/>
  <c r="S135" i="37"/>
  <c r="T135" i="37"/>
  <c r="U135" i="37"/>
  <c r="V135" i="37"/>
  <c r="W135" i="37"/>
  <c r="S136" i="37"/>
  <c r="T136" i="37"/>
  <c r="U136" i="37"/>
  <c r="V136" i="37"/>
  <c r="W136" i="37"/>
  <c r="S137" i="37"/>
  <c r="T137" i="37"/>
  <c r="U137" i="37"/>
  <c r="V137" i="37"/>
  <c r="W137" i="37"/>
  <c r="S138" i="37"/>
  <c r="T138" i="37"/>
  <c r="U138" i="37"/>
  <c r="V138" i="37"/>
  <c r="W138" i="37"/>
  <c r="S139" i="37"/>
  <c r="T139" i="37"/>
  <c r="U139" i="37"/>
  <c r="V139" i="37"/>
  <c r="W139" i="37"/>
  <c r="S140" i="37"/>
  <c r="T140" i="37"/>
  <c r="U140" i="37"/>
  <c r="V140" i="37"/>
  <c r="W140" i="37"/>
  <c r="S141" i="37"/>
  <c r="T141" i="37"/>
  <c r="U141" i="37"/>
  <c r="V141" i="37"/>
  <c r="W141" i="37"/>
  <c r="S142" i="37"/>
  <c r="T142" i="37"/>
  <c r="U142" i="37"/>
  <c r="V142" i="37"/>
  <c r="W142" i="37"/>
  <c r="S143" i="37"/>
  <c r="T143" i="37"/>
  <c r="U143" i="37"/>
  <c r="V143" i="37"/>
  <c r="W143" i="37"/>
  <c r="S144" i="37"/>
  <c r="T144" i="37"/>
  <c r="U144" i="37"/>
  <c r="V144" i="37"/>
  <c r="W144" i="37"/>
  <c r="S145" i="37"/>
  <c r="T145" i="37"/>
  <c r="U145" i="37"/>
  <c r="V145" i="37"/>
  <c r="W145" i="37"/>
  <c r="S146" i="37"/>
  <c r="T146" i="37"/>
  <c r="U146" i="37"/>
  <c r="V146" i="37"/>
  <c r="W146" i="37"/>
  <c r="S147" i="37"/>
  <c r="T147" i="37"/>
  <c r="U147" i="37"/>
  <c r="V147" i="37"/>
  <c r="W147" i="37"/>
  <c r="S148" i="37"/>
  <c r="T148" i="37"/>
  <c r="U148" i="37"/>
  <c r="V148" i="37"/>
  <c r="W148" i="37"/>
  <c r="S149" i="37"/>
  <c r="T149" i="37"/>
  <c r="U149" i="37"/>
  <c r="V149" i="37"/>
  <c r="W149" i="37"/>
  <c r="S150" i="37"/>
  <c r="T150" i="37"/>
  <c r="U150" i="37"/>
  <c r="V150" i="37"/>
  <c r="W150" i="37"/>
  <c r="S151" i="37"/>
  <c r="T151" i="37"/>
  <c r="U151" i="37"/>
  <c r="V151" i="37"/>
  <c r="W151" i="37"/>
  <c r="S152" i="37"/>
  <c r="T152" i="37"/>
  <c r="U152" i="37"/>
  <c r="V152" i="37"/>
  <c r="W152" i="37"/>
  <c r="S153" i="37"/>
  <c r="T153" i="37"/>
  <c r="U153" i="37"/>
  <c r="V153" i="37"/>
  <c r="W153" i="37"/>
  <c r="S154" i="37"/>
  <c r="T154" i="37"/>
  <c r="U154" i="37"/>
  <c r="V154" i="37"/>
  <c r="W154" i="37"/>
  <c r="S155" i="37"/>
  <c r="T155" i="37"/>
  <c r="U155" i="37"/>
  <c r="V155" i="37"/>
  <c r="W155" i="37"/>
  <c r="S156" i="37"/>
  <c r="T156" i="37"/>
  <c r="U156" i="37"/>
  <c r="V156" i="37"/>
  <c r="W156" i="37"/>
  <c r="S157" i="37"/>
  <c r="T157" i="37"/>
  <c r="U157" i="37"/>
  <c r="V157" i="37"/>
  <c r="W157" i="37"/>
  <c r="S158" i="37"/>
  <c r="T158" i="37"/>
  <c r="U158" i="37"/>
  <c r="V158" i="37"/>
  <c r="W158" i="37"/>
  <c r="S159" i="37"/>
  <c r="T159" i="37"/>
  <c r="U159" i="37"/>
  <c r="V159" i="37"/>
  <c r="W159" i="37"/>
  <c r="S160" i="37"/>
  <c r="T160" i="37"/>
  <c r="U160" i="37"/>
  <c r="V160" i="37"/>
  <c r="W160" i="37"/>
  <c r="S161" i="37"/>
  <c r="T161" i="37"/>
  <c r="U161" i="37"/>
  <c r="V161" i="37"/>
  <c r="W161" i="37"/>
  <c r="S162" i="37"/>
  <c r="T162" i="37"/>
  <c r="U162" i="37"/>
  <c r="V162" i="37"/>
  <c r="W162" i="37"/>
  <c r="S163" i="37"/>
  <c r="T163" i="37"/>
  <c r="U163" i="37"/>
  <c r="V163" i="37"/>
  <c r="W163" i="37"/>
  <c r="S164" i="37"/>
  <c r="T164" i="37"/>
  <c r="U164" i="37"/>
  <c r="V164" i="37"/>
  <c r="W164" i="37"/>
  <c r="S165" i="37"/>
  <c r="T165" i="37"/>
  <c r="U165" i="37"/>
  <c r="V165" i="37"/>
  <c r="W165" i="37"/>
  <c r="S166" i="37"/>
  <c r="T166" i="37"/>
  <c r="U166" i="37"/>
  <c r="V166" i="37"/>
  <c r="W166" i="37"/>
  <c r="S167" i="37"/>
  <c r="T167" i="37"/>
  <c r="U167" i="37"/>
  <c r="V167" i="37"/>
  <c r="W167" i="37"/>
  <c r="S168" i="37"/>
  <c r="T168" i="37"/>
  <c r="U168" i="37"/>
  <c r="V168" i="37"/>
  <c r="W168" i="37"/>
  <c r="S169" i="37"/>
  <c r="T169" i="37"/>
  <c r="U169" i="37"/>
  <c r="V169" i="37"/>
  <c r="W169" i="37"/>
  <c r="S170" i="37"/>
  <c r="T170" i="37"/>
  <c r="U170" i="37"/>
  <c r="V170" i="37"/>
  <c r="W170" i="37"/>
  <c r="S171" i="37"/>
  <c r="T171" i="37"/>
  <c r="U171" i="37"/>
  <c r="V171" i="37"/>
  <c r="W171" i="37"/>
  <c r="S172" i="37"/>
  <c r="T172" i="37"/>
  <c r="U172" i="37"/>
  <c r="V172" i="37"/>
  <c r="W172" i="37"/>
  <c r="S173" i="37"/>
  <c r="T173" i="37"/>
  <c r="U173" i="37"/>
  <c r="V173" i="37"/>
  <c r="W173" i="37"/>
  <c r="S174" i="37"/>
  <c r="T174" i="37"/>
  <c r="U174" i="37"/>
  <c r="V174" i="37"/>
  <c r="W174" i="37"/>
  <c r="S175" i="37"/>
  <c r="T175" i="37"/>
  <c r="U175" i="37"/>
  <c r="V175" i="37"/>
  <c r="W175" i="37"/>
  <c r="S176" i="37"/>
  <c r="T176" i="37"/>
  <c r="U176" i="37"/>
  <c r="V176" i="37"/>
  <c r="W176" i="37"/>
  <c r="S177" i="37"/>
  <c r="T177" i="37"/>
  <c r="U177" i="37"/>
  <c r="V177" i="37"/>
  <c r="W177" i="37"/>
  <c r="S178" i="37"/>
  <c r="T178" i="37"/>
  <c r="U178" i="37"/>
  <c r="V178" i="37"/>
  <c r="W178" i="37"/>
  <c r="S179" i="37"/>
  <c r="T179" i="37"/>
  <c r="U179" i="37"/>
  <c r="V179" i="37"/>
  <c r="W179" i="37"/>
  <c r="S180" i="37"/>
  <c r="T180" i="37"/>
  <c r="U180" i="37"/>
  <c r="V180" i="37"/>
  <c r="W180" i="37"/>
  <c r="S181" i="37"/>
  <c r="T181" i="37"/>
  <c r="U181" i="37"/>
  <c r="V181" i="37"/>
  <c r="W181" i="37"/>
  <c r="S182" i="37"/>
  <c r="T182" i="37"/>
  <c r="U182" i="37"/>
  <c r="V182" i="37"/>
  <c r="W182" i="37"/>
  <c r="S183" i="37"/>
  <c r="T183" i="37"/>
  <c r="U183" i="37"/>
  <c r="V183" i="37"/>
  <c r="W183" i="37"/>
  <c r="S184" i="37"/>
  <c r="T184" i="37"/>
  <c r="U184" i="37"/>
  <c r="V184" i="37"/>
  <c r="W184" i="37"/>
  <c r="S185" i="37"/>
  <c r="T185" i="37"/>
  <c r="U185" i="37"/>
  <c r="V185" i="37"/>
  <c r="W185" i="37"/>
  <c r="S186" i="37"/>
  <c r="T186" i="37"/>
  <c r="U186" i="37"/>
  <c r="V186" i="37"/>
  <c r="W186" i="37"/>
  <c r="S187" i="37"/>
  <c r="T187" i="37"/>
  <c r="U187" i="37"/>
  <c r="V187" i="37"/>
  <c r="W187" i="37"/>
  <c r="S188" i="37"/>
  <c r="T188" i="37"/>
  <c r="U188" i="37"/>
  <c r="V188" i="37"/>
  <c r="W188" i="37"/>
  <c r="S189" i="37"/>
  <c r="T189" i="37"/>
  <c r="U189" i="37"/>
  <c r="V189" i="37"/>
  <c r="W189" i="37"/>
  <c r="S190" i="37"/>
  <c r="T190" i="37"/>
  <c r="U190" i="37"/>
  <c r="V190" i="37"/>
  <c r="W190" i="37"/>
  <c r="S191" i="37"/>
  <c r="T191" i="37"/>
  <c r="U191" i="37"/>
  <c r="V191" i="37"/>
  <c r="W191" i="37"/>
  <c r="S192" i="37"/>
  <c r="T192" i="37"/>
  <c r="U192" i="37"/>
  <c r="V192" i="37"/>
  <c r="W192" i="37"/>
  <c r="S193" i="37"/>
  <c r="T193" i="37"/>
  <c r="U193" i="37"/>
  <c r="V193" i="37"/>
  <c r="W193" i="37"/>
  <c r="S194" i="37"/>
  <c r="T194" i="37"/>
  <c r="U194" i="37"/>
  <c r="V194" i="37"/>
  <c r="W194" i="37"/>
  <c r="S195" i="37"/>
  <c r="T195" i="37"/>
  <c r="U195" i="37"/>
  <c r="V195" i="37"/>
  <c r="W195" i="37"/>
  <c r="S196" i="37"/>
  <c r="T196" i="37"/>
  <c r="U196" i="37"/>
  <c r="V196" i="37"/>
  <c r="W196" i="37"/>
  <c r="S197" i="37"/>
  <c r="T197" i="37"/>
  <c r="U197" i="37"/>
  <c r="V197" i="37"/>
  <c r="W197" i="37"/>
  <c r="S198" i="37"/>
  <c r="T198" i="37"/>
  <c r="U198" i="37"/>
  <c r="V198" i="37"/>
  <c r="W198" i="37"/>
  <c r="S199" i="37"/>
  <c r="T199" i="37"/>
  <c r="U199" i="37"/>
  <c r="V199" i="37"/>
  <c r="W199" i="37"/>
  <c r="S200" i="37"/>
  <c r="T200" i="37"/>
  <c r="U200" i="37"/>
  <c r="V200" i="37"/>
  <c r="W200" i="37"/>
  <c r="S201" i="37"/>
  <c r="T201" i="37"/>
  <c r="U201" i="37"/>
  <c r="V201" i="37"/>
  <c r="W201" i="37"/>
  <c r="S202" i="37"/>
  <c r="T202" i="37"/>
  <c r="U202" i="37"/>
  <c r="V202" i="37"/>
  <c r="W202" i="37"/>
  <c r="S203" i="37"/>
  <c r="T203" i="37"/>
  <c r="U203" i="37"/>
  <c r="V203" i="37"/>
  <c r="W203" i="37"/>
  <c r="S204" i="37"/>
  <c r="T204" i="37"/>
  <c r="U204" i="37"/>
  <c r="V204" i="37"/>
  <c r="W204" i="37"/>
  <c r="S205" i="37"/>
  <c r="T205" i="37"/>
  <c r="U205" i="37"/>
  <c r="V205" i="37"/>
  <c r="W205" i="37"/>
  <c r="S206" i="37"/>
  <c r="T206" i="37"/>
  <c r="U206" i="37"/>
  <c r="V206" i="37"/>
  <c r="W206" i="37"/>
  <c r="S207" i="37"/>
  <c r="T207" i="37"/>
  <c r="U207" i="37"/>
  <c r="V207" i="37"/>
  <c r="W207" i="37"/>
  <c r="S208" i="37"/>
  <c r="T208" i="37"/>
  <c r="U208" i="37"/>
  <c r="V208" i="37"/>
  <c r="W208" i="37"/>
  <c r="S209" i="37"/>
  <c r="T209" i="37"/>
  <c r="U209" i="37"/>
  <c r="V209" i="37"/>
  <c r="W209" i="37"/>
  <c r="S210" i="37"/>
  <c r="T210" i="37"/>
  <c r="U210" i="37"/>
  <c r="V210" i="37"/>
  <c r="W210" i="37"/>
  <c r="S211" i="37"/>
  <c r="T211" i="37"/>
  <c r="U211" i="37"/>
  <c r="V211" i="37"/>
  <c r="W211" i="37"/>
  <c r="S212" i="37"/>
  <c r="T212" i="37"/>
  <c r="U212" i="37"/>
  <c r="V212" i="37"/>
  <c r="W212" i="37"/>
  <c r="S213" i="37"/>
  <c r="T213" i="37"/>
  <c r="U213" i="37"/>
  <c r="V213" i="37"/>
  <c r="W213" i="37"/>
  <c r="S214" i="37"/>
  <c r="T214" i="37"/>
  <c r="U214" i="37"/>
  <c r="V214" i="37"/>
  <c r="W214" i="37"/>
  <c r="S215" i="37"/>
  <c r="T215" i="37"/>
  <c r="U215" i="37"/>
  <c r="V215" i="37"/>
  <c r="W215" i="37"/>
  <c r="S216" i="37"/>
  <c r="T216" i="37"/>
  <c r="U216" i="37"/>
  <c r="V216" i="37"/>
  <c r="W216" i="37"/>
  <c r="S217" i="37"/>
  <c r="T217" i="37"/>
  <c r="U217" i="37"/>
  <c r="V217" i="37"/>
  <c r="W217" i="37"/>
  <c r="S218" i="37"/>
  <c r="T218" i="37"/>
  <c r="U218" i="37"/>
  <c r="V218" i="37"/>
  <c r="W218" i="37"/>
  <c r="S219" i="37"/>
  <c r="T219" i="37"/>
  <c r="U219" i="37"/>
  <c r="V219" i="37"/>
  <c r="W219" i="37"/>
  <c r="S220" i="37"/>
  <c r="T220" i="37"/>
  <c r="U220" i="37"/>
  <c r="V220" i="37"/>
  <c r="W220" i="37"/>
  <c r="S221" i="37"/>
  <c r="T221" i="37"/>
  <c r="U221" i="37"/>
  <c r="V221" i="37"/>
  <c r="W221" i="37"/>
  <c r="S222" i="37"/>
  <c r="T222" i="37"/>
  <c r="U222" i="37"/>
  <c r="V222" i="37"/>
  <c r="W222" i="37"/>
  <c r="S223" i="37"/>
  <c r="T223" i="37"/>
  <c r="U223" i="37"/>
  <c r="V223" i="37"/>
  <c r="W223" i="37"/>
  <c r="S224" i="37"/>
  <c r="T224" i="37"/>
  <c r="U224" i="37"/>
  <c r="V224" i="37"/>
  <c r="W224" i="37"/>
  <c r="S225" i="37"/>
  <c r="T225" i="37"/>
  <c r="U225" i="37"/>
  <c r="V225" i="37"/>
  <c r="W225" i="37"/>
  <c r="S226" i="37"/>
  <c r="T226" i="37"/>
  <c r="U226" i="37"/>
  <c r="V226" i="37"/>
  <c r="W226" i="37"/>
  <c r="S227" i="37"/>
  <c r="T227" i="37"/>
  <c r="U227" i="37"/>
  <c r="V227" i="37"/>
  <c r="W227" i="37"/>
  <c r="S228" i="37"/>
  <c r="T228" i="37"/>
  <c r="U228" i="37"/>
  <c r="V228" i="37"/>
  <c r="W228" i="37"/>
  <c r="S229" i="37"/>
  <c r="T229" i="37"/>
  <c r="U229" i="37"/>
  <c r="V229" i="37"/>
  <c r="W229" i="37"/>
  <c r="S230" i="37"/>
  <c r="T230" i="37"/>
  <c r="U230" i="37"/>
  <c r="V230" i="37"/>
  <c r="W230" i="37"/>
  <c r="S231" i="37"/>
  <c r="T231" i="37"/>
  <c r="U231" i="37"/>
  <c r="V231" i="37"/>
  <c r="W231" i="37"/>
  <c r="S232" i="37"/>
  <c r="T232" i="37"/>
  <c r="U232" i="37"/>
  <c r="V232" i="37"/>
  <c r="W232" i="37"/>
  <c r="S233" i="37"/>
  <c r="T233" i="37"/>
  <c r="U233" i="37"/>
  <c r="V233" i="37"/>
  <c r="W233" i="37"/>
  <c r="S234" i="37"/>
  <c r="T234" i="37"/>
  <c r="U234" i="37"/>
  <c r="V234" i="37"/>
  <c r="W234" i="37"/>
  <c r="S235" i="37"/>
  <c r="T235" i="37"/>
  <c r="U235" i="37"/>
  <c r="V235" i="37"/>
  <c r="W235" i="37"/>
  <c r="S236" i="37"/>
  <c r="T236" i="37"/>
  <c r="U236" i="37"/>
  <c r="V236" i="37"/>
  <c r="W236" i="37"/>
  <c r="S237" i="37"/>
  <c r="T237" i="37"/>
  <c r="U237" i="37"/>
  <c r="V237" i="37"/>
  <c r="W237" i="37"/>
  <c r="S238" i="37"/>
  <c r="T238" i="37"/>
  <c r="U238" i="37"/>
  <c r="V238" i="37"/>
  <c r="W238" i="37"/>
  <c r="S239" i="37"/>
  <c r="T239" i="37"/>
  <c r="U239" i="37"/>
  <c r="V239" i="37"/>
  <c r="W239" i="37"/>
  <c r="S240" i="37"/>
  <c r="T240" i="37"/>
  <c r="U240" i="37"/>
  <c r="V240" i="37"/>
  <c r="W240" i="37"/>
  <c r="S241" i="37"/>
  <c r="T241" i="37"/>
  <c r="U241" i="37"/>
  <c r="V241" i="37"/>
  <c r="W241" i="37"/>
  <c r="S242" i="37"/>
  <c r="T242" i="37"/>
  <c r="U242" i="37"/>
  <c r="V242" i="37"/>
  <c r="W242" i="37"/>
  <c r="S243" i="37"/>
  <c r="T243" i="37"/>
  <c r="U243" i="37"/>
  <c r="V243" i="37"/>
  <c r="W243" i="37"/>
  <c r="S244" i="37"/>
  <c r="T244" i="37"/>
  <c r="U244" i="37"/>
  <c r="V244" i="37"/>
  <c r="W244" i="37"/>
  <c r="S245" i="37"/>
  <c r="T245" i="37"/>
  <c r="U245" i="37"/>
  <c r="V245" i="37"/>
  <c r="W245" i="37"/>
  <c r="S246" i="37"/>
  <c r="T246" i="37"/>
  <c r="U246" i="37"/>
  <c r="V246" i="37"/>
  <c r="W246" i="37"/>
  <c r="S247" i="37"/>
  <c r="T247" i="37"/>
  <c r="U247" i="37"/>
  <c r="V247" i="37"/>
  <c r="W247" i="37"/>
  <c r="S248" i="37"/>
  <c r="T248" i="37"/>
  <c r="U248" i="37"/>
  <c r="V248" i="37"/>
  <c r="W248" i="37"/>
  <c r="S249" i="37"/>
  <c r="T249" i="37"/>
  <c r="U249" i="37"/>
  <c r="V249" i="37"/>
  <c r="W249" i="37"/>
  <c r="S250" i="37"/>
  <c r="T250" i="37"/>
  <c r="U250" i="37"/>
  <c r="V250" i="37"/>
  <c r="W250" i="37"/>
  <c r="S251" i="37"/>
  <c r="T251" i="37"/>
  <c r="U251" i="37"/>
  <c r="V251" i="37"/>
  <c r="W251" i="37"/>
  <c r="S252" i="37"/>
  <c r="T252" i="37"/>
  <c r="U252" i="37"/>
  <c r="V252" i="37"/>
  <c r="W252" i="37"/>
  <c r="S253" i="37"/>
  <c r="T253" i="37"/>
  <c r="U253" i="37"/>
  <c r="V253" i="37"/>
  <c r="W253" i="37"/>
  <c r="S254" i="37"/>
  <c r="T254" i="37"/>
  <c r="U254" i="37"/>
  <c r="V254" i="37"/>
  <c r="W254" i="37"/>
  <c r="S255" i="37"/>
  <c r="T255" i="37"/>
  <c r="U255" i="37"/>
  <c r="V255" i="37"/>
  <c r="W255" i="37"/>
  <c r="S256" i="37"/>
  <c r="T256" i="37"/>
  <c r="U256" i="37"/>
  <c r="V256" i="37"/>
  <c r="W256" i="37"/>
  <c r="S257" i="37"/>
  <c r="T257" i="37"/>
  <c r="U257" i="37"/>
  <c r="V257" i="37"/>
  <c r="W257" i="37"/>
  <c r="S258" i="37"/>
  <c r="T258" i="37"/>
  <c r="U258" i="37"/>
  <c r="V258" i="37"/>
  <c r="W258" i="37"/>
  <c r="S259" i="37"/>
  <c r="T259" i="37"/>
  <c r="U259" i="37"/>
  <c r="V259" i="37"/>
  <c r="W259" i="37"/>
  <c r="S260" i="37"/>
  <c r="T260" i="37"/>
  <c r="U260" i="37"/>
  <c r="V260" i="37"/>
  <c r="W260" i="37"/>
  <c r="S261" i="37"/>
  <c r="T261" i="37"/>
  <c r="U261" i="37"/>
  <c r="V261" i="37"/>
  <c r="W261" i="37"/>
  <c r="S262" i="37"/>
  <c r="T262" i="37"/>
  <c r="U262" i="37"/>
  <c r="V262" i="37"/>
  <c r="W262" i="37"/>
  <c r="S263" i="37"/>
  <c r="T263" i="37"/>
  <c r="U263" i="37"/>
  <c r="V263" i="37"/>
  <c r="W263" i="37"/>
  <c r="S264" i="37"/>
  <c r="T264" i="37"/>
  <c r="U264" i="37"/>
  <c r="V264" i="37"/>
  <c r="W264" i="37"/>
  <c r="S265" i="37"/>
  <c r="T265" i="37"/>
  <c r="U265" i="37"/>
  <c r="V265" i="37"/>
  <c r="W265" i="37"/>
  <c r="S266" i="37"/>
  <c r="T266" i="37"/>
  <c r="U266" i="37"/>
  <c r="V266" i="37"/>
  <c r="W266" i="37"/>
  <c r="S267" i="37"/>
  <c r="T267" i="37"/>
  <c r="U267" i="37"/>
  <c r="V267" i="37"/>
  <c r="W267" i="37"/>
  <c r="S268" i="37"/>
  <c r="T268" i="37"/>
  <c r="U268" i="37"/>
  <c r="V268" i="37"/>
  <c r="W268" i="37"/>
  <c r="S269" i="37"/>
  <c r="T269" i="37"/>
  <c r="U269" i="37"/>
  <c r="V269" i="37"/>
  <c r="W269" i="37"/>
  <c r="S270" i="37"/>
  <c r="T270" i="37"/>
  <c r="U270" i="37"/>
  <c r="V270" i="37"/>
  <c r="W270" i="37"/>
  <c r="S271" i="37"/>
  <c r="T271" i="37"/>
  <c r="U271" i="37"/>
  <c r="V271" i="37"/>
  <c r="W271" i="37"/>
  <c r="S272" i="37"/>
  <c r="T272" i="37"/>
  <c r="U272" i="37"/>
  <c r="V272" i="37"/>
  <c r="W272" i="37"/>
  <c r="S273" i="37"/>
  <c r="T273" i="37"/>
  <c r="U273" i="37"/>
  <c r="V273" i="37"/>
  <c r="W273" i="37"/>
  <c r="S274" i="37"/>
  <c r="T274" i="37"/>
  <c r="U274" i="37"/>
  <c r="V274" i="37"/>
  <c r="W274" i="37"/>
  <c r="S275" i="37"/>
  <c r="T275" i="37"/>
  <c r="U275" i="37"/>
  <c r="V275" i="37"/>
  <c r="W275" i="37"/>
  <c r="S276" i="37"/>
  <c r="T276" i="37"/>
  <c r="U276" i="37"/>
  <c r="V276" i="37"/>
  <c r="W276" i="37"/>
  <c r="S277" i="37"/>
  <c r="T277" i="37"/>
  <c r="U277" i="37"/>
  <c r="V277" i="37"/>
  <c r="W277" i="37"/>
  <c r="S278" i="37"/>
  <c r="T278" i="37"/>
  <c r="U278" i="37"/>
  <c r="V278" i="37"/>
  <c r="W278" i="37"/>
  <c r="S279" i="37"/>
  <c r="T279" i="37"/>
  <c r="U279" i="37"/>
  <c r="V279" i="37"/>
  <c r="W279" i="37"/>
  <c r="S280" i="37"/>
  <c r="T280" i="37"/>
  <c r="U280" i="37"/>
  <c r="V280" i="37"/>
  <c r="W280" i="37"/>
  <c r="S281" i="37"/>
  <c r="T281" i="37"/>
  <c r="U281" i="37"/>
  <c r="V281" i="37"/>
  <c r="W281" i="37"/>
  <c r="S282" i="37"/>
  <c r="T282" i="37"/>
  <c r="U282" i="37"/>
  <c r="V282" i="37"/>
  <c r="W282" i="37"/>
  <c r="S283" i="37"/>
  <c r="T283" i="37"/>
  <c r="U283" i="37"/>
  <c r="V283" i="37"/>
  <c r="W283" i="37"/>
  <c r="S284" i="37"/>
  <c r="T284" i="37"/>
  <c r="U284" i="37"/>
  <c r="V284" i="37"/>
  <c r="W284" i="37"/>
  <c r="S285" i="37"/>
  <c r="T285" i="37"/>
  <c r="U285" i="37"/>
  <c r="V285" i="37"/>
  <c r="W285" i="37"/>
  <c r="S286" i="37"/>
  <c r="T286" i="37"/>
  <c r="U286" i="37"/>
  <c r="V286" i="37"/>
  <c r="W286" i="37"/>
  <c r="S287" i="37"/>
  <c r="T287" i="37"/>
  <c r="U287" i="37"/>
  <c r="V287" i="37"/>
  <c r="W287" i="37"/>
  <c r="S288" i="37"/>
  <c r="T288" i="37"/>
  <c r="U288" i="37"/>
  <c r="V288" i="37"/>
  <c r="W288" i="37"/>
  <c r="S289" i="37"/>
  <c r="T289" i="37"/>
  <c r="U289" i="37"/>
  <c r="V289" i="37"/>
  <c r="W289" i="37"/>
  <c r="S290" i="37"/>
  <c r="T290" i="37"/>
  <c r="U290" i="37"/>
  <c r="V290" i="37"/>
  <c r="W290" i="37"/>
  <c r="S291" i="37"/>
  <c r="T291" i="37"/>
  <c r="U291" i="37"/>
  <c r="V291" i="37"/>
  <c r="W291" i="37"/>
  <c r="S292" i="37"/>
  <c r="T292" i="37"/>
  <c r="U292" i="37"/>
  <c r="V292" i="37"/>
  <c r="W292" i="37"/>
  <c r="S293" i="37"/>
  <c r="T293" i="37"/>
  <c r="U293" i="37"/>
  <c r="V293" i="37"/>
  <c r="W293" i="37"/>
  <c r="S294" i="37"/>
  <c r="T294" i="37"/>
  <c r="U294" i="37"/>
  <c r="V294" i="37"/>
  <c r="W294" i="37"/>
  <c r="S295" i="37"/>
  <c r="T295" i="37"/>
  <c r="U295" i="37"/>
  <c r="V295" i="37"/>
  <c r="W295" i="37"/>
  <c r="S296" i="37"/>
  <c r="T296" i="37"/>
  <c r="U296" i="37"/>
  <c r="V296" i="37"/>
  <c r="W296" i="37"/>
  <c r="S297" i="37"/>
  <c r="T297" i="37"/>
  <c r="U297" i="37"/>
  <c r="V297" i="37"/>
  <c r="W297" i="37"/>
  <c r="S298" i="37"/>
  <c r="T298" i="37"/>
  <c r="U298" i="37"/>
  <c r="V298" i="37"/>
  <c r="W298" i="37"/>
  <c r="S299" i="37"/>
  <c r="T299" i="37"/>
  <c r="U299" i="37"/>
  <c r="V299" i="37"/>
  <c r="W299" i="37"/>
  <c r="S300" i="37"/>
  <c r="T300" i="37"/>
  <c r="U300" i="37"/>
  <c r="V300" i="37"/>
  <c r="W300" i="37"/>
  <c r="S301" i="37"/>
  <c r="T301" i="37"/>
  <c r="U301" i="37"/>
  <c r="V301" i="37"/>
  <c r="W301" i="37"/>
  <c r="S302" i="37"/>
  <c r="T302" i="37"/>
  <c r="U302" i="37"/>
  <c r="V302" i="37"/>
  <c r="W302" i="37"/>
  <c r="S303" i="37"/>
  <c r="T303" i="37"/>
  <c r="U303" i="37"/>
  <c r="V303" i="37"/>
  <c r="W303" i="37"/>
  <c r="S304" i="37"/>
  <c r="T304" i="37"/>
  <c r="U304" i="37"/>
  <c r="V304" i="37"/>
  <c r="W304" i="37"/>
  <c r="S305" i="37"/>
  <c r="T305" i="37"/>
  <c r="U305" i="37"/>
  <c r="V305" i="37"/>
  <c r="W305" i="37"/>
  <c r="S306" i="37"/>
  <c r="T306" i="37"/>
  <c r="U306" i="37"/>
  <c r="V306" i="37"/>
  <c r="W306" i="37"/>
  <c r="S307" i="37"/>
  <c r="T307" i="37"/>
  <c r="U307" i="37"/>
  <c r="V307" i="37"/>
  <c r="W307" i="37"/>
  <c r="S308" i="37"/>
  <c r="T308" i="37"/>
  <c r="U308" i="37"/>
  <c r="V308" i="37"/>
  <c r="W308" i="37"/>
  <c r="S309" i="37"/>
  <c r="T309" i="37"/>
  <c r="U309" i="37"/>
  <c r="V309" i="37"/>
  <c r="W309" i="37"/>
  <c r="S310" i="37"/>
  <c r="T310" i="37"/>
  <c r="U310" i="37"/>
  <c r="V310" i="37"/>
  <c r="W310" i="37"/>
  <c r="S311" i="37"/>
  <c r="T311" i="37"/>
  <c r="U311" i="37"/>
  <c r="V311" i="37"/>
  <c r="W311" i="37"/>
  <c r="S312" i="37"/>
  <c r="T312" i="37"/>
  <c r="U312" i="37"/>
  <c r="V312" i="37"/>
  <c r="W312" i="37"/>
  <c r="S313" i="37"/>
  <c r="T313" i="37"/>
  <c r="U313" i="37"/>
  <c r="V313" i="37"/>
  <c r="W313" i="37"/>
  <c r="S314" i="37"/>
  <c r="T314" i="37"/>
  <c r="U314" i="37"/>
  <c r="V314" i="37"/>
  <c r="W314" i="37"/>
  <c r="S315" i="37"/>
  <c r="T315" i="37"/>
  <c r="U315" i="37"/>
  <c r="V315" i="37"/>
  <c r="W315" i="37"/>
  <c r="S316" i="37"/>
  <c r="T316" i="37"/>
  <c r="U316" i="37"/>
  <c r="V316" i="37"/>
  <c r="W316" i="37"/>
  <c r="S317" i="37"/>
  <c r="T317" i="37"/>
  <c r="U317" i="37"/>
  <c r="V317" i="37"/>
  <c r="W317" i="37"/>
  <c r="S318" i="37"/>
  <c r="T318" i="37"/>
  <c r="U318" i="37"/>
  <c r="V318" i="37"/>
  <c r="W318" i="37"/>
  <c r="S319" i="37"/>
  <c r="T319" i="37"/>
  <c r="U319" i="37"/>
  <c r="V319" i="37"/>
  <c r="W319" i="37"/>
  <c r="S320" i="37"/>
  <c r="T320" i="37"/>
  <c r="U320" i="37"/>
  <c r="V320" i="37"/>
  <c r="W320" i="37"/>
  <c r="S321" i="37"/>
  <c r="T321" i="37"/>
  <c r="U321" i="37"/>
  <c r="V321" i="37"/>
  <c r="W321" i="37"/>
  <c r="S322" i="37"/>
  <c r="T322" i="37"/>
  <c r="U322" i="37"/>
  <c r="V322" i="37"/>
  <c r="W322" i="37"/>
  <c r="S323" i="37"/>
  <c r="T323" i="37"/>
  <c r="U323" i="37"/>
  <c r="V323" i="37"/>
  <c r="W323" i="37"/>
  <c r="S324" i="37"/>
  <c r="T324" i="37"/>
  <c r="U324" i="37"/>
  <c r="V324" i="37"/>
  <c r="W324" i="37"/>
  <c r="S325" i="37"/>
  <c r="T325" i="37"/>
  <c r="U325" i="37"/>
  <c r="V325" i="37"/>
  <c r="W325" i="37"/>
  <c r="S326" i="37"/>
  <c r="T326" i="37"/>
  <c r="U326" i="37"/>
  <c r="V326" i="37"/>
  <c r="W326" i="37"/>
  <c r="S327" i="37"/>
  <c r="T327" i="37"/>
  <c r="U327" i="37"/>
  <c r="V327" i="37"/>
  <c r="W327" i="37"/>
  <c r="S328" i="37"/>
  <c r="T328" i="37"/>
  <c r="U328" i="37"/>
  <c r="V328" i="37"/>
  <c r="W328" i="37"/>
  <c r="S329" i="37"/>
  <c r="T329" i="37"/>
  <c r="U329" i="37"/>
  <c r="V329" i="37"/>
  <c r="W329" i="37"/>
  <c r="S330" i="37"/>
  <c r="T330" i="37"/>
  <c r="U330" i="37"/>
  <c r="V330" i="37"/>
  <c r="W330" i="37"/>
  <c r="S331" i="37"/>
  <c r="T331" i="37"/>
  <c r="U331" i="37"/>
  <c r="V331" i="37"/>
  <c r="W331" i="37"/>
  <c r="S332" i="37"/>
  <c r="T332" i="37"/>
  <c r="U332" i="37"/>
  <c r="V332" i="37"/>
  <c r="W332" i="37"/>
  <c r="S333" i="37"/>
  <c r="T333" i="37"/>
  <c r="U333" i="37"/>
  <c r="V333" i="37"/>
  <c r="W333" i="37"/>
  <c r="S334" i="37"/>
  <c r="T334" i="37"/>
  <c r="U334" i="37"/>
  <c r="V334" i="37"/>
  <c r="W334" i="37"/>
  <c r="S335" i="37"/>
  <c r="T335" i="37"/>
  <c r="U335" i="37"/>
  <c r="V335" i="37"/>
  <c r="W335" i="37"/>
  <c r="S336" i="37"/>
  <c r="T336" i="37"/>
  <c r="U336" i="37"/>
  <c r="V336" i="37"/>
  <c r="W336" i="37"/>
  <c r="S337" i="37"/>
  <c r="T337" i="37"/>
  <c r="U337" i="37"/>
  <c r="V337" i="37"/>
  <c r="W337" i="37"/>
  <c r="S338" i="37"/>
  <c r="T338" i="37"/>
  <c r="U338" i="37"/>
  <c r="V338" i="37"/>
  <c r="W338" i="37"/>
  <c r="S339" i="37"/>
  <c r="T339" i="37"/>
  <c r="U339" i="37"/>
  <c r="V339" i="37"/>
  <c r="W339" i="37"/>
  <c r="S340" i="37"/>
  <c r="T340" i="37"/>
  <c r="U340" i="37"/>
  <c r="V340" i="37"/>
  <c r="W340" i="37"/>
  <c r="S341" i="37"/>
  <c r="T341" i="37"/>
  <c r="U341" i="37"/>
  <c r="V341" i="37"/>
  <c r="W341" i="37"/>
  <c r="S342" i="37"/>
  <c r="T342" i="37"/>
  <c r="U342" i="37"/>
  <c r="V342" i="37"/>
  <c r="W342" i="37"/>
  <c r="S343" i="37"/>
  <c r="T343" i="37"/>
  <c r="U343" i="37"/>
  <c r="V343" i="37"/>
  <c r="W343" i="37"/>
  <c r="S344" i="37"/>
  <c r="T344" i="37"/>
  <c r="U344" i="37"/>
  <c r="V344" i="37"/>
  <c r="W344" i="37"/>
  <c r="S345" i="37"/>
  <c r="T345" i="37"/>
  <c r="U345" i="37"/>
  <c r="V345" i="37"/>
  <c r="W345" i="37"/>
  <c r="S346" i="37"/>
  <c r="T346" i="37"/>
  <c r="U346" i="37"/>
  <c r="V346" i="37"/>
  <c r="W346" i="37"/>
  <c r="S347" i="37"/>
  <c r="T347" i="37"/>
  <c r="U347" i="37"/>
  <c r="V347" i="37"/>
  <c r="W347" i="37"/>
  <c r="S348" i="37"/>
  <c r="T348" i="37"/>
  <c r="U348" i="37"/>
  <c r="V348" i="37"/>
  <c r="W348" i="37"/>
  <c r="S349" i="37"/>
  <c r="T349" i="37"/>
  <c r="U349" i="37"/>
  <c r="V349" i="37"/>
  <c r="W349" i="37"/>
  <c r="S350" i="37"/>
  <c r="T350" i="37"/>
  <c r="U350" i="37"/>
  <c r="V350" i="37"/>
  <c r="W350" i="37"/>
  <c r="S351" i="37"/>
  <c r="T351" i="37"/>
  <c r="U351" i="37"/>
  <c r="V351" i="37"/>
  <c r="W351" i="37"/>
  <c r="S352" i="37"/>
  <c r="T352" i="37"/>
  <c r="U352" i="37"/>
  <c r="V352" i="37"/>
  <c r="W352" i="37"/>
  <c r="S353" i="37"/>
  <c r="T353" i="37"/>
  <c r="U353" i="37"/>
  <c r="V353" i="37"/>
  <c r="W353" i="37"/>
  <c r="S354" i="37"/>
  <c r="T354" i="37"/>
  <c r="U354" i="37"/>
  <c r="V354" i="37"/>
  <c r="W354" i="37"/>
  <c r="S355" i="37"/>
  <c r="T355" i="37"/>
  <c r="U355" i="37"/>
  <c r="V355" i="37"/>
  <c r="W355" i="37"/>
  <c r="S356" i="37"/>
  <c r="T356" i="37"/>
  <c r="U356" i="37"/>
  <c r="V356" i="37"/>
  <c r="W356" i="37"/>
  <c r="S357" i="37"/>
  <c r="T357" i="37"/>
  <c r="U357" i="37"/>
  <c r="V357" i="37"/>
  <c r="W357" i="37"/>
  <c r="S358" i="37"/>
  <c r="T358" i="37"/>
  <c r="U358" i="37"/>
  <c r="V358" i="37"/>
  <c r="W358" i="37"/>
  <c r="S359" i="37"/>
  <c r="T359" i="37"/>
  <c r="U359" i="37"/>
  <c r="V359" i="37"/>
  <c r="W359" i="37"/>
  <c r="S360" i="37"/>
  <c r="T360" i="37"/>
  <c r="U360" i="37"/>
  <c r="V360" i="37"/>
  <c r="W360" i="37"/>
  <c r="S361" i="37"/>
  <c r="T361" i="37"/>
  <c r="U361" i="37"/>
  <c r="V361" i="37"/>
  <c r="W361" i="37"/>
  <c r="S362" i="37"/>
  <c r="T362" i="37"/>
  <c r="U362" i="37"/>
  <c r="V362" i="37"/>
  <c r="W362" i="37"/>
  <c r="S363" i="37"/>
  <c r="T363" i="37"/>
  <c r="U363" i="37"/>
  <c r="V363" i="37"/>
  <c r="W363" i="37"/>
  <c r="S364" i="37"/>
  <c r="T364" i="37"/>
  <c r="U364" i="37"/>
  <c r="V364" i="37"/>
  <c r="W364" i="37"/>
  <c r="S365" i="37"/>
  <c r="T365" i="37"/>
  <c r="U365" i="37"/>
  <c r="V365" i="37"/>
  <c r="W365" i="37"/>
  <c r="S366" i="37"/>
  <c r="T366" i="37"/>
  <c r="U366" i="37"/>
  <c r="V366" i="37"/>
  <c r="W366" i="37"/>
  <c r="S367" i="37"/>
  <c r="T367" i="37"/>
  <c r="U367" i="37"/>
  <c r="V367" i="37"/>
  <c r="W367" i="37"/>
  <c r="S368" i="37"/>
  <c r="T368" i="37"/>
  <c r="U368" i="37"/>
  <c r="V368" i="37"/>
  <c r="W368" i="37"/>
  <c r="S369" i="37"/>
  <c r="T369" i="37"/>
  <c r="U369" i="37"/>
  <c r="V369" i="37"/>
  <c r="W369" i="37"/>
  <c r="S370" i="37"/>
  <c r="T370" i="37"/>
  <c r="U370" i="37"/>
  <c r="V370" i="37"/>
  <c r="W370" i="37"/>
  <c r="S371" i="37"/>
  <c r="T371" i="37"/>
  <c r="U371" i="37"/>
  <c r="V371" i="37"/>
  <c r="W371" i="37"/>
  <c r="S372" i="37"/>
  <c r="T372" i="37"/>
  <c r="U372" i="37"/>
  <c r="V372" i="37"/>
  <c r="W372" i="37"/>
  <c r="S373" i="37"/>
  <c r="T373" i="37"/>
  <c r="U373" i="37"/>
  <c r="V373" i="37"/>
  <c r="W373" i="37"/>
  <c r="S374" i="37"/>
  <c r="T374" i="37"/>
  <c r="U374" i="37"/>
  <c r="V374" i="37"/>
  <c r="W374" i="37"/>
  <c r="S375" i="37"/>
  <c r="T375" i="37"/>
  <c r="U375" i="37"/>
  <c r="V375" i="37"/>
  <c r="W375" i="37"/>
  <c r="S376" i="37"/>
  <c r="T376" i="37"/>
  <c r="U376" i="37"/>
  <c r="V376" i="37"/>
  <c r="W376" i="37"/>
  <c r="S377" i="37"/>
  <c r="T377" i="37"/>
  <c r="U377" i="37"/>
  <c r="V377" i="37"/>
  <c r="W377" i="37"/>
  <c r="S378" i="37"/>
  <c r="T378" i="37"/>
  <c r="U378" i="37"/>
  <c r="V378" i="37"/>
  <c r="W378" i="37"/>
  <c r="S379" i="37"/>
  <c r="T379" i="37"/>
  <c r="U379" i="37"/>
  <c r="V379" i="37"/>
  <c r="W379" i="37"/>
  <c r="S380" i="37"/>
  <c r="T380" i="37"/>
  <c r="U380" i="37"/>
  <c r="V380" i="37"/>
  <c r="W380" i="37"/>
  <c r="S381" i="37"/>
  <c r="T381" i="37"/>
  <c r="U381" i="37"/>
  <c r="V381" i="37"/>
  <c r="W381" i="37"/>
  <c r="S382" i="37"/>
  <c r="T382" i="37"/>
  <c r="U382" i="37"/>
  <c r="V382" i="37"/>
  <c r="W382" i="37"/>
  <c r="S383" i="37"/>
  <c r="T383" i="37"/>
  <c r="U383" i="37"/>
  <c r="V383" i="37"/>
  <c r="W383" i="37"/>
  <c r="S384" i="37"/>
  <c r="T384" i="37"/>
  <c r="U384" i="37"/>
  <c r="V384" i="37"/>
  <c r="W384" i="37"/>
  <c r="S385" i="37"/>
  <c r="T385" i="37"/>
  <c r="U385" i="37"/>
  <c r="V385" i="37"/>
  <c r="W385" i="37"/>
  <c r="S386" i="37"/>
  <c r="T386" i="37"/>
  <c r="U386" i="37"/>
  <c r="V386" i="37"/>
  <c r="W386" i="37"/>
  <c r="S387" i="37"/>
  <c r="T387" i="37"/>
  <c r="U387" i="37"/>
  <c r="V387" i="37"/>
  <c r="W387" i="37"/>
  <c r="S388" i="37"/>
  <c r="T388" i="37"/>
  <c r="U388" i="37"/>
  <c r="V388" i="37"/>
  <c r="W388" i="37"/>
  <c r="S389" i="37"/>
  <c r="T389" i="37"/>
  <c r="U389" i="37"/>
  <c r="V389" i="37"/>
  <c r="W389" i="37"/>
  <c r="S390" i="37"/>
  <c r="T390" i="37"/>
  <c r="U390" i="37"/>
  <c r="V390" i="37"/>
  <c r="W390" i="37"/>
  <c r="S391" i="37"/>
  <c r="T391" i="37"/>
  <c r="U391" i="37"/>
  <c r="V391" i="37"/>
  <c r="W391" i="37"/>
  <c r="S392" i="37"/>
  <c r="T392" i="37"/>
  <c r="U392" i="37"/>
  <c r="V392" i="37"/>
  <c r="W392" i="37"/>
  <c r="S393" i="37"/>
  <c r="T393" i="37"/>
  <c r="U393" i="37"/>
  <c r="V393" i="37"/>
  <c r="W393" i="37"/>
  <c r="S394" i="37"/>
  <c r="T394" i="37"/>
  <c r="U394" i="37"/>
  <c r="V394" i="37"/>
  <c r="W394" i="37"/>
  <c r="S395" i="37"/>
  <c r="T395" i="37"/>
  <c r="U395" i="37"/>
  <c r="V395" i="37"/>
  <c r="W395" i="37"/>
  <c r="S396" i="37"/>
  <c r="T396" i="37"/>
  <c r="U396" i="37"/>
  <c r="V396" i="37"/>
  <c r="W396" i="37"/>
  <c r="S397" i="37"/>
  <c r="T397" i="37"/>
  <c r="U397" i="37"/>
  <c r="V397" i="37"/>
  <c r="W397" i="37"/>
  <c r="S398" i="37"/>
  <c r="T398" i="37"/>
  <c r="U398" i="37"/>
  <c r="V398" i="37"/>
  <c r="W398" i="37"/>
  <c r="S399" i="37"/>
  <c r="T399" i="37"/>
  <c r="U399" i="37"/>
  <c r="V399" i="37"/>
  <c r="W399" i="37"/>
  <c r="S400" i="37"/>
  <c r="T400" i="37"/>
  <c r="U400" i="37"/>
  <c r="V400" i="37"/>
  <c r="W400" i="37"/>
  <c r="S401" i="37"/>
  <c r="T401" i="37"/>
  <c r="U401" i="37"/>
  <c r="V401" i="37"/>
  <c r="W401" i="37"/>
  <c r="S402" i="37"/>
  <c r="T402" i="37"/>
  <c r="U402" i="37"/>
  <c r="V402" i="37"/>
  <c r="W402" i="37"/>
  <c r="S403" i="37"/>
  <c r="T403" i="37"/>
  <c r="U403" i="37"/>
  <c r="V403" i="37"/>
  <c r="W403" i="37"/>
  <c r="S404" i="37"/>
  <c r="T404" i="37"/>
  <c r="U404" i="37"/>
  <c r="V404" i="37"/>
  <c r="W404" i="37"/>
  <c r="S405" i="37"/>
  <c r="T405" i="37"/>
  <c r="U405" i="37"/>
  <c r="V405" i="37"/>
  <c r="W405" i="37"/>
  <c r="S406" i="37"/>
  <c r="T406" i="37"/>
  <c r="U406" i="37"/>
  <c r="V406" i="37"/>
  <c r="W406" i="37"/>
  <c r="S407" i="37"/>
  <c r="T407" i="37"/>
  <c r="U407" i="37"/>
  <c r="V407" i="37"/>
  <c r="W407" i="37"/>
  <c r="S408" i="37"/>
  <c r="T408" i="37"/>
  <c r="U408" i="37"/>
  <c r="V408" i="37"/>
  <c r="W408" i="37"/>
  <c r="S409" i="37"/>
  <c r="T409" i="37"/>
  <c r="U409" i="37"/>
  <c r="V409" i="37"/>
  <c r="W409" i="37"/>
  <c r="S410" i="37"/>
  <c r="T410" i="37"/>
  <c r="U410" i="37"/>
  <c r="V410" i="37"/>
  <c r="W410" i="37"/>
  <c r="S411" i="37"/>
  <c r="T411" i="37"/>
  <c r="U411" i="37"/>
  <c r="V411" i="37"/>
  <c r="W411" i="37"/>
  <c r="S412" i="37"/>
  <c r="T412" i="37"/>
  <c r="U412" i="37"/>
  <c r="V412" i="37"/>
  <c r="W412" i="37"/>
  <c r="S413" i="37"/>
  <c r="T413" i="37"/>
  <c r="U413" i="37"/>
  <c r="V413" i="37"/>
  <c r="W413" i="37"/>
  <c r="S414" i="37"/>
  <c r="T414" i="37"/>
  <c r="U414" i="37"/>
  <c r="V414" i="37"/>
  <c r="W414" i="37"/>
  <c r="S415" i="37"/>
  <c r="T415" i="37"/>
  <c r="U415" i="37"/>
  <c r="V415" i="37"/>
  <c r="W415" i="37"/>
  <c r="S416" i="37"/>
  <c r="T416" i="37"/>
  <c r="U416" i="37"/>
  <c r="V416" i="37"/>
  <c r="W416" i="37"/>
  <c r="S417" i="37"/>
  <c r="T417" i="37"/>
  <c r="U417" i="37"/>
  <c r="V417" i="37"/>
  <c r="W417" i="37"/>
  <c r="S418" i="37"/>
  <c r="T418" i="37"/>
  <c r="U418" i="37"/>
  <c r="V418" i="37"/>
  <c r="W418" i="37"/>
  <c r="S419" i="37"/>
  <c r="T419" i="37"/>
  <c r="U419" i="37"/>
  <c r="V419" i="37"/>
  <c r="W419" i="37"/>
  <c r="S420" i="37"/>
  <c r="T420" i="37"/>
  <c r="U420" i="37"/>
  <c r="V420" i="37"/>
  <c r="W420" i="37"/>
  <c r="S421" i="37"/>
  <c r="T421" i="37"/>
  <c r="U421" i="37"/>
  <c r="V421" i="37"/>
  <c r="W421" i="37"/>
  <c r="S422" i="37"/>
  <c r="T422" i="37"/>
  <c r="U422" i="37"/>
  <c r="V422" i="37"/>
  <c r="W422" i="37"/>
  <c r="S423" i="37"/>
  <c r="T423" i="37"/>
  <c r="U423" i="37"/>
  <c r="V423" i="37"/>
  <c r="W423" i="37"/>
  <c r="S424" i="37"/>
  <c r="T424" i="37"/>
  <c r="U424" i="37"/>
  <c r="V424" i="37"/>
  <c r="W424" i="37"/>
  <c r="S425" i="37"/>
  <c r="T425" i="37"/>
  <c r="U425" i="37"/>
  <c r="V425" i="37"/>
  <c r="W425" i="37"/>
  <c r="S426" i="37"/>
  <c r="T426" i="37"/>
  <c r="U426" i="37"/>
  <c r="V426" i="37"/>
  <c r="W426" i="37"/>
  <c r="S427" i="37"/>
  <c r="T427" i="37"/>
  <c r="U427" i="37"/>
  <c r="V427" i="37"/>
  <c r="W427" i="37"/>
  <c r="S428" i="37"/>
  <c r="T428" i="37"/>
  <c r="U428" i="37"/>
  <c r="V428" i="37"/>
  <c r="W428" i="37"/>
  <c r="S429" i="37"/>
  <c r="T429" i="37"/>
  <c r="U429" i="37"/>
  <c r="V429" i="37"/>
  <c r="W429" i="37"/>
  <c r="S430" i="37"/>
  <c r="T430" i="37"/>
  <c r="U430" i="37"/>
  <c r="V430" i="37"/>
  <c r="W430" i="37"/>
  <c r="S431" i="37"/>
  <c r="T431" i="37"/>
  <c r="U431" i="37"/>
  <c r="V431" i="37"/>
  <c r="W431" i="37"/>
  <c r="S432" i="37"/>
  <c r="T432" i="37"/>
  <c r="U432" i="37"/>
  <c r="V432" i="37"/>
  <c r="W432" i="37"/>
  <c r="S433" i="37"/>
  <c r="T433" i="37"/>
  <c r="U433" i="37"/>
  <c r="V433" i="37"/>
  <c r="W433" i="37"/>
  <c r="S434" i="37"/>
  <c r="T434" i="37"/>
  <c r="U434" i="37"/>
  <c r="V434" i="37"/>
  <c r="W434" i="37"/>
  <c r="S435" i="37"/>
  <c r="T435" i="37"/>
  <c r="U435" i="37"/>
  <c r="V435" i="37"/>
  <c r="W435" i="37"/>
  <c r="S436" i="37"/>
  <c r="T436" i="37"/>
  <c r="U436" i="37"/>
  <c r="V436" i="37"/>
  <c r="W436" i="37"/>
  <c r="S437" i="37"/>
  <c r="T437" i="37"/>
  <c r="U437" i="37"/>
  <c r="V437" i="37"/>
  <c r="W437" i="37"/>
  <c r="S438" i="37"/>
  <c r="T438" i="37"/>
  <c r="U438" i="37"/>
  <c r="V438" i="37"/>
  <c r="W438" i="37"/>
  <c r="S439" i="37"/>
  <c r="T439" i="37"/>
  <c r="U439" i="37"/>
  <c r="V439" i="37"/>
  <c r="W439" i="37"/>
  <c r="S440" i="37"/>
  <c r="T440" i="37"/>
  <c r="U440" i="37"/>
  <c r="V440" i="37"/>
  <c r="W440" i="37"/>
  <c r="S441" i="37"/>
  <c r="T441" i="37"/>
  <c r="U441" i="37"/>
  <c r="V441" i="37"/>
  <c r="W441" i="37"/>
  <c r="S442" i="37"/>
  <c r="T442" i="37"/>
  <c r="U442" i="37"/>
  <c r="V442" i="37"/>
  <c r="W442" i="37"/>
  <c r="S443" i="37"/>
  <c r="T443" i="37"/>
  <c r="U443" i="37"/>
  <c r="V443" i="37"/>
  <c r="W443" i="37"/>
  <c r="S444" i="37"/>
  <c r="T444" i="37"/>
  <c r="U444" i="37"/>
  <c r="V444" i="37"/>
  <c r="W444" i="37"/>
  <c r="S445" i="37"/>
  <c r="T445" i="37"/>
  <c r="U445" i="37"/>
  <c r="V445" i="37"/>
  <c r="W445" i="37"/>
  <c r="S446" i="37"/>
  <c r="T446" i="37"/>
  <c r="U446" i="37"/>
  <c r="V446" i="37"/>
  <c r="W446" i="37"/>
  <c r="S447" i="37"/>
  <c r="T447" i="37"/>
  <c r="U447" i="37"/>
  <c r="V447" i="37"/>
  <c r="W447" i="37"/>
  <c r="S448" i="37"/>
  <c r="T448" i="37"/>
  <c r="U448" i="37"/>
  <c r="V448" i="37"/>
  <c r="W448" i="37"/>
  <c r="S449" i="37"/>
  <c r="T449" i="37"/>
  <c r="U449" i="37"/>
  <c r="V449" i="37"/>
  <c r="W449" i="37"/>
  <c r="S450" i="37"/>
  <c r="T450" i="37"/>
  <c r="U450" i="37"/>
  <c r="V450" i="37"/>
  <c r="W450" i="37"/>
  <c r="S451" i="37"/>
  <c r="T451" i="37"/>
  <c r="U451" i="37"/>
  <c r="V451" i="37"/>
  <c r="W451" i="37"/>
  <c r="S452" i="37"/>
  <c r="T452" i="37"/>
  <c r="U452" i="37"/>
  <c r="V452" i="37"/>
  <c r="W452" i="37"/>
  <c r="S453" i="37"/>
  <c r="T453" i="37"/>
  <c r="U453" i="37"/>
  <c r="V453" i="37"/>
  <c r="W453" i="37"/>
  <c r="S454" i="37"/>
  <c r="T454" i="37"/>
  <c r="U454" i="37"/>
  <c r="V454" i="37"/>
  <c r="W454" i="37"/>
  <c r="S455" i="37"/>
  <c r="T455" i="37"/>
  <c r="U455" i="37"/>
  <c r="V455" i="37"/>
  <c r="W455" i="37"/>
  <c r="S456" i="37"/>
  <c r="T456" i="37"/>
  <c r="U456" i="37"/>
  <c r="V456" i="37"/>
  <c r="W456" i="37"/>
  <c r="S457" i="37"/>
  <c r="T457" i="37"/>
  <c r="U457" i="37"/>
  <c r="V457" i="37"/>
  <c r="W457" i="37"/>
  <c r="S458" i="37"/>
  <c r="T458" i="37"/>
  <c r="U458" i="37"/>
  <c r="V458" i="37"/>
  <c r="W458" i="37"/>
  <c r="S459" i="37"/>
  <c r="T459" i="37"/>
  <c r="U459" i="37"/>
  <c r="V459" i="37"/>
  <c r="W459" i="37"/>
  <c r="S460" i="37"/>
  <c r="T460" i="37"/>
  <c r="U460" i="37"/>
  <c r="V460" i="37"/>
  <c r="W460" i="37"/>
  <c r="S461" i="37"/>
  <c r="T461" i="37"/>
  <c r="U461" i="37"/>
  <c r="V461" i="37"/>
  <c r="W461" i="37"/>
  <c r="S462" i="37"/>
  <c r="T462" i="37"/>
  <c r="U462" i="37"/>
  <c r="V462" i="37"/>
  <c r="W462" i="37"/>
  <c r="S463" i="37"/>
  <c r="T463" i="37"/>
  <c r="U463" i="37"/>
  <c r="V463" i="37"/>
  <c r="W463" i="37"/>
  <c r="S464" i="37"/>
  <c r="T464" i="37"/>
  <c r="U464" i="37"/>
  <c r="V464" i="37"/>
  <c r="W464" i="37"/>
  <c r="S465" i="37"/>
  <c r="T465" i="37"/>
  <c r="U465" i="37"/>
  <c r="V465" i="37"/>
  <c r="W465" i="37"/>
  <c r="S466" i="37"/>
  <c r="T466" i="37"/>
  <c r="U466" i="37"/>
  <c r="V466" i="37"/>
  <c r="W466" i="37"/>
  <c r="S467" i="37"/>
  <c r="T467" i="37"/>
  <c r="U467" i="37"/>
  <c r="V467" i="37"/>
  <c r="W467" i="37"/>
  <c r="S468" i="37"/>
  <c r="T468" i="37"/>
  <c r="U468" i="37"/>
  <c r="V468" i="37"/>
  <c r="W468" i="37"/>
  <c r="S469" i="37"/>
  <c r="T469" i="37"/>
  <c r="U469" i="37"/>
  <c r="V469" i="37"/>
  <c r="W469" i="37"/>
  <c r="S470" i="37"/>
  <c r="T470" i="37"/>
  <c r="U470" i="37"/>
  <c r="V470" i="37"/>
  <c r="W470" i="37"/>
  <c r="S471" i="37"/>
  <c r="T471" i="37"/>
  <c r="U471" i="37"/>
  <c r="V471" i="37"/>
  <c r="W471" i="37"/>
  <c r="S472" i="37"/>
  <c r="T472" i="37"/>
  <c r="U472" i="37"/>
  <c r="V472" i="37"/>
  <c r="W472" i="37"/>
  <c r="S473" i="37"/>
  <c r="T473" i="37"/>
  <c r="U473" i="37"/>
  <c r="V473" i="37"/>
  <c r="W473" i="37"/>
  <c r="S474" i="37"/>
  <c r="T474" i="37"/>
  <c r="U474" i="37"/>
  <c r="V474" i="37"/>
  <c r="W474" i="37"/>
  <c r="S475" i="37"/>
  <c r="T475" i="37"/>
  <c r="U475" i="37"/>
  <c r="V475" i="37"/>
  <c r="W475" i="37"/>
  <c r="S476" i="37"/>
  <c r="T476" i="37"/>
  <c r="U476" i="37"/>
  <c r="V476" i="37"/>
  <c r="W476" i="37"/>
  <c r="S477" i="37"/>
  <c r="T477" i="37"/>
  <c r="U477" i="37"/>
  <c r="V477" i="37"/>
  <c r="W477" i="37"/>
  <c r="S478" i="37"/>
  <c r="T478" i="37"/>
  <c r="U478" i="37"/>
  <c r="V478" i="37"/>
  <c r="W478" i="37"/>
  <c r="S479" i="37"/>
  <c r="T479" i="37"/>
  <c r="U479" i="37"/>
  <c r="V479" i="37"/>
  <c r="W479" i="37"/>
  <c r="S480" i="37"/>
  <c r="T480" i="37"/>
  <c r="U480" i="37"/>
  <c r="V480" i="37"/>
  <c r="W480" i="37"/>
  <c r="S481" i="37"/>
  <c r="T481" i="37"/>
  <c r="U481" i="37"/>
  <c r="V481" i="37"/>
  <c r="W481" i="37"/>
  <c r="S482" i="37"/>
  <c r="T482" i="37"/>
  <c r="U482" i="37"/>
  <c r="V482" i="37"/>
  <c r="W482" i="37"/>
  <c r="S483" i="37"/>
  <c r="T483" i="37"/>
  <c r="U483" i="37"/>
  <c r="V483" i="37"/>
  <c r="W483" i="37"/>
  <c r="S484" i="37"/>
  <c r="T484" i="37"/>
  <c r="U484" i="37"/>
  <c r="V484" i="37"/>
  <c r="W484" i="37"/>
  <c r="S485" i="37"/>
  <c r="T485" i="37"/>
  <c r="U485" i="37"/>
  <c r="V485" i="37"/>
  <c r="W485" i="37"/>
  <c r="S486" i="37"/>
  <c r="T486" i="37"/>
  <c r="U486" i="37"/>
  <c r="V486" i="37"/>
  <c r="W486" i="37"/>
  <c r="S487" i="37"/>
  <c r="T487" i="37"/>
  <c r="U487" i="37"/>
  <c r="V487" i="37"/>
  <c r="W487" i="37"/>
  <c r="S488" i="37"/>
  <c r="T488" i="37"/>
  <c r="U488" i="37"/>
  <c r="V488" i="37"/>
  <c r="W488" i="37"/>
  <c r="S489" i="37"/>
  <c r="T489" i="37"/>
  <c r="U489" i="37"/>
  <c r="V489" i="37"/>
  <c r="W489" i="37"/>
  <c r="S490" i="37"/>
  <c r="T490" i="37"/>
  <c r="U490" i="37"/>
  <c r="V490" i="37"/>
  <c r="W490" i="37"/>
  <c r="S491" i="37"/>
  <c r="T491" i="37"/>
  <c r="U491" i="37"/>
  <c r="V491" i="37"/>
  <c r="W491" i="37"/>
  <c r="S492" i="37"/>
  <c r="T492" i="37"/>
  <c r="U492" i="37"/>
  <c r="V492" i="37"/>
  <c r="W492" i="37"/>
  <c r="S493" i="37"/>
  <c r="T493" i="37"/>
  <c r="U493" i="37"/>
  <c r="V493" i="37"/>
  <c r="W493" i="37"/>
  <c r="S494" i="37"/>
  <c r="T494" i="37"/>
  <c r="U494" i="37"/>
  <c r="V494" i="37"/>
  <c r="W494" i="37"/>
  <c r="S495" i="37"/>
  <c r="T495" i="37"/>
  <c r="U495" i="37"/>
  <c r="V495" i="37"/>
  <c r="W495" i="37"/>
  <c r="S496" i="37"/>
  <c r="T496" i="37"/>
  <c r="U496" i="37"/>
  <c r="V496" i="37"/>
  <c r="W496" i="37"/>
  <c r="S497" i="37"/>
  <c r="T497" i="37"/>
  <c r="U497" i="37"/>
  <c r="V497" i="37"/>
  <c r="W497" i="37"/>
  <c r="S498" i="37"/>
  <c r="T498" i="37"/>
  <c r="U498" i="37"/>
  <c r="V498" i="37"/>
  <c r="W498" i="37"/>
  <c r="S499" i="37"/>
  <c r="T499" i="37"/>
  <c r="U499" i="37"/>
  <c r="V499" i="37"/>
  <c r="W499" i="37"/>
  <c r="S500" i="37"/>
  <c r="T500" i="37"/>
  <c r="U500" i="37"/>
  <c r="V500" i="37"/>
  <c r="W500" i="37"/>
  <c r="S501" i="37"/>
  <c r="T501" i="37"/>
  <c r="U501" i="37"/>
  <c r="V501" i="37"/>
  <c r="W501" i="37"/>
  <c r="S502" i="37"/>
  <c r="T502" i="37"/>
  <c r="U502" i="37"/>
  <c r="V502" i="37"/>
  <c r="W502" i="37"/>
  <c r="S503" i="37"/>
  <c r="T503" i="37"/>
  <c r="U503" i="37"/>
  <c r="V503" i="37"/>
  <c r="W503" i="37"/>
  <c r="S504" i="37"/>
  <c r="T504" i="37"/>
  <c r="U504" i="37"/>
  <c r="V504" i="37"/>
  <c r="W504" i="37"/>
  <c r="S505" i="37"/>
  <c r="T505" i="37"/>
  <c r="U505" i="37"/>
  <c r="V505" i="37"/>
  <c r="W505" i="37"/>
  <c r="S506" i="37"/>
  <c r="T506" i="37"/>
  <c r="U506" i="37"/>
  <c r="V506" i="37"/>
  <c r="W506" i="37"/>
  <c r="S507" i="37"/>
  <c r="T507" i="37"/>
  <c r="U507" i="37"/>
  <c r="V507" i="37"/>
  <c r="W507" i="37"/>
  <c r="S508" i="37"/>
  <c r="T508" i="37"/>
  <c r="U508" i="37"/>
  <c r="V508" i="37"/>
  <c r="W508" i="37"/>
  <c r="S509" i="37"/>
  <c r="T509" i="37"/>
  <c r="U509" i="37"/>
  <c r="V509" i="37"/>
  <c r="W509" i="37"/>
  <c r="S510" i="37"/>
  <c r="T510" i="37"/>
  <c r="U510" i="37"/>
  <c r="V510" i="37"/>
  <c r="W510" i="37"/>
  <c r="S511" i="37"/>
  <c r="T511" i="37"/>
  <c r="U511" i="37"/>
  <c r="V511" i="37"/>
  <c r="W511" i="37"/>
  <c r="S512" i="37"/>
  <c r="T512" i="37"/>
  <c r="U512" i="37"/>
  <c r="V512" i="37"/>
  <c r="W512" i="37"/>
  <c r="S513" i="37"/>
  <c r="T513" i="37"/>
  <c r="U513" i="37"/>
  <c r="V513" i="37"/>
  <c r="W513" i="37"/>
  <c r="S514" i="37"/>
  <c r="T514" i="37"/>
  <c r="U514" i="37"/>
  <c r="V514" i="37"/>
  <c r="W514" i="37"/>
  <c r="S515" i="37"/>
  <c r="T515" i="37"/>
  <c r="U515" i="37"/>
  <c r="V515" i="37"/>
  <c r="W515" i="37"/>
  <c r="S516" i="37"/>
  <c r="T516" i="37"/>
  <c r="U516" i="37"/>
  <c r="V516" i="37"/>
  <c r="W516" i="37"/>
  <c r="S517" i="37"/>
  <c r="T517" i="37"/>
  <c r="U517" i="37"/>
  <c r="V517" i="37"/>
  <c r="W517" i="37"/>
  <c r="S518" i="37"/>
  <c r="T518" i="37"/>
  <c r="U518" i="37"/>
  <c r="V518" i="37"/>
  <c r="W518" i="37"/>
  <c r="S519" i="37"/>
  <c r="T519" i="37"/>
  <c r="U519" i="37"/>
  <c r="V519" i="37"/>
  <c r="W519" i="37"/>
  <c r="S520" i="37"/>
  <c r="T520" i="37"/>
  <c r="U520" i="37"/>
  <c r="V520" i="37"/>
  <c r="W520" i="37"/>
  <c r="S521" i="37"/>
  <c r="T521" i="37"/>
  <c r="U521" i="37"/>
  <c r="V521" i="37"/>
  <c r="W521" i="37"/>
  <c r="S522" i="37"/>
  <c r="T522" i="37"/>
  <c r="U522" i="37"/>
  <c r="V522" i="37"/>
  <c r="W522" i="37"/>
  <c r="S523" i="37"/>
  <c r="T523" i="37"/>
  <c r="U523" i="37"/>
  <c r="V523" i="37"/>
  <c r="W523" i="37"/>
  <c r="S524" i="37"/>
  <c r="T524" i="37"/>
  <c r="U524" i="37"/>
  <c r="V524" i="37"/>
  <c r="W524" i="37"/>
  <c r="S525" i="37"/>
  <c r="T525" i="37"/>
  <c r="U525" i="37"/>
  <c r="V525" i="37"/>
  <c r="W525" i="37"/>
  <c r="S526" i="37"/>
  <c r="T526" i="37"/>
  <c r="U526" i="37"/>
  <c r="V526" i="37"/>
  <c r="W526" i="37"/>
  <c r="S527" i="37"/>
  <c r="T527" i="37"/>
  <c r="U527" i="37"/>
  <c r="V527" i="37"/>
  <c r="W527" i="37"/>
  <c r="S528" i="37"/>
  <c r="T528" i="37"/>
  <c r="U528" i="37"/>
  <c r="V528" i="37"/>
  <c r="W528" i="37"/>
  <c r="S529" i="37"/>
  <c r="T529" i="37"/>
  <c r="U529" i="37"/>
  <c r="V529" i="37"/>
  <c r="W529" i="37"/>
  <c r="S530" i="37"/>
  <c r="T530" i="37"/>
  <c r="U530" i="37"/>
  <c r="V530" i="37"/>
  <c r="W530" i="37"/>
  <c r="S531" i="37"/>
  <c r="T531" i="37"/>
  <c r="U531" i="37"/>
  <c r="V531" i="37"/>
  <c r="W531" i="37"/>
  <c r="S532" i="37"/>
  <c r="T532" i="37"/>
  <c r="U532" i="37"/>
  <c r="V532" i="37"/>
  <c r="W532" i="37"/>
  <c r="S533" i="37"/>
  <c r="T533" i="37"/>
  <c r="U533" i="37"/>
  <c r="V533" i="37"/>
  <c r="W533" i="37"/>
  <c r="S534" i="37"/>
  <c r="T534" i="37"/>
  <c r="U534" i="37"/>
  <c r="V534" i="37"/>
  <c r="W534" i="37"/>
  <c r="S535" i="37"/>
  <c r="T535" i="37"/>
  <c r="U535" i="37"/>
  <c r="V535" i="37"/>
  <c r="W535" i="37"/>
  <c r="S536" i="37"/>
  <c r="T536" i="37"/>
  <c r="U536" i="37"/>
  <c r="V536" i="37"/>
  <c r="W536" i="37"/>
  <c r="S537" i="37"/>
  <c r="T537" i="37"/>
  <c r="U537" i="37"/>
  <c r="V537" i="37"/>
  <c r="W537" i="37"/>
  <c r="S538" i="37"/>
  <c r="T538" i="37"/>
  <c r="U538" i="37"/>
  <c r="V538" i="37"/>
  <c r="W538" i="37"/>
  <c r="S539" i="37"/>
  <c r="T539" i="37"/>
  <c r="U539" i="37"/>
  <c r="V539" i="37"/>
  <c r="W539" i="37"/>
  <c r="S540" i="37"/>
  <c r="T540" i="37"/>
  <c r="U540" i="37"/>
  <c r="V540" i="37"/>
  <c r="W540" i="37"/>
  <c r="S541" i="37"/>
  <c r="T541" i="37"/>
  <c r="U541" i="37"/>
  <c r="V541" i="37"/>
  <c r="W541" i="37"/>
  <c r="S542" i="37"/>
  <c r="T542" i="37"/>
  <c r="U542" i="37"/>
  <c r="V542" i="37"/>
  <c r="W542" i="37"/>
  <c r="S543" i="37"/>
  <c r="T543" i="37"/>
  <c r="U543" i="37"/>
  <c r="V543" i="37"/>
  <c r="W543" i="37"/>
  <c r="S544" i="37"/>
  <c r="T544" i="37"/>
  <c r="U544" i="37"/>
  <c r="V544" i="37"/>
  <c r="W544" i="37"/>
  <c r="S545" i="37"/>
  <c r="T545" i="37"/>
  <c r="U545" i="37"/>
  <c r="V545" i="37"/>
  <c r="W545" i="37"/>
  <c r="S546" i="37"/>
  <c r="T546" i="37"/>
  <c r="U546" i="37"/>
  <c r="V546" i="37"/>
  <c r="W546" i="37"/>
  <c r="S547" i="37"/>
  <c r="T547" i="37"/>
  <c r="U547" i="37"/>
  <c r="V547" i="37"/>
  <c r="W547" i="37"/>
  <c r="S548" i="37"/>
  <c r="T548" i="37"/>
  <c r="U548" i="37"/>
  <c r="V548" i="37"/>
  <c r="W548" i="37"/>
  <c r="S549" i="37"/>
  <c r="T549" i="37"/>
  <c r="U549" i="37"/>
  <c r="V549" i="37"/>
  <c r="W549" i="37"/>
  <c r="S550" i="37"/>
  <c r="T550" i="37"/>
  <c r="U550" i="37"/>
  <c r="V550" i="37"/>
  <c r="W550" i="37"/>
  <c r="S551" i="37"/>
  <c r="T551" i="37"/>
  <c r="U551" i="37"/>
  <c r="V551" i="37"/>
  <c r="W551" i="37"/>
  <c r="S552" i="37"/>
  <c r="T552" i="37"/>
  <c r="U552" i="37"/>
  <c r="V552" i="37"/>
  <c r="W552" i="37"/>
  <c r="S553" i="37"/>
  <c r="T553" i="37"/>
  <c r="U553" i="37"/>
  <c r="V553" i="37"/>
  <c r="W553" i="37"/>
  <c r="S554" i="37"/>
  <c r="T554" i="37"/>
  <c r="U554" i="37"/>
  <c r="V554" i="37"/>
  <c r="W554" i="37"/>
  <c r="S555" i="37"/>
  <c r="T555" i="37"/>
  <c r="U555" i="37"/>
  <c r="V555" i="37"/>
  <c r="W555" i="37"/>
  <c r="S556" i="37"/>
  <c r="T556" i="37"/>
  <c r="U556" i="37"/>
  <c r="V556" i="37"/>
  <c r="W556" i="37"/>
  <c r="S557" i="37"/>
  <c r="T557" i="37"/>
  <c r="U557" i="37"/>
  <c r="V557" i="37"/>
  <c r="W557" i="37"/>
  <c r="S558" i="37"/>
  <c r="T558" i="37"/>
  <c r="U558" i="37"/>
  <c r="V558" i="37"/>
  <c r="W558" i="37"/>
  <c r="S559" i="37"/>
  <c r="T559" i="37"/>
  <c r="U559" i="37"/>
  <c r="V559" i="37"/>
  <c r="W559" i="37"/>
  <c r="S560" i="37"/>
  <c r="T560" i="37"/>
  <c r="U560" i="37"/>
  <c r="V560" i="37"/>
  <c r="W560" i="37"/>
  <c r="S561" i="37"/>
  <c r="T561" i="37"/>
  <c r="U561" i="37"/>
  <c r="V561" i="37"/>
  <c r="W561" i="37"/>
  <c r="S562" i="37"/>
  <c r="T562" i="37"/>
  <c r="U562" i="37"/>
  <c r="V562" i="37"/>
  <c r="W562" i="37"/>
  <c r="S563" i="37"/>
  <c r="T563" i="37"/>
  <c r="U563" i="37"/>
  <c r="V563" i="37"/>
  <c r="W563" i="37"/>
  <c r="S564" i="37"/>
  <c r="T564" i="37"/>
  <c r="U564" i="37"/>
  <c r="V564" i="37"/>
  <c r="W564" i="37"/>
  <c r="S565" i="37"/>
  <c r="T565" i="37"/>
  <c r="U565" i="37"/>
  <c r="V565" i="37"/>
  <c r="W565" i="37"/>
  <c r="S566" i="37"/>
  <c r="T566" i="37"/>
  <c r="U566" i="37"/>
  <c r="V566" i="37"/>
  <c r="W566" i="37"/>
  <c r="S567" i="37"/>
  <c r="T567" i="37"/>
  <c r="U567" i="37"/>
  <c r="V567" i="37"/>
  <c r="W567" i="37"/>
  <c r="S568" i="37"/>
  <c r="T568" i="37"/>
  <c r="U568" i="37"/>
  <c r="V568" i="37"/>
  <c r="W568" i="37"/>
  <c r="S569" i="37"/>
  <c r="T569" i="37"/>
  <c r="U569" i="37"/>
  <c r="V569" i="37"/>
  <c r="W569" i="37"/>
  <c r="S570" i="37"/>
  <c r="T570" i="37"/>
  <c r="U570" i="37"/>
  <c r="V570" i="37"/>
  <c r="W570" i="37"/>
  <c r="S571" i="37"/>
  <c r="T571" i="37"/>
  <c r="U571" i="37"/>
  <c r="V571" i="37"/>
  <c r="W571" i="37"/>
  <c r="S572" i="37"/>
  <c r="T572" i="37"/>
  <c r="U572" i="37"/>
  <c r="V572" i="37"/>
  <c r="W572" i="37"/>
  <c r="S573" i="37"/>
  <c r="T573" i="37"/>
  <c r="U573" i="37"/>
  <c r="V573" i="37"/>
  <c r="W573" i="37"/>
  <c r="S574" i="37"/>
  <c r="T574" i="37"/>
  <c r="U574" i="37"/>
  <c r="V574" i="37"/>
  <c r="W574" i="37"/>
  <c r="S575" i="37"/>
  <c r="T575" i="37"/>
  <c r="U575" i="37"/>
  <c r="V575" i="37"/>
  <c r="W575" i="37"/>
  <c r="S576" i="37"/>
  <c r="T576" i="37"/>
  <c r="U576" i="37"/>
  <c r="V576" i="37"/>
  <c r="W576" i="37"/>
  <c r="S577" i="37"/>
  <c r="T577" i="37"/>
  <c r="U577" i="37"/>
  <c r="V577" i="37"/>
  <c r="W577" i="37"/>
  <c r="S578" i="37"/>
  <c r="T578" i="37"/>
  <c r="U578" i="37"/>
  <c r="V578" i="37"/>
  <c r="W578" i="37"/>
  <c r="S579" i="37"/>
  <c r="T579" i="37"/>
  <c r="U579" i="37"/>
  <c r="V579" i="37"/>
  <c r="W579" i="37"/>
  <c r="S580" i="37"/>
  <c r="T580" i="37"/>
  <c r="U580" i="37"/>
  <c r="V580" i="37"/>
  <c r="W580" i="37"/>
  <c r="S581" i="37"/>
  <c r="T581" i="37"/>
  <c r="U581" i="37"/>
  <c r="V581" i="37"/>
  <c r="W581" i="37"/>
  <c r="S582" i="37"/>
  <c r="T582" i="37"/>
  <c r="U582" i="37"/>
  <c r="V582" i="37"/>
  <c r="W582" i="37"/>
  <c r="S583" i="37"/>
  <c r="T583" i="37"/>
  <c r="U583" i="37"/>
  <c r="V583" i="37"/>
  <c r="W583" i="37"/>
  <c r="S584" i="37"/>
  <c r="T584" i="37"/>
  <c r="U584" i="37"/>
  <c r="V584" i="37"/>
  <c r="W584" i="37"/>
  <c r="S585" i="37"/>
  <c r="T585" i="37"/>
  <c r="U585" i="37"/>
  <c r="V585" i="37"/>
  <c r="W585" i="37"/>
  <c r="S586" i="37"/>
  <c r="T586" i="37"/>
  <c r="U586" i="37"/>
  <c r="V586" i="37"/>
  <c r="W586" i="37"/>
  <c r="S587" i="37"/>
  <c r="T587" i="37"/>
  <c r="U587" i="37"/>
  <c r="V587" i="37"/>
  <c r="W587" i="37"/>
  <c r="S588" i="37"/>
  <c r="T588" i="37"/>
  <c r="U588" i="37"/>
  <c r="V588" i="37"/>
  <c r="W588" i="37"/>
  <c r="S589" i="37"/>
  <c r="T589" i="37"/>
  <c r="U589" i="37"/>
  <c r="V589" i="37"/>
  <c r="W589" i="37"/>
  <c r="S590" i="37"/>
  <c r="T590" i="37"/>
  <c r="U590" i="37"/>
  <c r="V590" i="37"/>
  <c r="W590" i="37"/>
  <c r="S591" i="37"/>
  <c r="T591" i="37"/>
  <c r="U591" i="37"/>
  <c r="V591" i="37"/>
  <c r="W591" i="37"/>
  <c r="S592" i="37"/>
  <c r="T592" i="37"/>
  <c r="U592" i="37"/>
  <c r="V592" i="37"/>
  <c r="W592" i="37"/>
  <c r="S593" i="37"/>
  <c r="T593" i="37"/>
  <c r="U593" i="37"/>
  <c r="V593" i="37"/>
  <c r="W593" i="37"/>
  <c r="S594" i="37"/>
  <c r="T594" i="37"/>
  <c r="U594" i="37"/>
  <c r="V594" i="37"/>
  <c r="W594" i="37"/>
  <c r="S595" i="37"/>
  <c r="T595" i="37"/>
  <c r="U595" i="37"/>
  <c r="V595" i="37"/>
  <c r="W595" i="37"/>
  <c r="S596" i="37"/>
  <c r="T596" i="37"/>
  <c r="U596" i="37"/>
  <c r="V596" i="37"/>
  <c r="W596" i="37"/>
  <c r="S597" i="37"/>
  <c r="T597" i="37"/>
  <c r="U597" i="37"/>
  <c r="V597" i="37"/>
  <c r="W597" i="37"/>
  <c r="S598" i="37"/>
  <c r="T598" i="37"/>
  <c r="U598" i="37"/>
  <c r="V598" i="37"/>
  <c r="W598" i="37"/>
  <c r="S599" i="37"/>
  <c r="T599" i="37"/>
  <c r="U599" i="37"/>
  <c r="V599" i="37"/>
  <c r="W599" i="37"/>
  <c r="S600" i="37"/>
  <c r="T600" i="37"/>
  <c r="U600" i="37"/>
  <c r="V600" i="37"/>
  <c r="W600" i="37"/>
  <c r="S601" i="37"/>
  <c r="T601" i="37"/>
  <c r="U601" i="37"/>
  <c r="V601" i="37"/>
  <c r="W601" i="37"/>
  <c r="S602" i="37"/>
  <c r="T602" i="37"/>
  <c r="U602" i="37"/>
  <c r="V602" i="37"/>
  <c r="W602" i="37"/>
  <c r="S603" i="37"/>
  <c r="T603" i="37"/>
  <c r="U603" i="37"/>
  <c r="V603" i="37"/>
  <c r="W603" i="37"/>
  <c r="S604" i="37"/>
  <c r="T604" i="37"/>
  <c r="U604" i="37"/>
  <c r="V604" i="37"/>
  <c r="W604" i="37"/>
  <c r="S605" i="37"/>
  <c r="T605" i="37"/>
  <c r="U605" i="37"/>
  <c r="V605" i="37"/>
  <c r="W605" i="37"/>
  <c r="S606" i="37"/>
  <c r="T606" i="37"/>
  <c r="U606" i="37"/>
  <c r="V606" i="37"/>
  <c r="W606" i="37"/>
  <c r="S607" i="37"/>
  <c r="T607" i="37"/>
  <c r="U607" i="37"/>
  <c r="V607" i="37"/>
  <c r="W607" i="37"/>
  <c r="S608" i="37"/>
  <c r="T608" i="37"/>
  <c r="U608" i="37"/>
  <c r="V608" i="37"/>
  <c r="W608" i="37"/>
  <c r="S609" i="37"/>
  <c r="T609" i="37"/>
  <c r="U609" i="37"/>
  <c r="V609" i="37"/>
  <c r="W609" i="37"/>
  <c r="S610" i="37"/>
  <c r="T610" i="37"/>
  <c r="U610" i="37"/>
  <c r="V610" i="37"/>
  <c r="W610" i="37"/>
  <c r="S611" i="37"/>
  <c r="T611" i="37"/>
  <c r="U611" i="37"/>
  <c r="V611" i="37"/>
  <c r="W611" i="37"/>
  <c r="S612" i="37"/>
  <c r="T612" i="37"/>
  <c r="U612" i="37"/>
  <c r="V612" i="37"/>
  <c r="W612" i="37"/>
  <c r="S613" i="37"/>
  <c r="T613" i="37"/>
  <c r="U613" i="37"/>
  <c r="V613" i="37"/>
  <c r="W613" i="37"/>
  <c r="S614" i="37"/>
  <c r="T614" i="37"/>
  <c r="U614" i="37"/>
  <c r="V614" i="37"/>
  <c r="W614" i="37"/>
  <c r="S615" i="37"/>
  <c r="T615" i="37"/>
  <c r="U615" i="37"/>
  <c r="V615" i="37"/>
  <c r="W615" i="37"/>
  <c r="S616" i="37"/>
  <c r="T616" i="37"/>
  <c r="U616" i="37"/>
  <c r="V616" i="37"/>
  <c r="W616" i="37"/>
  <c r="S617" i="37"/>
  <c r="T617" i="37"/>
  <c r="U617" i="37"/>
  <c r="V617" i="37"/>
  <c r="W617" i="37"/>
  <c r="S618" i="37"/>
  <c r="T618" i="37"/>
  <c r="U618" i="37"/>
  <c r="V618" i="37"/>
  <c r="W618" i="37"/>
  <c r="S619" i="37"/>
  <c r="T619" i="37"/>
  <c r="U619" i="37"/>
  <c r="V619" i="37"/>
  <c r="W619" i="37"/>
  <c r="S620" i="37"/>
  <c r="T620" i="37"/>
  <c r="U620" i="37"/>
  <c r="V620" i="37"/>
  <c r="W620" i="37"/>
  <c r="S621" i="37"/>
  <c r="T621" i="37"/>
  <c r="U621" i="37"/>
  <c r="V621" i="37"/>
  <c r="W621" i="37"/>
  <c r="S622" i="37"/>
  <c r="T622" i="37"/>
  <c r="U622" i="37"/>
  <c r="V622" i="37"/>
  <c r="W622" i="37"/>
  <c r="S623" i="37"/>
  <c r="T623" i="37"/>
  <c r="U623" i="37"/>
  <c r="V623" i="37"/>
  <c r="W623" i="37"/>
  <c r="S624" i="37"/>
  <c r="T624" i="37"/>
  <c r="U624" i="37"/>
  <c r="V624" i="37"/>
  <c r="W624" i="37"/>
  <c r="S625" i="37"/>
  <c r="T625" i="37"/>
  <c r="U625" i="37"/>
  <c r="V625" i="37"/>
  <c r="W625" i="37"/>
  <c r="S626" i="37"/>
  <c r="T626" i="37"/>
  <c r="U626" i="37"/>
  <c r="V626" i="37"/>
  <c r="W626" i="37"/>
  <c r="S627" i="37"/>
  <c r="T627" i="37"/>
  <c r="U627" i="37"/>
  <c r="V627" i="37"/>
  <c r="W627" i="37"/>
  <c r="S628" i="37"/>
  <c r="T628" i="37"/>
  <c r="U628" i="37"/>
  <c r="V628" i="37"/>
  <c r="W628" i="37"/>
  <c r="S629" i="37"/>
  <c r="T629" i="37"/>
  <c r="U629" i="37"/>
  <c r="V629" i="37"/>
  <c r="W629" i="37"/>
  <c r="S630" i="37"/>
  <c r="T630" i="37"/>
  <c r="U630" i="37"/>
  <c r="V630" i="37"/>
  <c r="W630" i="37"/>
  <c r="S631" i="37"/>
  <c r="T631" i="37"/>
  <c r="U631" i="37"/>
  <c r="V631" i="37"/>
  <c r="W631" i="37"/>
  <c r="S632" i="37"/>
  <c r="T632" i="37"/>
  <c r="U632" i="37"/>
  <c r="V632" i="37"/>
  <c r="W632" i="37"/>
  <c r="S633" i="37"/>
  <c r="T633" i="37"/>
  <c r="U633" i="37"/>
  <c r="V633" i="37"/>
  <c r="W633" i="37"/>
  <c r="S634" i="37"/>
  <c r="T634" i="37"/>
  <c r="U634" i="37"/>
  <c r="V634" i="37"/>
  <c r="W634" i="37"/>
  <c r="S635" i="37"/>
  <c r="T635" i="37"/>
  <c r="U635" i="37"/>
  <c r="V635" i="37"/>
  <c r="W635" i="37"/>
  <c r="S636" i="37"/>
  <c r="T636" i="37"/>
  <c r="U636" i="37"/>
  <c r="V636" i="37"/>
  <c r="W636" i="37"/>
  <c r="S637" i="37"/>
  <c r="T637" i="37"/>
  <c r="U637" i="37"/>
  <c r="V637" i="37"/>
  <c r="W637" i="37"/>
  <c r="S638" i="37"/>
  <c r="T638" i="37"/>
  <c r="U638" i="37"/>
  <c r="V638" i="37"/>
  <c r="W638" i="37"/>
  <c r="S639" i="37"/>
  <c r="T639" i="37"/>
  <c r="U639" i="37"/>
  <c r="V639" i="37"/>
  <c r="W639" i="37"/>
  <c r="S640" i="37"/>
  <c r="T640" i="37"/>
  <c r="U640" i="37"/>
  <c r="V640" i="37"/>
  <c r="W640" i="37"/>
  <c r="S641" i="37"/>
  <c r="T641" i="37"/>
  <c r="U641" i="37"/>
  <c r="V641" i="37"/>
  <c r="W641" i="37"/>
  <c r="S642" i="37"/>
  <c r="T642" i="37"/>
  <c r="U642" i="37"/>
  <c r="V642" i="37"/>
  <c r="W642" i="37"/>
  <c r="S643" i="37"/>
  <c r="T643" i="37"/>
  <c r="U643" i="37"/>
  <c r="V643" i="37"/>
  <c r="W643" i="37"/>
  <c r="S644" i="37"/>
  <c r="T644" i="37"/>
  <c r="U644" i="37"/>
  <c r="V644" i="37"/>
  <c r="W644" i="37"/>
  <c r="S645" i="37"/>
  <c r="T645" i="37"/>
  <c r="U645" i="37"/>
  <c r="V645" i="37"/>
  <c r="W645" i="37"/>
  <c r="S646" i="37"/>
  <c r="T646" i="37"/>
  <c r="U646" i="37"/>
  <c r="V646" i="37"/>
  <c r="W646" i="37"/>
  <c r="S647" i="37"/>
  <c r="T647" i="37"/>
  <c r="U647" i="37"/>
  <c r="V647" i="37"/>
  <c r="W647" i="37"/>
  <c r="S648" i="37"/>
  <c r="T648" i="37"/>
  <c r="U648" i="37"/>
  <c r="V648" i="37"/>
  <c r="W648" i="37"/>
  <c r="S649" i="37"/>
  <c r="T649" i="37"/>
  <c r="U649" i="37"/>
  <c r="V649" i="37"/>
  <c r="W649" i="37"/>
  <c r="S650" i="37"/>
  <c r="T650" i="37"/>
  <c r="U650" i="37"/>
  <c r="V650" i="37"/>
  <c r="W650" i="37"/>
  <c r="S651" i="37"/>
  <c r="T651" i="37"/>
  <c r="U651" i="37"/>
  <c r="V651" i="37"/>
  <c r="W651" i="37"/>
  <c r="S652" i="37"/>
  <c r="T652" i="37"/>
  <c r="U652" i="37"/>
  <c r="V652" i="37"/>
  <c r="W652" i="37"/>
  <c r="S653" i="37"/>
  <c r="T653" i="37"/>
  <c r="U653" i="37"/>
  <c r="V653" i="37"/>
  <c r="W653" i="37"/>
  <c r="S654" i="37"/>
  <c r="T654" i="37"/>
  <c r="U654" i="37"/>
  <c r="V654" i="37"/>
  <c r="W654" i="37"/>
  <c r="S655" i="37"/>
  <c r="T655" i="37"/>
  <c r="U655" i="37"/>
  <c r="V655" i="37"/>
  <c r="W655" i="37"/>
  <c r="S656" i="37"/>
  <c r="T656" i="37"/>
  <c r="U656" i="37"/>
  <c r="V656" i="37"/>
  <c r="W656" i="37"/>
  <c r="S657" i="37"/>
  <c r="T657" i="37"/>
  <c r="U657" i="37"/>
  <c r="V657" i="37"/>
  <c r="W657" i="37"/>
  <c r="S658" i="37"/>
  <c r="T658" i="37"/>
  <c r="U658" i="37"/>
  <c r="V658" i="37"/>
  <c r="W658" i="37"/>
  <c r="S659" i="37"/>
  <c r="T659" i="37"/>
  <c r="U659" i="37"/>
  <c r="V659" i="37"/>
  <c r="W659" i="37"/>
  <c r="S660" i="37"/>
  <c r="T660" i="37"/>
  <c r="U660" i="37"/>
  <c r="V660" i="37"/>
  <c r="W660" i="37"/>
  <c r="S661" i="37"/>
  <c r="T661" i="37"/>
  <c r="U661" i="37"/>
  <c r="V661" i="37"/>
  <c r="W661" i="37"/>
  <c r="S662" i="37"/>
  <c r="T662" i="37"/>
  <c r="U662" i="37"/>
  <c r="V662" i="37"/>
  <c r="W662" i="37"/>
  <c r="S663" i="37"/>
  <c r="T663" i="37"/>
  <c r="U663" i="37"/>
  <c r="V663" i="37"/>
  <c r="W663" i="37"/>
  <c r="S664" i="37"/>
  <c r="T664" i="37"/>
  <c r="U664" i="37"/>
  <c r="V664" i="37"/>
  <c r="W664" i="37"/>
  <c r="S665" i="37"/>
  <c r="T665" i="37"/>
  <c r="U665" i="37"/>
  <c r="V665" i="37"/>
  <c r="W665" i="37"/>
  <c r="S666" i="37"/>
  <c r="T666" i="37"/>
  <c r="U666" i="37"/>
  <c r="V666" i="37"/>
  <c r="W666" i="37"/>
  <c r="S667" i="37"/>
  <c r="T667" i="37"/>
  <c r="U667" i="37"/>
  <c r="V667" i="37"/>
  <c r="W667" i="37"/>
  <c r="S668" i="37"/>
  <c r="T668" i="37"/>
  <c r="U668" i="37"/>
  <c r="V668" i="37"/>
  <c r="W668" i="37"/>
  <c r="S669" i="37"/>
  <c r="T669" i="37"/>
  <c r="U669" i="37"/>
  <c r="V669" i="37"/>
  <c r="W669" i="37"/>
  <c r="S670" i="37"/>
  <c r="T670" i="37"/>
  <c r="U670" i="37"/>
  <c r="V670" i="37"/>
  <c r="W670" i="37"/>
  <c r="S671" i="37"/>
  <c r="T671" i="37"/>
  <c r="U671" i="37"/>
  <c r="V671" i="37"/>
  <c r="W671" i="37"/>
  <c r="S672" i="37"/>
  <c r="T672" i="37"/>
  <c r="U672" i="37"/>
  <c r="V672" i="37"/>
  <c r="W672" i="37"/>
  <c r="S673" i="37"/>
  <c r="T673" i="37"/>
  <c r="U673" i="37"/>
  <c r="V673" i="37"/>
  <c r="W673" i="37"/>
  <c r="S674" i="37"/>
  <c r="T674" i="37"/>
  <c r="U674" i="37"/>
  <c r="V674" i="37"/>
  <c r="W674" i="37"/>
  <c r="S675" i="37"/>
  <c r="T675" i="37"/>
  <c r="U675" i="37"/>
  <c r="V675" i="37"/>
  <c r="W675" i="37"/>
  <c r="S676" i="37"/>
  <c r="T676" i="37"/>
  <c r="U676" i="37"/>
  <c r="V676" i="37"/>
  <c r="W676" i="37"/>
  <c r="S677" i="37"/>
  <c r="T677" i="37"/>
  <c r="U677" i="37"/>
  <c r="V677" i="37"/>
  <c r="W677" i="37"/>
  <c r="S678" i="37"/>
  <c r="T678" i="37"/>
  <c r="U678" i="37"/>
  <c r="V678" i="37"/>
  <c r="W678" i="37"/>
  <c r="S679" i="37"/>
  <c r="T679" i="37"/>
  <c r="U679" i="37"/>
  <c r="V679" i="37"/>
  <c r="W679" i="37"/>
  <c r="S680" i="37"/>
  <c r="T680" i="37"/>
  <c r="U680" i="37"/>
  <c r="V680" i="37"/>
  <c r="W680" i="37"/>
  <c r="S681" i="37"/>
  <c r="T681" i="37"/>
  <c r="U681" i="37"/>
  <c r="V681" i="37"/>
  <c r="W681" i="37"/>
  <c r="S682" i="37"/>
  <c r="T682" i="37"/>
  <c r="U682" i="37"/>
  <c r="V682" i="37"/>
  <c r="W682" i="37"/>
  <c r="S683" i="37"/>
  <c r="T683" i="37"/>
  <c r="U683" i="37"/>
  <c r="V683" i="37"/>
  <c r="W683" i="37"/>
  <c r="S684" i="37"/>
  <c r="T684" i="37"/>
  <c r="U684" i="37"/>
  <c r="V684" i="37"/>
  <c r="W684" i="37"/>
  <c r="S685" i="37"/>
  <c r="T685" i="37"/>
  <c r="U685" i="37"/>
  <c r="V685" i="37"/>
  <c r="W685" i="37"/>
  <c r="S686" i="37"/>
  <c r="T686" i="37"/>
  <c r="U686" i="37"/>
  <c r="V686" i="37"/>
  <c r="W686" i="37"/>
  <c r="S687" i="37"/>
  <c r="T687" i="37"/>
  <c r="U687" i="37"/>
  <c r="V687" i="37"/>
  <c r="W687" i="37"/>
  <c r="S688" i="37"/>
  <c r="T688" i="37"/>
  <c r="U688" i="37"/>
  <c r="V688" i="37"/>
  <c r="W688" i="37"/>
  <c r="S689" i="37"/>
  <c r="T689" i="37"/>
  <c r="U689" i="37"/>
  <c r="V689" i="37"/>
  <c r="W689" i="37"/>
  <c r="S690" i="37"/>
  <c r="T690" i="37"/>
  <c r="U690" i="37"/>
  <c r="V690" i="37"/>
  <c r="W690" i="37"/>
  <c r="S691" i="37"/>
  <c r="T691" i="37"/>
  <c r="U691" i="37"/>
  <c r="V691" i="37"/>
  <c r="W691" i="37"/>
  <c r="S692" i="37"/>
  <c r="T692" i="37"/>
  <c r="U692" i="37"/>
  <c r="V692" i="37"/>
  <c r="W692" i="37"/>
  <c r="S693" i="37"/>
  <c r="T693" i="37"/>
  <c r="U693" i="37"/>
  <c r="V693" i="37"/>
  <c r="W693" i="37"/>
  <c r="S694" i="37"/>
  <c r="T694" i="37"/>
  <c r="U694" i="37"/>
  <c r="V694" i="37"/>
  <c r="W694" i="37"/>
  <c r="S695" i="37"/>
  <c r="T695" i="37"/>
  <c r="U695" i="37"/>
  <c r="V695" i="37"/>
  <c r="W695" i="37"/>
  <c r="S696" i="37"/>
  <c r="T696" i="37"/>
  <c r="U696" i="37"/>
  <c r="V696" i="37"/>
  <c r="W696" i="37"/>
  <c r="S697" i="37"/>
  <c r="T697" i="37"/>
  <c r="U697" i="37"/>
  <c r="V697" i="37"/>
  <c r="W697" i="37"/>
  <c r="S698" i="37"/>
  <c r="T698" i="37"/>
  <c r="U698" i="37"/>
  <c r="V698" i="37"/>
  <c r="W698" i="37"/>
  <c r="S699" i="37"/>
  <c r="T699" i="37"/>
  <c r="U699" i="37"/>
  <c r="V699" i="37"/>
  <c r="W699" i="37"/>
  <c r="S700" i="37"/>
  <c r="T700" i="37"/>
  <c r="U700" i="37"/>
  <c r="V700" i="37"/>
  <c r="W700" i="37"/>
  <c r="S701" i="37"/>
  <c r="T701" i="37"/>
  <c r="U701" i="37"/>
  <c r="V701" i="37"/>
  <c r="W701" i="37"/>
  <c r="S702" i="37"/>
  <c r="T702" i="37"/>
  <c r="U702" i="37"/>
  <c r="V702" i="37"/>
  <c r="W702" i="37"/>
  <c r="S703" i="37"/>
  <c r="T703" i="37"/>
  <c r="U703" i="37"/>
  <c r="V703" i="37"/>
  <c r="W703" i="37"/>
  <c r="S704" i="37"/>
  <c r="T704" i="37"/>
  <c r="U704" i="37"/>
  <c r="V704" i="37"/>
  <c r="W704" i="37"/>
  <c r="S705" i="37"/>
  <c r="T705" i="37"/>
  <c r="U705" i="37"/>
  <c r="V705" i="37"/>
  <c r="W705" i="37"/>
  <c r="S706" i="37"/>
  <c r="T706" i="37"/>
  <c r="U706" i="37"/>
  <c r="V706" i="37"/>
  <c r="W706" i="37"/>
  <c r="S707" i="37"/>
  <c r="T707" i="37"/>
  <c r="U707" i="37"/>
  <c r="V707" i="37"/>
  <c r="W707" i="37"/>
  <c r="S708" i="37"/>
  <c r="T708" i="37"/>
  <c r="U708" i="37"/>
  <c r="V708" i="37"/>
  <c r="W708" i="37"/>
  <c r="S709" i="37"/>
  <c r="T709" i="37"/>
  <c r="U709" i="37"/>
  <c r="V709" i="37"/>
  <c r="W709" i="37"/>
  <c r="S710" i="37"/>
  <c r="T710" i="37"/>
  <c r="U710" i="37"/>
  <c r="V710" i="37"/>
  <c r="W710" i="37"/>
  <c r="S711" i="37"/>
  <c r="T711" i="37"/>
  <c r="U711" i="37"/>
  <c r="V711" i="37"/>
  <c r="W711" i="37"/>
  <c r="S712" i="37"/>
  <c r="T712" i="37"/>
  <c r="U712" i="37"/>
  <c r="V712" i="37"/>
  <c r="W712" i="37"/>
  <c r="S713" i="37"/>
  <c r="T713" i="37"/>
  <c r="U713" i="37"/>
  <c r="V713" i="37"/>
  <c r="W713" i="37"/>
  <c r="S714" i="37"/>
  <c r="T714" i="37"/>
  <c r="U714" i="37"/>
  <c r="V714" i="37"/>
  <c r="W714" i="37"/>
  <c r="S715" i="37"/>
  <c r="T715" i="37"/>
  <c r="U715" i="37"/>
  <c r="V715" i="37"/>
  <c r="W715" i="37"/>
  <c r="S716" i="37"/>
  <c r="T716" i="37"/>
  <c r="U716" i="37"/>
  <c r="V716" i="37"/>
  <c r="W716" i="37"/>
  <c r="S717" i="37"/>
  <c r="T717" i="37"/>
  <c r="U717" i="37"/>
  <c r="V717" i="37"/>
  <c r="W717" i="37"/>
  <c r="S718" i="37"/>
  <c r="T718" i="37"/>
  <c r="U718" i="37"/>
  <c r="V718" i="37"/>
  <c r="W718" i="37"/>
  <c r="S719" i="37"/>
  <c r="T719" i="37"/>
  <c r="U719" i="37"/>
  <c r="V719" i="37"/>
  <c r="W719" i="37"/>
  <c r="S720" i="37"/>
  <c r="T720" i="37"/>
  <c r="U720" i="37"/>
  <c r="V720" i="37"/>
  <c r="W720" i="37"/>
  <c r="S721" i="37"/>
  <c r="T721" i="37"/>
  <c r="U721" i="37"/>
  <c r="V721" i="37"/>
  <c r="W721" i="37"/>
  <c r="S722" i="37"/>
  <c r="T722" i="37"/>
  <c r="U722" i="37"/>
  <c r="V722" i="37"/>
  <c r="W722" i="37"/>
  <c r="S723" i="37"/>
  <c r="T723" i="37"/>
  <c r="U723" i="37"/>
  <c r="V723" i="37"/>
  <c r="W723" i="37"/>
  <c r="S724" i="37"/>
  <c r="T724" i="37"/>
  <c r="U724" i="37"/>
  <c r="V724" i="37"/>
  <c r="W724" i="37"/>
  <c r="S725" i="37"/>
  <c r="T725" i="37"/>
  <c r="U725" i="37"/>
  <c r="V725" i="37"/>
  <c r="W725" i="37"/>
  <c r="S726" i="37"/>
  <c r="T726" i="37"/>
  <c r="U726" i="37"/>
  <c r="V726" i="37"/>
  <c r="W726" i="37"/>
  <c r="S727" i="37"/>
  <c r="T727" i="37"/>
  <c r="U727" i="37"/>
  <c r="V727" i="37"/>
  <c r="W727" i="37"/>
  <c r="S728" i="37"/>
  <c r="T728" i="37"/>
  <c r="U728" i="37"/>
  <c r="V728" i="37"/>
  <c r="W728" i="37"/>
  <c r="S729" i="37"/>
  <c r="T729" i="37"/>
  <c r="U729" i="37"/>
  <c r="V729" i="37"/>
  <c r="W729" i="37"/>
  <c r="S730" i="37"/>
  <c r="T730" i="37"/>
  <c r="U730" i="37"/>
  <c r="V730" i="37"/>
  <c r="W730" i="37"/>
  <c r="S731" i="37"/>
  <c r="T731" i="37"/>
  <c r="U731" i="37"/>
  <c r="V731" i="37"/>
  <c r="W731" i="37"/>
  <c r="S732" i="37"/>
  <c r="T732" i="37"/>
  <c r="U732" i="37"/>
  <c r="V732" i="37"/>
  <c r="W732" i="37"/>
  <c r="S733" i="37"/>
  <c r="T733" i="37"/>
  <c r="U733" i="37"/>
  <c r="V733" i="37"/>
  <c r="W733" i="37"/>
  <c r="S734" i="37"/>
  <c r="T734" i="37"/>
  <c r="U734" i="37"/>
  <c r="V734" i="37"/>
  <c r="W734" i="37"/>
  <c r="S735" i="37"/>
  <c r="T735" i="37"/>
  <c r="U735" i="37"/>
  <c r="V735" i="37"/>
  <c r="W735" i="37"/>
  <c r="S736" i="37"/>
  <c r="T736" i="37"/>
  <c r="U736" i="37"/>
  <c r="V736" i="37"/>
  <c r="W736" i="37"/>
  <c r="S737" i="37"/>
  <c r="T737" i="37"/>
  <c r="U737" i="37"/>
  <c r="V737" i="37"/>
  <c r="W737" i="37"/>
  <c r="S738" i="37"/>
  <c r="T738" i="37"/>
  <c r="U738" i="37"/>
  <c r="V738" i="37"/>
  <c r="W738" i="37"/>
  <c r="S739" i="37"/>
  <c r="T739" i="37"/>
  <c r="U739" i="37"/>
  <c r="V739" i="37"/>
  <c r="W739" i="37"/>
  <c r="S740" i="37"/>
  <c r="T740" i="37"/>
  <c r="U740" i="37"/>
  <c r="V740" i="37"/>
  <c r="W740" i="37"/>
  <c r="S741" i="37"/>
  <c r="T741" i="37"/>
  <c r="U741" i="37"/>
  <c r="V741" i="37"/>
  <c r="W741" i="37"/>
  <c r="S742" i="37"/>
  <c r="T742" i="37"/>
  <c r="U742" i="37"/>
  <c r="V742" i="37"/>
  <c r="W742" i="37"/>
  <c r="S743" i="37"/>
  <c r="T743" i="37"/>
  <c r="U743" i="37"/>
  <c r="V743" i="37"/>
  <c r="W743" i="37"/>
  <c r="S744" i="37"/>
  <c r="T744" i="37"/>
  <c r="U744" i="37"/>
  <c r="V744" i="37"/>
  <c r="W744" i="37"/>
  <c r="S745" i="37"/>
  <c r="T745" i="37"/>
  <c r="U745" i="37"/>
  <c r="V745" i="37"/>
  <c r="W745" i="37"/>
  <c r="S746" i="37"/>
  <c r="T746" i="37"/>
  <c r="U746" i="37"/>
  <c r="V746" i="37"/>
  <c r="W746" i="37"/>
  <c r="S747" i="37"/>
  <c r="T747" i="37"/>
  <c r="U747" i="37"/>
  <c r="V747" i="37"/>
  <c r="W747" i="37"/>
  <c r="S748" i="37"/>
  <c r="T748" i="37"/>
  <c r="U748" i="37"/>
  <c r="V748" i="37"/>
  <c r="W748" i="37"/>
  <c r="S749" i="37"/>
  <c r="T749" i="37"/>
  <c r="U749" i="37"/>
  <c r="V749" i="37"/>
  <c r="W749" i="37"/>
  <c r="S750" i="37"/>
  <c r="T750" i="37"/>
  <c r="U750" i="37"/>
  <c r="V750" i="37"/>
  <c r="W750" i="37"/>
  <c r="S751" i="37"/>
  <c r="T751" i="37"/>
  <c r="U751" i="37"/>
  <c r="V751" i="37"/>
  <c r="W751" i="37"/>
  <c r="S752" i="37"/>
  <c r="T752" i="37"/>
  <c r="U752" i="37"/>
  <c r="V752" i="37"/>
  <c r="W752" i="37"/>
  <c r="S753" i="37"/>
  <c r="T753" i="37"/>
  <c r="U753" i="37"/>
  <c r="V753" i="37"/>
  <c r="W753" i="37"/>
  <c r="S754" i="37"/>
  <c r="T754" i="37"/>
  <c r="U754" i="37"/>
  <c r="V754" i="37"/>
  <c r="W754" i="37"/>
  <c r="S755" i="37"/>
  <c r="T755" i="37"/>
  <c r="U755" i="37"/>
  <c r="V755" i="37"/>
  <c r="W755" i="37"/>
  <c r="S756" i="37"/>
  <c r="T756" i="37"/>
  <c r="U756" i="37"/>
  <c r="V756" i="37"/>
  <c r="W756" i="37"/>
  <c r="S757" i="37"/>
  <c r="T757" i="37"/>
  <c r="U757" i="37"/>
  <c r="V757" i="37"/>
  <c r="W757" i="37"/>
  <c r="S758" i="37"/>
  <c r="T758" i="37"/>
  <c r="U758" i="37"/>
  <c r="V758" i="37"/>
  <c r="W758" i="37"/>
  <c r="S759" i="37"/>
  <c r="T759" i="37"/>
  <c r="U759" i="37"/>
  <c r="V759" i="37"/>
  <c r="W759" i="37"/>
  <c r="S760" i="37"/>
  <c r="T760" i="37"/>
  <c r="U760" i="37"/>
  <c r="V760" i="37"/>
  <c r="W760" i="37"/>
  <c r="S761" i="37"/>
  <c r="T761" i="37"/>
  <c r="U761" i="37"/>
  <c r="V761" i="37"/>
  <c r="W761" i="37"/>
  <c r="S762" i="37"/>
  <c r="T762" i="37"/>
  <c r="U762" i="37"/>
  <c r="V762" i="37"/>
  <c r="W762" i="37"/>
  <c r="S763" i="37"/>
  <c r="T763" i="37"/>
  <c r="U763" i="37"/>
  <c r="V763" i="37"/>
  <c r="W763" i="37"/>
  <c r="S764" i="37"/>
  <c r="T764" i="37"/>
  <c r="U764" i="37"/>
  <c r="V764" i="37"/>
  <c r="W764" i="37"/>
  <c r="S765" i="37"/>
  <c r="T765" i="37"/>
  <c r="U765" i="37"/>
  <c r="V765" i="37"/>
  <c r="W765" i="37"/>
  <c r="S766" i="37"/>
  <c r="T766" i="37"/>
  <c r="U766" i="37"/>
  <c r="V766" i="37"/>
  <c r="W766" i="37"/>
  <c r="S767" i="37"/>
  <c r="T767" i="37"/>
  <c r="U767" i="37"/>
  <c r="V767" i="37"/>
  <c r="W767" i="37"/>
  <c r="S768" i="37"/>
  <c r="T768" i="37"/>
  <c r="U768" i="37"/>
  <c r="V768" i="37"/>
  <c r="W768" i="37"/>
  <c r="S769" i="37"/>
  <c r="T769" i="37"/>
  <c r="U769" i="37"/>
  <c r="V769" i="37"/>
  <c r="W769" i="37"/>
  <c r="S770" i="37"/>
  <c r="T770" i="37"/>
  <c r="U770" i="37"/>
  <c r="V770" i="37"/>
  <c r="W770" i="37"/>
  <c r="S771" i="37"/>
  <c r="T771" i="37"/>
  <c r="U771" i="37"/>
  <c r="V771" i="37"/>
  <c r="W771" i="37"/>
  <c r="S772" i="37"/>
  <c r="T772" i="37"/>
  <c r="U772" i="37"/>
  <c r="V772" i="37"/>
  <c r="W772" i="37"/>
  <c r="S773" i="37"/>
  <c r="T773" i="37"/>
  <c r="U773" i="37"/>
  <c r="V773" i="37"/>
  <c r="W773" i="37"/>
  <c r="S774" i="37"/>
  <c r="T774" i="37"/>
  <c r="U774" i="37"/>
  <c r="V774" i="37"/>
  <c r="W774" i="37"/>
  <c r="S775" i="37"/>
  <c r="T775" i="37"/>
  <c r="U775" i="37"/>
  <c r="V775" i="37"/>
  <c r="W775" i="37"/>
  <c r="S776" i="37"/>
  <c r="T776" i="37"/>
  <c r="U776" i="37"/>
  <c r="V776" i="37"/>
  <c r="W776" i="37"/>
  <c r="S777" i="37"/>
  <c r="T777" i="37"/>
  <c r="U777" i="37"/>
  <c r="V777" i="37"/>
  <c r="W777" i="37"/>
  <c r="S778" i="37"/>
  <c r="T778" i="37"/>
  <c r="U778" i="37"/>
  <c r="V778" i="37"/>
  <c r="W778" i="37"/>
  <c r="S779" i="37"/>
  <c r="T779" i="37"/>
  <c r="U779" i="37"/>
  <c r="V779" i="37"/>
  <c r="W779" i="37"/>
  <c r="S780" i="37"/>
  <c r="T780" i="37"/>
  <c r="U780" i="37"/>
  <c r="V780" i="37"/>
  <c r="W780" i="37"/>
  <c r="S781" i="37"/>
  <c r="T781" i="37"/>
  <c r="U781" i="37"/>
  <c r="V781" i="37"/>
  <c r="W781" i="37"/>
  <c r="S782" i="37"/>
  <c r="T782" i="37"/>
  <c r="U782" i="37"/>
  <c r="V782" i="37"/>
  <c r="W782" i="37"/>
  <c r="S783" i="37"/>
  <c r="T783" i="37"/>
  <c r="U783" i="37"/>
  <c r="V783" i="37"/>
  <c r="W783" i="37"/>
  <c r="S784" i="37"/>
  <c r="T784" i="37"/>
  <c r="U784" i="37"/>
  <c r="V784" i="37"/>
  <c r="W784" i="37"/>
  <c r="S785" i="37"/>
  <c r="T785" i="37"/>
  <c r="U785" i="37"/>
  <c r="V785" i="37"/>
  <c r="W785" i="37"/>
  <c r="S786" i="37"/>
  <c r="T786" i="37"/>
  <c r="U786" i="37"/>
  <c r="V786" i="37"/>
  <c r="W786" i="37"/>
  <c r="S787" i="37"/>
  <c r="T787" i="37"/>
  <c r="U787" i="37"/>
  <c r="V787" i="37"/>
  <c r="W787" i="37"/>
  <c r="S788" i="37"/>
  <c r="T788" i="37"/>
  <c r="U788" i="37"/>
  <c r="V788" i="37"/>
  <c r="W788" i="37"/>
  <c r="S789" i="37"/>
  <c r="T789" i="37"/>
  <c r="U789" i="37"/>
  <c r="V789" i="37"/>
  <c r="W789" i="37"/>
  <c r="S790" i="37"/>
  <c r="T790" i="37"/>
  <c r="U790" i="37"/>
  <c r="V790" i="37"/>
  <c r="W790" i="37"/>
  <c r="S791" i="37"/>
  <c r="T791" i="37"/>
  <c r="U791" i="37"/>
  <c r="V791" i="37"/>
  <c r="W791" i="37"/>
  <c r="S792" i="37"/>
  <c r="T792" i="37"/>
  <c r="U792" i="37"/>
  <c r="V792" i="37"/>
  <c r="W792" i="37"/>
  <c r="S793" i="37"/>
  <c r="T793" i="37"/>
  <c r="U793" i="37"/>
  <c r="V793" i="37"/>
  <c r="W793" i="37"/>
  <c r="S794" i="37"/>
  <c r="T794" i="37"/>
  <c r="U794" i="37"/>
  <c r="V794" i="37"/>
  <c r="W794" i="37"/>
  <c r="S795" i="37"/>
  <c r="T795" i="37"/>
  <c r="U795" i="37"/>
  <c r="V795" i="37"/>
  <c r="W795" i="37"/>
  <c r="S796" i="37"/>
  <c r="T796" i="37"/>
  <c r="U796" i="37"/>
  <c r="V796" i="37"/>
  <c r="W796" i="37"/>
  <c r="S797" i="37"/>
  <c r="T797" i="37"/>
  <c r="U797" i="37"/>
  <c r="V797" i="37"/>
  <c r="W797" i="37"/>
  <c r="S798" i="37"/>
  <c r="T798" i="37"/>
  <c r="U798" i="37"/>
  <c r="V798" i="37"/>
  <c r="W798" i="37"/>
  <c r="S799" i="37"/>
  <c r="T799" i="37"/>
  <c r="U799" i="37"/>
  <c r="V799" i="37"/>
  <c r="W799" i="37"/>
  <c r="S800" i="37"/>
  <c r="T800" i="37"/>
  <c r="U800" i="37"/>
  <c r="V800" i="37"/>
  <c r="W800" i="37"/>
  <c r="S801" i="37"/>
  <c r="T801" i="37"/>
  <c r="U801" i="37"/>
  <c r="V801" i="37"/>
  <c r="W801" i="37"/>
  <c r="S802" i="37"/>
  <c r="T802" i="37"/>
  <c r="U802" i="37"/>
  <c r="V802" i="37"/>
  <c r="W802" i="37"/>
  <c r="S803" i="37"/>
  <c r="T803" i="37"/>
  <c r="U803" i="37"/>
  <c r="V803" i="37"/>
  <c r="W803" i="37"/>
  <c r="S804" i="37"/>
  <c r="T804" i="37"/>
  <c r="U804" i="37"/>
  <c r="V804" i="37"/>
  <c r="W804" i="37"/>
  <c r="S805" i="37"/>
  <c r="T805" i="37"/>
  <c r="U805" i="37"/>
  <c r="V805" i="37"/>
  <c r="W805" i="37"/>
  <c r="S806" i="37"/>
  <c r="T806" i="37"/>
  <c r="U806" i="37"/>
  <c r="V806" i="37"/>
  <c r="W806" i="37"/>
  <c r="S807" i="37"/>
  <c r="T807" i="37"/>
  <c r="U807" i="37"/>
  <c r="V807" i="37"/>
  <c r="W807" i="37"/>
  <c r="S808" i="37"/>
  <c r="T808" i="37"/>
  <c r="U808" i="37"/>
  <c r="V808" i="37"/>
  <c r="W808" i="37"/>
  <c r="S809" i="37"/>
  <c r="T809" i="37"/>
  <c r="U809" i="37"/>
  <c r="V809" i="37"/>
  <c r="W809" i="37"/>
  <c r="S810" i="37"/>
  <c r="T810" i="37"/>
  <c r="U810" i="37"/>
  <c r="V810" i="37"/>
  <c r="W810" i="37"/>
  <c r="S811" i="37"/>
  <c r="T811" i="37"/>
  <c r="U811" i="37"/>
  <c r="V811" i="37"/>
  <c r="W811" i="37"/>
  <c r="S812" i="37"/>
  <c r="T812" i="37"/>
  <c r="U812" i="37"/>
  <c r="V812" i="37"/>
  <c r="W812" i="37"/>
  <c r="S813" i="37"/>
  <c r="T813" i="37"/>
  <c r="U813" i="37"/>
  <c r="V813" i="37"/>
  <c r="W813" i="37"/>
  <c r="S814" i="37"/>
  <c r="T814" i="37"/>
  <c r="U814" i="37"/>
  <c r="V814" i="37"/>
  <c r="W814" i="37"/>
  <c r="S815" i="37"/>
  <c r="T815" i="37"/>
  <c r="U815" i="37"/>
  <c r="V815" i="37"/>
  <c r="W815" i="37"/>
  <c r="S816" i="37"/>
  <c r="T816" i="37"/>
  <c r="U816" i="37"/>
  <c r="V816" i="37"/>
  <c r="W816" i="37"/>
  <c r="S817" i="37"/>
  <c r="T817" i="37"/>
  <c r="U817" i="37"/>
  <c r="V817" i="37"/>
  <c r="W817" i="37"/>
  <c r="S818" i="37"/>
  <c r="T818" i="37"/>
  <c r="U818" i="37"/>
  <c r="V818" i="37"/>
  <c r="W818" i="37"/>
  <c r="S819" i="37"/>
  <c r="T819" i="37"/>
  <c r="U819" i="37"/>
  <c r="V819" i="37"/>
  <c r="W819" i="37"/>
  <c r="S820" i="37"/>
  <c r="T820" i="37"/>
  <c r="U820" i="37"/>
  <c r="V820" i="37"/>
  <c r="W820" i="37"/>
  <c r="S821" i="37"/>
  <c r="T821" i="37"/>
  <c r="U821" i="37"/>
  <c r="V821" i="37"/>
  <c r="W821" i="37"/>
  <c r="S822" i="37"/>
  <c r="T822" i="37"/>
  <c r="U822" i="37"/>
  <c r="V822" i="37"/>
  <c r="W822" i="37"/>
  <c r="S823" i="37"/>
  <c r="T823" i="37"/>
  <c r="U823" i="37"/>
  <c r="V823" i="37"/>
  <c r="W823" i="37"/>
  <c r="S824" i="37"/>
  <c r="T824" i="37"/>
  <c r="U824" i="37"/>
  <c r="V824" i="37"/>
  <c r="W824" i="37"/>
  <c r="S825" i="37"/>
  <c r="T825" i="37"/>
  <c r="U825" i="37"/>
  <c r="V825" i="37"/>
  <c r="W825" i="37"/>
  <c r="S826" i="37"/>
  <c r="T826" i="37"/>
  <c r="U826" i="37"/>
  <c r="V826" i="37"/>
  <c r="W826" i="37"/>
  <c r="S827" i="37"/>
  <c r="T827" i="37"/>
  <c r="U827" i="37"/>
  <c r="V827" i="37"/>
  <c r="W827" i="37"/>
  <c r="S828" i="37"/>
  <c r="T828" i="37"/>
  <c r="U828" i="37"/>
  <c r="V828" i="37"/>
  <c r="W828" i="37"/>
  <c r="S829" i="37"/>
  <c r="T829" i="37"/>
  <c r="U829" i="37"/>
  <c r="V829" i="37"/>
  <c r="W829" i="37"/>
  <c r="S830" i="37"/>
  <c r="T830" i="37"/>
  <c r="U830" i="37"/>
  <c r="V830" i="37"/>
  <c r="W830" i="37"/>
  <c r="S831" i="37"/>
  <c r="T831" i="37"/>
  <c r="U831" i="37"/>
  <c r="V831" i="37"/>
  <c r="W831" i="37"/>
  <c r="S832" i="37"/>
  <c r="T832" i="37"/>
  <c r="U832" i="37"/>
  <c r="V832" i="37"/>
  <c r="W832" i="37"/>
  <c r="S833" i="37"/>
  <c r="T833" i="37"/>
  <c r="U833" i="37"/>
  <c r="V833" i="37"/>
  <c r="W833" i="37"/>
  <c r="S834" i="37"/>
  <c r="T834" i="37"/>
  <c r="U834" i="37"/>
  <c r="V834" i="37"/>
  <c r="W834" i="37"/>
  <c r="S835" i="37"/>
  <c r="T835" i="37"/>
  <c r="U835" i="37"/>
  <c r="V835" i="37"/>
  <c r="W835" i="37"/>
  <c r="S836" i="37"/>
  <c r="T836" i="37"/>
  <c r="U836" i="37"/>
  <c r="V836" i="37"/>
  <c r="W836" i="37"/>
  <c r="S837" i="37"/>
  <c r="T837" i="37"/>
  <c r="U837" i="37"/>
  <c r="V837" i="37"/>
  <c r="W837" i="37"/>
  <c r="S838" i="37"/>
  <c r="T838" i="37"/>
  <c r="U838" i="37"/>
  <c r="V838" i="37"/>
  <c r="W838" i="37"/>
  <c r="S839" i="37"/>
  <c r="T839" i="37"/>
  <c r="U839" i="37"/>
  <c r="V839" i="37"/>
  <c r="W839" i="37"/>
  <c r="S840" i="37"/>
  <c r="T840" i="37"/>
  <c r="U840" i="37"/>
  <c r="V840" i="37"/>
  <c r="W840" i="37"/>
  <c r="S841" i="37"/>
  <c r="T841" i="37"/>
  <c r="U841" i="37"/>
  <c r="V841" i="37"/>
  <c r="W841" i="37"/>
  <c r="S842" i="37"/>
  <c r="T842" i="37"/>
  <c r="U842" i="37"/>
  <c r="V842" i="37"/>
  <c r="W842" i="37"/>
  <c r="S843" i="37"/>
  <c r="T843" i="37"/>
  <c r="U843" i="37"/>
  <c r="V843" i="37"/>
  <c r="W843" i="37"/>
  <c r="S844" i="37"/>
  <c r="T844" i="37"/>
  <c r="U844" i="37"/>
  <c r="V844" i="37"/>
  <c r="W844" i="37"/>
  <c r="S845" i="37"/>
  <c r="T845" i="37"/>
  <c r="U845" i="37"/>
  <c r="V845" i="37"/>
  <c r="W845" i="37"/>
  <c r="S846" i="37"/>
  <c r="T846" i="37"/>
  <c r="U846" i="37"/>
  <c r="V846" i="37"/>
  <c r="W846" i="37"/>
  <c r="S847" i="37"/>
  <c r="T847" i="37"/>
  <c r="U847" i="37"/>
  <c r="V847" i="37"/>
  <c r="W847" i="37"/>
  <c r="S848" i="37"/>
  <c r="T848" i="37"/>
  <c r="U848" i="37"/>
  <c r="V848" i="37"/>
  <c r="W848" i="37"/>
  <c r="S849" i="37"/>
  <c r="T849" i="37"/>
  <c r="U849" i="37"/>
  <c r="V849" i="37"/>
  <c r="W849" i="37"/>
  <c r="S850" i="37"/>
  <c r="T850" i="37"/>
  <c r="U850" i="37"/>
  <c r="V850" i="37"/>
  <c r="W850" i="37"/>
  <c r="S851" i="37"/>
  <c r="T851" i="37"/>
  <c r="U851" i="37"/>
  <c r="V851" i="37"/>
  <c r="W851" i="37"/>
  <c r="S852" i="37"/>
  <c r="T852" i="37"/>
  <c r="U852" i="37"/>
  <c r="V852" i="37"/>
  <c r="W852" i="37"/>
  <c r="S853" i="37"/>
  <c r="T853" i="37"/>
  <c r="U853" i="37"/>
  <c r="V853" i="37"/>
  <c r="W853" i="37"/>
  <c r="S854" i="37"/>
  <c r="T854" i="37"/>
  <c r="U854" i="37"/>
  <c r="V854" i="37"/>
  <c r="W854" i="37"/>
  <c r="S855" i="37"/>
  <c r="T855" i="37"/>
  <c r="U855" i="37"/>
  <c r="V855" i="37"/>
  <c r="W855" i="37"/>
  <c r="S856" i="37"/>
  <c r="T856" i="37"/>
  <c r="U856" i="37"/>
  <c r="V856" i="37"/>
  <c r="W856" i="37"/>
  <c r="S857" i="37"/>
  <c r="T857" i="37"/>
  <c r="U857" i="37"/>
  <c r="V857" i="37"/>
  <c r="W857" i="37"/>
  <c r="S858" i="37"/>
  <c r="T858" i="37"/>
  <c r="U858" i="37"/>
  <c r="V858" i="37"/>
  <c r="W858" i="37"/>
  <c r="S859" i="37"/>
  <c r="T859" i="37"/>
  <c r="U859" i="37"/>
  <c r="V859" i="37"/>
  <c r="W859" i="37"/>
  <c r="S860" i="37"/>
  <c r="T860" i="37"/>
  <c r="U860" i="37"/>
  <c r="V860" i="37"/>
  <c r="W860" i="37"/>
  <c r="S861" i="37"/>
  <c r="T861" i="37"/>
  <c r="U861" i="37"/>
  <c r="V861" i="37"/>
  <c r="W861" i="37"/>
  <c r="S862" i="37"/>
  <c r="T862" i="37"/>
  <c r="U862" i="37"/>
  <c r="V862" i="37"/>
  <c r="W862" i="37"/>
  <c r="S863" i="37"/>
  <c r="T863" i="37"/>
  <c r="U863" i="37"/>
  <c r="V863" i="37"/>
  <c r="W863" i="37"/>
  <c r="S864" i="37"/>
  <c r="T864" i="37"/>
  <c r="U864" i="37"/>
  <c r="V864" i="37"/>
  <c r="W864" i="37"/>
  <c r="S865" i="37"/>
  <c r="T865" i="37"/>
  <c r="U865" i="37"/>
  <c r="V865" i="37"/>
  <c r="W865" i="37"/>
  <c r="S866" i="37"/>
  <c r="T866" i="37"/>
  <c r="U866" i="37"/>
  <c r="V866" i="37"/>
  <c r="W866" i="37"/>
  <c r="S867" i="37"/>
  <c r="T867" i="37"/>
  <c r="U867" i="37"/>
  <c r="V867" i="37"/>
  <c r="W867" i="37"/>
  <c r="S868" i="37"/>
  <c r="T868" i="37"/>
  <c r="U868" i="37"/>
  <c r="V868" i="37"/>
  <c r="W868" i="37"/>
  <c r="S869" i="37"/>
  <c r="T869" i="37"/>
  <c r="U869" i="37"/>
  <c r="V869" i="37"/>
  <c r="W869" i="37"/>
  <c r="S870" i="37"/>
  <c r="T870" i="37"/>
  <c r="U870" i="37"/>
  <c r="V870" i="37"/>
  <c r="W870" i="37"/>
  <c r="S871" i="37"/>
  <c r="T871" i="37"/>
  <c r="U871" i="37"/>
  <c r="V871" i="37"/>
  <c r="W871" i="37"/>
  <c r="S872" i="37"/>
  <c r="T872" i="37"/>
  <c r="U872" i="37"/>
  <c r="V872" i="37"/>
  <c r="W872" i="37"/>
  <c r="S873" i="37"/>
  <c r="T873" i="37"/>
  <c r="U873" i="37"/>
  <c r="V873" i="37"/>
  <c r="W873" i="37"/>
  <c r="S874" i="37"/>
  <c r="T874" i="37"/>
  <c r="U874" i="37"/>
  <c r="V874" i="37"/>
  <c r="W874" i="37"/>
  <c r="S875" i="37"/>
  <c r="T875" i="37"/>
  <c r="U875" i="37"/>
  <c r="V875" i="37"/>
  <c r="W875" i="37"/>
  <c r="S876" i="37"/>
  <c r="T876" i="37"/>
  <c r="U876" i="37"/>
  <c r="V876" i="37"/>
  <c r="W876" i="37"/>
  <c r="S877" i="37"/>
  <c r="T877" i="37"/>
  <c r="U877" i="37"/>
  <c r="V877" i="37"/>
  <c r="W877" i="37"/>
  <c r="S878" i="37"/>
  <c r="T878" i="37"/>
  <c r="U878" i="37"/>
  <c r="V878" i="37"/>
  <c r="W878" i="37"/>
  <c r="S879" i="37"/>
  <c r="T879" i="37"/>
  <c r="U879" i="37"/>
  <c r="V879" i="37"/>
  <c r="W879" i="37"/>
  <c r="S880" i="37"/>
  <c r="T880" i="37"/>
  <c r="U880" i="37"/>
  <c r="V880" i="37"/>
  <c r="W880" i="37"/>
  <c r="S881" i="37"/>
  <c r="T881" i="37"/>
  <c r="U881" i="37"/>
  <c r="V881" i="37"/>
  <c r="W881" i="37"/>
  <c r="S882" i="37"/>
  <c r="T882" i="37"/>
  <c r="U882" i="37"/>
  <c r="V882" i="37"/>
  <c r="W882" i="37"/>
  <c r="S883" i="37"/>
  <c r="T883" i="37"/>
  <c r="U883" i="37"/>
  <c r="V883" i="37"/>
  <c r="W883" i="37"/>
  <c r="S884" i="37"/>
  <c r="T884" i="37"/>
  <c r="U884" i="37"/>
  <c r="V884" i="37"/>
  <c r="W884" i="37"/>
  <c r="S885" i="37"/>
  <c r="T885" i="37"/>
  <c r="U885" i="37"/>
  <c r="V885" i="37"/>
  <c r="W885" i="37"/>
  <c r="S886" i="37"/>
  <c r="T886" i="37"/>
  <c r="U886" i="37"/>
  <c r="V886" i="37"/>
  <c r="W886" i="37"/>
  <c r="S887" i="37"/>
  <c r="T887" i="37"/>
  <c r="U887" i="37"/>
  <c r="V887" i="37"/>
  <c r="W887" i="37"/>
  <c r="S888" i="37"/>
  <c r="T888" i="37"/>
  <c r="U888" i="37"/>
  <c r="V888" i="37"/>
  <c r="W888" i="37"/>
  <c r="S889" i="37"/>
  <c r="T889" i="37"/>
  <c r="U889" i="37"/>
  <c r="V889" i="37"/>
  <c r="W889" i="37"/>
  <c r="S890" i="37"/>
  <c r="T890" i="37"/>
  <c r="U890" i="37"/>
  <c r="V890" i="37"/>
  <c r="W890" i="37"/>
  <c r="S891" i="37"/>
  <c r="T891" i="37"/>
  <c r="U891" i="37"/>
  <c r="V891" i="37"/>
  <c r="W891" i="37"/>
  <c r="S892" i="37"/>
  <c r="T892" i="37"/>
  <c r="U892" i="37"/>
  <c r="V892" i="37"/>
  <c r="W892" i="37"/>
  <c r="S893" i="37"/>
  <c r="T893" i="37"/>
  <c r="U893" i="37"/>
  <c r="V893" i="37"/>
  <c r="W893" i="37"/>
  <c r="S894" i="37"/>
  <c r="T894" i="37"/>
  <c r="U894" i="37"/>
  <c r="V894" i="37"/>
  <c r="W894" i="37"/>
  <c r="S895" i="37"/>
  <c r="T895" i="37"/>
  <c r="U895" i="37"/>
  <c r="V895" i="37"/>
  <c r="W895" i="37"/>
  <c r="S896" i="37"/>
  <c r="T896" i="37"/>
  <c r="U896" i="37"/>
  <c r="V896" i="37"/>
  <c r="W896" i="37"/>
  <c r="S897" i="37"/>
  <c r="T897" i="37"/>
  <c r="U897" i="37"/>
  <c r="V897" i="37"/>
  <c r="W897" i="37"/>
  <c r="S898" i="37"/>
  <c r="T898" i="37"/>
  <c r="U898" i="37"/>
  <c r="V898" i="37"/>
  <c r="W898" i="37"/>
  <c r="S899" i="37"/>
  <c r="T899" i="37"/>
  <c r="U899" i="37"/>
  <c r="V899" i="37"/>
  <c r="W899" i="37"/>
  <c r="S900" i="37"/>
  <c r="T900" i="37"/>
  <c r="U900" i="37"/>
  <c r="V900" i="37"/>
  <c r="W900" i="37"/>
  <c r="S901" i="37"/>
  <c r="T901" i="37"/>
  <c r="U901" i="37"/>
  <c r="V901" i="37"/>
  <c r="W901" i="37"/>
  <c r="S902" i="37"/>
  <c r="T902" i="37"/>
  <c r="U902" i="37"/>
  <c r="V902" i="37"/>
  <c r="W902" i="37"/>
  <c r="S903" i="37"/>
  <c r="T903" i="37"/>
  <c r="U903" i="37"/>
  <c r="V903" i="37"/>
  <c r="W903" i="37"/>
  <c r="S904" i="37"/>
  <c r="T904" i="37"/>
  <c r="U904" i="37"/>
  <c r="V904" i="37"/>
  <c r="W904" i="37"/>
  <c r="S905" i="37"/>
  <c r="T905" i="37"/>
  <c r="U905" i="37"/>
  <c r="V905" i="37"/>
  <c r="W905" i="37"/>
  <c r="S906" i="37"/>
  <c r="T906" i="37"/>
  <c r="U906" i="37"/>
  <c r="V906" i="37"/>
  <c r="W906" i="37"/>
  <c r="S907" i="37"/>
  <c r="T907" i="37"/>
  <c r="U907" i="37"/>
  <c r="V907" i="37"/>
  <c r="W907" i="37"/>
  <c r="S908" i="37"/>
  <c r="T908" i="37"/>
  <c r="U908" i="37"/>
  <c r="V908" i="37"/>
  <c r="W908" i="37"/>
  <c r="S909" i="37"/>
  <c r="T909" i="37"/>
  <c r="U909" i="37"/>
  <c r="V909" i="37"/>
  <c r="W909" i="37"/>
  <c r="S910" i="37"/>
  <c r="T910" i="37"/>
  <c r="U910" i="37"/>
  <c r="V910" i="37"/>
  <c r="W910" i="37"/>
  <c r="S911" i="37"/>
  <c r="T911" i="37"/>
  <c r="U911" i="37"/>
  <c r="V911" i="37"/>
  <c r="W911" i="37"/>
  <c r="S912" i="37"/>
  <c r="T912" i="37"/>
  <c r="U912" i="37"/>
  <c r="V912" i="37"/>
  <c r="W912" i="37"/>
  <c r="S913" i="37"/>
  <c r="T913" i="37"/>
  <c r="U913" i="37"/>
  <c r="V913" i="37"/>
  <c r="W913" i="37"/>
  <c r="S914" i="37"/>
  <c r="T914" i="37"/>
  <c r="U914" i="37"/>
  <c r="V914" i="37"/>
  <c r="W914" i="37"/>
  <c r="S915" i="37"/>
  <c r="T915" i="37"/>
  <c r="U915" i="37"/>
  <c r="V915" i="37"/>
  <c r="W915" i="37"/>
  <c r="S916" i="37"/>
  <c r="T916" i="37"/>
  <c r="U916" i="37"/>
  <c r="V916" i="37"/>
  <c r="W916" i="37"/>
  <c r="S917" i="37"/>
  <c r="T917" i="37"/>
  <c r="U917" i="37"/>
  <c r="V917" i="37"/>
  <c r="W917" i="37"/>
  <c r="S918" i="37"/>
  <c r="T918" i="37"/>
  <c r="U918" i="37"/>
  <c r="V918" i="37"/>
  <c r="W918" i="37"/>
  <c r="S919" i="37"/>
  <c r="T919" i="37"/>
  <c r="U919" i="37"/>
  <c r="V919" i="37"/>
  <c r="W919" i="37"/>
  <c r="S920" i="37"/>
  <c r="T920" i="37"/>
  <c r="U920" i="37"/>
  <c r="V920" i="37"/>
  <c r="W920" i="37"/>
  <c r="S921" i="37"/>
  <c r="T921" i="37"/>
  <c r="U921" i="37"/>
  <c r="V921" i="37"/>
  <c r="W921" i="37"/>
  <c r="S922" i="37"/>
  <c r="T922" i="37"/>
  <c r="U922" i="37"/>
  <c r="V922" i="37"/>
  <c r="W922" i="37"/>
  <c r="S923" i="37"/>
  <c r="T923" i="37"/>
  <c r="U923" i="37"/>
  <c r="V923" i="37"/>
  <c r="W923" i="37"/>
  <c r="S924" i="37"/>
  <c r="T924" i="37"/>
  <c r="U924" i="37"/>
  <c r="V924" i="37"/>
  <c r="W924" i="37"/>
  <c r="S925" i="37"/>
  <c r="T925" i="37"/>
  <c r="U925" i="37"/>
  <c r="V925" i="37"/>
  <c r="W925" i="37"/>
  <c r="S926" i="37"/>
  <c r="T926" i="37"/>
  <c r="U926" i="37"/>
  <c r="V926" i="37"/>
  <c r="W926" i="37"/>
  <c r="S927" i="37"/>
  <c r="T927" i="37"/>
  <c r="U927" i="37"/>
  <c r="V927" i="37"/>
  <c r="W927" i="37"/>
  <c r="S928" i="37"/>
  <c r="T928" i="37"/>
  <c r="U928" i="37"/>
  <c r="V928" i="37"/>
  <c r="W928" i="37"/>
  <c r="S929" i="37"/>
  <c r="T929" i="37"/>
  <c r="U929" i="37"/>
  <c r="V929" i="37"/>
  <c r="W929" i="37"/>
  <c r="S930" i="37"/>
  <c r="T930" i="37"/>
  <c r="U930" i="37"/>
  <c r="V930" i="37"/>
  <c r="W930" i="37"/>
  <c r="S931" i="37"/>
  <c r="T931" i="37"/>
  <c r="U931" i="37"/>
  <c r="V931" i="37"/>
  <c r="W931" i="37"/>
  <c r="S932" i="37"/>
  <c r="T932" i="37"/>
  <c r="U932" i="37"/>
  <c r="V932" i="37"/>
  <c r="W932" i="37"/>
  <c r="S933" i="37"/>
  <c r="T933" i="37"/>
  <c r="U933" i="37"/>
  <c r="V933" i="37"/>
  <c r="W933" i="37"/>
  <c r="S934" i="37"/>
  <c r="T934" i="37"/>
  <c r="U934" i="37"/>
  <c r="V934" i="37"/>
  <c r="W934" i="37"/>
  <c r="S935" i="37"/>
  <c r="T935" i="37"/>
  <c r="U935" i="37"/>
  <c r="V935" i="37"/>
  <c r="W935" i="37"/>
  <c r="S936" i="37"/>
  <c r="T936" i="37"/>
  <c r="U936" i="37"/>
  <c r="V936" i="37"/>
  <c r="W936" i="37"/>
  <c r="S937" i="37"/>
  <c r="T937" i="37"/>
  <c r="U937" i="37"/>
  <c r="V937" i="37"/>
  <c r="W937" i="37"/>
  <c r="S938" i="37"/>
  <c r="T938" i="37"/>
  <c r="U938" i="37"/>
  <c r="V938" i="37"/>
  <c r="W938" i="37"/>
  <c r="S939" i="37"/>
  <c r="T939" i="37"/>
  <c r="U939" i="37"/>
  <c r="V939" i="37"/>
  <c r="W939" i="37"/>
  <c r="S940" i="37"/>
  <c r="T940" i="37"/>
  <c r="U940" i="37"/>
  <c r="V940" i="37"/>
  <c r="W940" i="37"/>
  <c r="S941" i="37"/>
  <c r="T941" i="37"/>
  <c r="U941" i="37"/>
  <c r="V941" i="37"/>
  <c r="W941" i="37"/>
  <c r="S942" i="37"/>
  <c r="T942" i="37"/>
  <c r="U942" i="37"/>
  <c r="V942" i="37"/>
  <c r="W942" i="37"/>
  <c r="S943" i="37"/>
  <c r="T943" i="37"/>
  <c r="U943" i="37"/>
  <c r="V943" i="37"/>
  <c r="W943" i="37"/>
  <c r="S944" i="37"/>
  <c r="T944" i="37"/>
  <c r="U944" i="37"/>
  <c r="V944" i="37"/>
  <c r="W944" i="37"/>
  <c r="S945" i="37"/>
  <c r="T945" i="37"/>
  <c r="U945" i="37"/>
  <c r="V945" i="37"/>
  <c r="W945" i="37"/>
  <c r="S946" i="37"/>
  <c r="T946" i="37"/>
  <c r="U946" i="37"/>
  <c r="V946" i="37"/>
  <c r="W946" i="37"/>
  <c r="S947" i="37"/>
  <c r="T947" i="37"/>
  <c r="U947" i="37"/>
  <c r="V947" i="37"/>
  <c r="W947" i="37"/>
  <c r="S948" i="37"/>
  <c r="T948" i="37"/>
  <c r="U948" i="37"/>
  <c r="V948" i="37"/>
  <c r="W948" i="37"/>
  <c r="S949" i="37"/>
  <c r="T949" i="37"/>
  <c r="U949" i="37"/>
  <c r="V949" i="37"/>
  <c r="W949" i="37"/>
  <c r="S950" i="37"/>
  <c r="T950" i="37"/>
  <c r="U950" i="37"/>
  <c r="V950" i="37"/>
  <c r="W950" i="37"/>
  <c r="S951" i="37"/>
  <c r="T951" i="37"/>
  <c r="U951" i="37"/>
  <c r="V951" i="37"/>
  <c r="W951" i="37"/>
  <c r="S952" i="37"/>
  <c r="T952" i="37"/>
  <c r="U952" i="37"/>
  <c r="V952" i="37"/>
  <c r="W952" i="37"/>
  <c r="S953" i="37"/>
  <c r="T953" i="37"/>
  <c r="U953" i="37"/>
  <c r="V953" i="37"/>
  <c r="W953" i="37"/>
  <c r="S954" i="37"/>
  <c r="T954" i="37"/>
  <c r="U954" i="37"/>
  <c r="V954" i="37"/>
  <c r="W954" i="37"/>
  <c r="S955" i="37"/>
  <c r="T955" i="37"/>
  <c r="U955" i="37"/>
  <c r="V955" i="37"/>
  <c r="W955" i="37"/>
  <c r="S956" i="37"/>
  <c r="T956" i="37"/>
  <c r="U956" i="37"/>
  <c r="V956" i="37"/>
  <c r="W956" i="37"/>
  <c r="S957" i="37"/>
  <c r="T957" i="37"/>
  <c r="U957" i="37"/>
  <c r="V957" i="37"/>
  <c r="W957" i="37"/>
  <c r="S958" i="37"/>
  <c r="T958" i="37"/>
  <c r="U958" i="37"/>
  <c r="V958" i="37"/>
  <c r="W958" i="37"/>
  <c r="S959" i="37"/>
  <c r="T959" i="37"/>
  <c r="U959" i="37"/>
  <c r="V959" i="37"/>
  <c r="W959" i="37"/>
  <c r="S960" i="37"/>
  <c r="T960" i="37"/>
  <c r="U960" i="37"/>
  <c r="V960" i="37"/>
  <c r="W960" i="37"/>
  <c r="S961" i="37"/>
  <c r="T961" i="37"/>
  <c r="U961" i="37"/>
  <c r="V961" i="37"/>
  <c r="W961" i="37"/>
  <c r="S962" i="37"/>
  <c r="T962" i="37"/>
  <c r="U962" i="37"/>
  <c r="V962" i="37"/>
  <c r="W962" i="37"/>
  <c r="S963" i="37"/>
  <c r="T963" i="37"/>
  <c r="U963" i="37"/>
  <c r="V963" i="37"/>
  <c r="W963" i="37"/>
  <c r="S964" i="37"/>
  <c r="T964" i="37"/>
  <c r="U964" i="37"/>
  <c r="V964" i="37"/>
  <c r="W964" i="37"/>
  <c r="S965" i="37"/>
  <c r="T965" i="37"/>
  <c r="U965" i="37"/>
  <c r="V965" i="37"/>
  <c r="W965" i="37"/>
  <c r="S966" i="37"/>
  <c r="T966" i="37"/>
  <c r="U966" i="37"/>
  <c r="V966" i="37"/>
  <c r="W966" i="37"/>
  <c r="S967" i="37"/>
  <c r="T967" i="37"/>
  <c r="U967" i="37"/>
  <c r="V967" i="37"/>
  <c r="W967" i="37"/>
  <c r="S968" i="37"/>
  <c r="T968" i="37"/>
  <c r="U968" i="37"/>
  <c r="V968" i="37"/>
  <c r="W968" i="37"/>
  <c r="S969" i="37"/>
  <c r="T969" i="37"/>
  <c r="U969" i="37"/>
  <c r="V969" i="37"/>
  <c r="W969" i="37"/>
  <c r="S970" i="37"/>
  <c r="T970" i="37"/>
  <c r="U970" i="37"/>
  <c r="V970" i="37"/>
  <c r="W970" i="37"/>
  <c r="S971" i="37"/>
  <c r="T971" i="37"/>
  <c r="U971" i="37"/>
  <c r="V971" i="37"/>
  <c r="W971" i="37"/>
  <c r="S972" i="37"/>
  <c r="T972" i="37"/>
  <c r="U972" i="37"/>
  <c r="V972" i="37"/>
  <c r="W972" i="37"/>
  <c r="S973" i="37"/>
  <c r="T973" i="37"/>
  <c r="U973" i="37"/>
  <c r="V973" i="37"/>
  <c r="W973" i="37"/>
  <c r="S974" i="37"/>
  <c r="T974" i="37"/>
  <c r="U974" i="37"/>
  <c r="V974" i="37"/>
  <c r="W974" i="37"/>
  <c r="S975" i="37"/>
  <c r="T975" i="37"/>
  <c r="U975" i="37"/>
  <c r="V975" i="37"/>
  <c r="W975" i="37"/>
  <c r="S976" i="37"/>
  <c r="T976" i="37"/>
  <c r="U976" i="37"/>
  <c r="V976" i="37"/>
  <c r="W976" i="37"/>
  <c r="S977" i="37"/>
  <c r="T977" i="37"/>
  <c r="U977" i="37"/>
  <c r="V977" i="37"/>
  <c r="W977" i="37"/>
  <c r="S978" i="37"/>
  <c r="T978" i="37"/>
  <c r="U978" i="37"/>
  <c r="V978" i="37"/>
  <c r="W978" i="37"/>
  <c r="S979" i="37"/>
  <c r="T979" i="37"/>
  <c r="U979" i="37"/>
  <c r="V979" i="37"/>
  <c r="W979" i="37"/>
  <c r="S980" i="37"/>
  <c r="T980" i="37"/>
  <c r="U980" i="37"/>
  <c r="V980" i="37"/>
  <c r="W980" i="37"/>
  <c r="S981" i="37"/>
  <c r="T981" i="37"/>
  <c r="U981" i="37"/>
  <c r="V981" i="37"/>
  <c r="W981" i="37"/>
  <c r="S982" i="37"/>
  <c r="T982" i="37"/>
  <c r="U982" i="37"/>
  <c r="V982" i="37"/>
  <c r="W982" i="37"/>
  <c r="S983" i="37"/>
  <c r="T983" i="37"/>
  <c r="U983" i="37"/>
  <c r="V983" i="37"/>
  <c r="W983" i="37"/>
  <c r="S984" i="37"/>
  <c r="T984" i="37"/>
  <c r="U984" i="37"/>
  <c r="V984" i="37"/>
  <c r="W984" i="37"/>
  <c r="S985" i="37"/>
  <c r="T985" i="37"/>
  <c r="U985" i="37"/>
  <c r="V985" i="37"/>
  <c r="W985" i="37"/>
  <c r="S986" i="37"/>
  <c r="T986" i="37"/>
  <c r="U986" i="37"/>
  <c r="V986" i="37"/>
  <c r="W986" i="37"/>
  <c r="S987" i="37"/>
  <c r="T987" i="37"/>
  <c r="U987" i="37"/>
  <c r="V987" i="37"/>
  <c r="W987" i="37"/>
  <c r="S988" i="37"/>
  <c r="T988" i="37"/>
  <c r="U988" i="37"/>
  <c r="V988" i="37"/>
  <c r="W988" i="37"/>
  <c r="S989" i="37"/>
  <c r="T989" i="37"/>
  <c r="U989" i="37"/>
  <c r="V989" i="37"/>
  <c r="W989" i="37"/>
  <c r="S990" i="37"/>
  <c r="T990" i="37"/>
  <c r="U990" i="37"/>
  <c r="V990" i="37"/>
  <c r="W990" i="37"/>
  <c r="S991" i="37"/>
  <c r="T991" i="37"/>
  <c r="U991" i="37"/>
  <c r="V991" i="37"/>
  <c r="W991" i="37"/>
  <c r="S992" i="37"/>
  <c r="T992" i="37"/>
  <c r="U992" i="37"/>
  <c r="V992" i="37"/>
  <c r="W992" i="37"/>
  <c r="S993" i="37"/>
  <c r="T993" i="37"/>
  <c r="U993" i="37"/>
  <c r="V993" i="37"/>
  <c r="W993" i="37"/>
  <c r="S994" i="37"/>
  <c r="T994" i="37"/>
  <c r="U994" i="37"/>
  <c r="V994" i="37"/>
  <c r="W994" i="37"/>
  <c r="S995" i="37"/>
  <c r="T995" i="37"/>
  <c r="U995" i="37"/>
  <c r="V995" i="37"/>
  <c r="W995" i="37"/>
  <c r="S996" i="37"/>
  <c r="T996" i="37"/>
  <c r="U996" i="37"/>
  <c r="V996" i="37"/>
  <c r="W996" i="37"/>
  <c r="S997" i="37"/>
  <c r="T997" i="37"/>
  <c r="U997" i="37"/>
  <c r="V997" i="37"/>
  <c r="W997" i="37"/>
  <c r="S998" i="37"/>
  <c r="T998" i="37"/>
  <c r="U998" i="37"/>
  <c r="V998" i="37"/>
  <c r="W998" i="37"/>
  <c r="S999" i="37"/>
  <c r="T999" i="37"/>
  <c r="U999" i="37"/>
  <c r="V999" i="37"/>
  <c r="W999" i="37"/>
  <c r="S1000" i="37"/>
  <c r="T1000" i="37"/>
  <c r="U1000" i="37"/>
  <c r="V1000" i="37"/>
  <c r="W1000" i="37"/>
  <c r="S1001" i="37"/>
  <c r="T1001" i="37"/>
  <c r="U1001" i="37"/>
  <c r="V1001" i="37"/>
  <c r="W1001" i="37"/>
  <c r="S1002" i="37"/>
  <c r="T1002" i="37"/>
  <c r="U1002" i="37"/>
  <c r="V1002" i="37"/>
  <c r="W1002" i="37"/>
  <c r="S1003" i="37"/>
  <c r="T1003" i="37"/>
  <c r="U1003" i="37"/>
  <c r="V1003" i="37"/>
  <c r="W1003" i="37"/>
  <c r="S1004" i="37"/>
  <c r="T1004" i="37"/>
  <c r="U1004" i="37"/>
  <c r="V1004" i="37"/>
  <c r="W1004" i="37"/>
  <c r="S1005" i="37"/>
  <c r="T1005" i="37"/>
  <c r="U1005" i="37"/>
  <c r="V1005" i="37"/>
  <c r="W1005" i="37"/>
  <c r="S1006" i="37"/>
  <c r="T1006" i="37"/>
  <c r="U1006" i="37"/>
  <c r="V1006" i="37"/>
  <c r="W1006" i="37"/>
  <c r="S1007" i="37"/>
  <c r="T1007" i="37"/>
  <c r="U1007" i="37"/>
  <c r="V1007" i="37"/>
  <c r="W1007" i="37"/>
  <c r="S1008" i="37"/>
  <c r="T1008" i="37"/>
  <c r="U1008" i="37"/>
  <c r="V1008" i="37"/>
  <c r="W1008" i="37"/>
  <c r="S1009" i="37"/>
  <c r="T1009" i="37"/>
  <c r="U1009" i="37"/>
  <c r="V1009" i="37"/>
  <c r="W1009" i="37"/>
  <c r="S1010" i="37"/>
  <c r="T1010" i="37"/>
  <c r="U1010" i="37"/>
  <c r="V1010" i="37"/>
  <c r="W1010" i="37"/>
  <c r="S1011" i="37"/>
  <c r="T1011" i="37"/>
  <c r="U1011" i="37"/>
  <c r="V1011" i="37"/>
  <c r="W1011" i="37"/>
  <c r="S1012" i="37"/>
  <c r="T1012" i="37"/>
  <c r="U1012" i="37"/>
  <c r="V1012" i="37"/>
  <c r="W1012" i="37"/>
  <c r="S1013" i="37"/>
  <c r="T1013" i="37"/>
  <c r="U1013" i="37"/>
  <c r="V1013" i="37"/>
  <c r="W1013" i="37"/>
  <c r="S1014" i="37"/>
  <c r="T1014" i="37"/>
  <c r="U1014" i="37"/>
  <c r="V1014" i="37"/>
  <c r="W1014" i="37"/>
  <c r="S1015" i="37"/>
  <c r="T1015" i="37"/>
  <c r="U1015" i="37"/>
  <c r="V1015" i="37"/>
  <c r="W1015" i="37"/>
  <c r="S1016" i="37"/>
  <c r="T1016" i="37"/>
  <c r="U1016" i="37"/>
  <c r="V1016" i="37"/>
  <c r="W1016" i="37"/>
  <c r="S1017" i="37"/>
  <c r="T1017" i="37"/>
  <c r="U1017" i="37"/>
  <c r="V1017" i="37"/>
  <c r="W1017" i="37"/>
  <c r="S1018" i="37"/>
  <c r="T1018" i="37"/>
  <c r="U1018" i="37"/>
  <c r="V1018" i="37"/>
  <c r="W1018" i="37"/>
  <c r="S1019" i="37"/>
  <c r="T1019" i="37"/>
  <c r="U1019" i="37"/>
  <c r="V1019" i="37"/>
  <c r="W1019" i="37"/>
  <c r="S1020" i="37"/>
  <c r="T1020" i="37"/>
  <c r="U1020" i="37"/>
  <c r="V1020" i="37"/>
  <c r="W1020" i="37"/>
  <c r="S1021" i="37"/>
  <c r="T1021" i="37"/>
  <c r="U1021" i="37"/>
  <c r="V1021" i="37"/>
  <c r="W1021" i="37"/>
  <c r="S1022" i="37"/>
  <c r="T1022" i="37"/>
  <c r="U1022" i="37"/>
  <c r="V1022" i="37"/>
  <c r="W1022" i="37"/>
  <c r="S1023" i="37"/>
  <c r="T1023" i="37"/>
  <c r="U1023" i="37"/>
  <c r="V1023" i="37"/>
  <c r="W1023" i="37"/>
  <c r="S1024" i="37"/>
  <c r="T1024" i="37"/>
  <c r="U1024" i="37"/>
  <c r="V1024" i="37"/>
  <c r="W1024" i="37"/>
  <c r="S1025" i="37"/>
  <c r="T1025" i="37"/>
  <c r="U1025" i="37"/>
  <c r="V1025" i="37"/>
  <c r="W1025" i="37"/>
  <c r="S1026" i="37"/>
  <c r="T1026" i="37"/>
  <c r="U1026" i="37"/>
  <c r="V1026" i="37"/>
  <c r="W1026" i="37"/>
  <c r="S1027" i="37"/>
  <c r="T1027" i="37"/>
  <c r="U1027" i="37"/>
  <c r="V1027" i="37"/>
  <c r="W1027" i="37"/>
  <c r="S1028" i="37"/>
  <c r="T1028" i="37"/>
  <c r="U1028" i="37"/>
  <c r="V1028" i="37"/>
  <c r="W1028" i="37"/>
  <c r="S1029" i="37"/>
  <c r="T1029" i="37"/>
  <c r="U1029" i="37"/>
  <c r="V1029" i="37"/>
  <c r="W1029" i="37"/>
  <c r="S1030" i="37"/>
  <c r="T1030" i="37"/>
  <c r="U1030" i="37"/>
  <c r="V1030" i="37"/>
  <c r="W1030" i="37"/>
  <c r="S1031" i="37"/>
  <c r="T1031" i="37"/>
  <c r="U1031" i="37"/>
  <c r="V1031" i="37"/>
  <c r="W1031" i="37"/>
  <c r="S1032" i="37"/>
  <c r="T1032" i="37"/>
  <c r="U1032" i="37"/>
  <c r="V1032" i="37"/>
  <c r="W1032" i="37"/>
  <c r="S1033" i="37"/>
  <c r="T1033" i="37"/>
  <c r="U1033" i="37"/>
  <c r="V1033" i="37"/>
  <c r="W1033" i="37"/>
  <c r="S1034" i="37"/>
  <c r="T1034" i="37"/>
  <c r="U1034" i="37"/>
  <c r="V1034" i="37"/>
  <c r="W1034" i="37"/>
  <c r="S1035" i="37"/>
  <c r="T1035" i="37"/>
  <c r="U1035" i="37"/>
  <c r="V1035" i="37"/>
  <c r="W1035" i="37"/>
  <c r="S1036" i="37"/>
  <c r="T1036" i="37"/>
  <c r="U1036" i="37"/>
  <c r="V1036" i="37"/>
  <c r="W1036" i="37"/>
  <c r="S1037" i="37"/>
  <c r="T1037" i="37"/>
  <c r="U1037" i="37"/>
  <c r="V1037" i="37"/>
  <c r="W1037" i="37"/>
  <c r="S1038" i="37"/>
  <c r="T1038" i="37"/>
  <c r="U1038" i="37"/>
  <c r="V1038" i="37"/>
  <c r="W1038" i="37"/>
  <c r="S1039" i="37"/>
  <c r="T1039" i="37"/>
  <c r="U1039" i="37"/>
  <c r="V1039" i="37"/>
  <c r="W1039" i="37"/>
  <c r="S1040" i="37"/>
  <c r="T1040" i="37"/>
  <c r="U1040" i="37"/>
  <c r="V1040" i="37"/>
  <c r="W1040" i="37"/>
  <c r="S1041" i="37"/>
  <c r="T1041" i="37"/>
  <c r="U1041" i="37"/>
  <c r="V1041" i="37"/>
  <c r="W1041" i="37"/>
  <c r="S1042" i="37"/>
  <c r="T1042" i="37"/>
  <c r="U1042" i="37"/>
  <c r="V1042" i="37"/>
  <c r="W1042" i="37"/>
  <c r="S1043" i="37"/>
  <c r="T1043" i="37"/>
  <c r="U1043" i="37"/>
  <c r="V1043" i="37"/>
  <c r="W1043" i="37"/>
  <c r="S1044" i="37"/>
  <c r="T1044" i="37"/>
  <c r="U1044" i="37"/>
  <c r="V1044" i="37"/>
  <c r="W1044" i="37"/>
  <c r="S1045" i="37"/>
  <c r="T1045" i="37"/>
  <c r="U1045" i="37"/>
  <c r="V1045" i="37"/>
  <c r="W1045" i="37"/>
  <c r="S1046" i="37"/>
  <c r="T1046" i="37"/>
  <c r="U1046" i="37"/>
  <c r="V1046" i="37"/>
  <c r="W1046" i="37"/>
  <c r="S1047" i="37"/>
  <c r="T1047" i="37"/>
  <c r="U1047" i="37"/>
  <c r="V1047" i="37"/>
  <c r="W1047" i="37"/>
  <c r="S1048" i="37"/>
  <c r="T1048" i="37"/>
  <c r="U1048" i="37"/>
  <c r="V1048" i="37"/>
  <c r="W1048" i="37"/>
  <c r="S1049" i="37"/>
  <c r="T1049" i="37"/>
  <c r="U1049" i="37"/>
  <c r="V1049" i="37"/>
  <c r="W1049" i="37"/>
  <c r="S1050" i="37"/>
  <c r="T1050" i="37"/>
  <c r="U1050" i="37"/>
  <c r="V1050" i="37"/>
  <c r="W1050" i="37"/>
  <c r="S1051" i="37"/>
  <c r="T1051" i="37"/>
  <c r="U1051" i="37"/>
  <c r="V1051" i="37"/>
  <c r="W1051" i="37"/>
  <c r="S1052" i="37"/>
  <c r="T1052" i="37"/>
  <c r="U1052" i="37"/>
  <c r="V1052" i="37"/>
  <c r="W1052" i="37"/>
  <c r="S1053" i="37"/>
  <c r="T1053" i="37"/>
  <c r="U1053" i="37"/>
  <c r="V1053" i="37"/>
  <c r="W1053" i="37"/>
  <c r="S1054" i="37"/>
  <c r="T1054" i="37"/>
  <c r="U1054" i="37"/>
  <c r="V1054" i="37"/>
  <c r="W1054" i="37"/>
  <c r="S1055" i="37"/>
  <c r="T1055" i="37"/>
  <c r="U1055" i="37"/>
  <c r="V1055" i="37"/>
  <c r="W1055" i="37"/>
  <c r="S1056" i="37"/>
  <c r="T1056" i="37"/>
  <c r="U1056" i="37"/>
  <c r="V1056" i="37"/>
  <c r="W1056" i="37"/>
  <c r="S1057" i="37"/>
  <c r="T1057" i="37"/>
  <c r="U1057" i="37"/>
  <c r="V1057" i="37"/>
  <c r="W1057" i="37"/>
  <c r="S1058" i="37"/>
  <c r="T1058" i="37"/>
  <c r="U1058" i="37"/>
  <c r="V1058" i="37"/>
  <c r="W1058" i="37"/>
  <c r="S1059" i="37"/>
  <c r="T1059" i="37"/>
  <c r="U1059" i="37"/>
  <c r="V1059" i="37"/>
  <c r="W1059" i="37"/>
  <c r="S1060" i="37"/>
  <c r="T1060" i="37"/>
  <c r="U1060" i="37"/>
  <c r="V1060" i="37"/>
  <c r="W1060" i="37"/>
  <c r="S1061" i="37"/>
  <c r="T1061" i="37"/>
  <c r="U1061" i="37"/>
  <c r="V1061" i="37"/>
  <c r="W1061" i="37"/>
  <c r="S1062" i="37"/>
  <c r="T1062" i="37"/>
  <c r="U1062" i="37"/>
  <c r="V1062" i="37"/>
  <c r="W1062" i="37"/>
  <c r="S1063" i="37"/>
  <c r="T1063" i="37"/>
  <c r="U1063" i="37"/>
  <c r="V1063" i="37"/>
  <c r="W1063" i="37"/>
  <c r="S1064" i="37"/>
  <c r="T1064" i="37"/>
  <c r="U1064" i="37"/>
  <c r="V1064" i="37"/>
  <c r="W1064" i="37"/>
  <c r="S1065" i="37"/>
  <c r="T1065" i="37"/>
  <c r="U1065" i="37"/>
  <c r="V1065" i="37"/>
  <c r="W1065" i="37"/>
  <c r="S1066" i="37"/>
  <c r="T1066" i="37"/>
  <c r="U1066" i="37"/>
  <c r="V1066" i="37"/>
  <c r="W1066" i="37"/>
  <c r="S1067" i="37"/>
  <c r="T1067" i="37"/>
  <c r="U1067" i="37"/>
  <c r="V1067" i="37"/>
  <c r="W1067" i="37"/>
  <c r="S1068" i="37"/>
  <c r="T1068" i="37"/>
  <c r="U1068" i="37"/>
  <c r="V1068" i="37"/>
  <c r="W1068" i="37"/>
  <c r="S1069" i="37"/>
  <c r="T1069" i="37"/>
  <c r="U1069" i="37"/>
  <c r="V1069" i="37"/>
  <c r="W1069" i="37"/>
  <c r="S1070" i="37"/>
  <c r="T1070" i="37"/>
  <c r="U1070" i="37"/>
  <c r="V1070" i="37"/>
  <c r="W1070" i="37"/>
  <c r="S1071" i="37"/>
  <c r="T1071" i="37"/>
  <c r="U1071" i="37"/>
  <c r="V1071" i="37"/>
  <c r="W1071" i="37"/>
  <c r="S1072" i="37"/>
  <c r="T1072" i="37"/>
  <c r="U1072" i="37"/>
  <c r="V1072" i="37"/>
  <c r="W1072" i="37"/>
  <c r="S1073" i="37"/>
  <c r="T1073" i="37"/>
  <c r="U1073" i="37"/>
  <c r="V1073" i="37"/>
  <c r="W1073" i="37"/>
  <c r="S1074" i="37"/>
  <c r="T1074" i="37"/>
  <c r="U1074" i="37"/>
  <c r="V1074" i="37"/>
  <c r="W1074" i="37"/>
  <c r="S1075" i="37"/>
  <c r="T1075" i="37"/>
  <c r="U1075" i="37"/>
  <c r="V1075" i="37"/>
  <c r="W1075" i="37"/>
  <c r="S1076" i="37"/>
  <c r="T1076" i="37"/>
  <c r="U1076" i="37"/>
  <c r="V1076" i="37"/>
  <c r="W1076" i="37"/>
  <c r="S1077" i="37"/>
  <c r="T1077" i="37"/>
  <c r="U1077" i="37"/>
  <c r="V1077" i="37"/>
  <c r="W1077" i="37"/>
  <c r="S1078" i="37"/>
  <c r="T1078" i="37"/>
  <c r="U1078" i="37"/>
  <c r="V1078" i="37"/>
  <c r="W1078" i="37"/>
  <c r="S1079" i="37"/>
  <c r="T1079" i="37"/>
  <c r="U1079" i="37"/>
  <c r="V1079" i="37"/>
  <c r="W1079" i="37"/>
  <c r="S1080" i="37"/>
  <c r="T1080" i="37"/>
  <c r="U1080" i="37"/>
  <c r="V1080" i="37"/>
  <c r="W1080" i="37"/>
  <c r="S1081" i="37"/>
  <c r="T1081" i="37"/>
  <c r="U1081" i="37"/>
  <c r="V1081" i="37"/>
  <c r="W1081" i="37"/>
  <c r="S1082" i="37"/>
  <c r="T1082" i="37"/>
  <c r="U1082" i="37"/>
  <c r="V1082" i="37"/>
  <c r="W1082" i="37"/>
  <c r="S1083" i="37"/>
  <c r="T1083" i="37"/>
  <c r="U1083" i="37"/>
  <c r="V1083" i="37"/>
  <c r="W1083" i="37"/>
  <c r="S1084" i="37"/>
  <c r="T1084" i="37"/>
  <c r="U1084" i="37"/>
  <c r="V1084" i="37"/>
  <c r="W1084" i="37"/>
  <c r="S1085" i="37"/>
  <c r="T1085" i="37"/>
  <c r="U1085" i="37"/>
  <c r="V1085" i="37"/>
  <c r="W1085" i="37"/>
  <c r="S1086" i="37"/>
  <c r="T1086" i="37"/>
  <c r="U1086" i="37"/>
  <c r="V1086" i="37"/>
  <c r="W1086" i="37"/>
  <c r="S1087" i="37"/>
  <c r="T1087" i="37"/>
  <c r="U1087" i="37"/>
  <c r="V1087" i="37"/>
  <c r="W1087" i="37"/>
  <c r="S1088" i="37"/>
  <c r="T1088" i="37"/>
  <c r="U1088" i="37"/>
  <c r="V1088" i="37"/>
  <c r="W1088" i="37"/>
  <c r="S1089" i="37"/>
  <c r="T1089" i="37"/>
  <c r="U1089" i="37"/>
  <c r="V1089" i="37"/>
  <c r="W1089" i="37"/>
  <c r="S1090" i="37"/>
  <c r="T1090" i="37"/>
  <c r="U1090" i="37"/>
  <c r="V1090" i="37"/>
  <c r="W1090" i="37"/>
  <c r="S1091" i="37"/>
  <c r="T1091" i="37"/>
  <c r="U1091" i="37"/>
  <c r="V1091" i="37"/>
  <c r="W1091" i="37"/>
  <c r="S1092" i="37"/>
  <c r="T1092" i="37"/>
  <c r="U1092" i="37"/>
  <c r="V1092" i="37"/>
  <c r="W1092" i="37"/>
  <c r="S1093" i="37"/>
  <c r="T1093" i="37"/>
  <c r="U1093" i="37"/>
  <c r="V1093" i="37"/>
  <c r="W1093" i="37"/>
  <c r="S1094" i="37"/>
  <c r="T1094" i="37"/>
  <c r="U1094" i="37"/>
  <c r="V1094" i="37"/>
  <c r="W1094" i="37"/>
  <c r="S1095" i="37"/>
  <c r="T1095" i="37"/>
  <c r="U1095" i="37"/>
  <c r="V1095" i="37"/>
  <c r="W1095" i="37"/>
  <c r="S1096" i="37"/>
  <c r="T1096" i="37"/>
  <c r="U1096" i="37"/>
  <c r="V1096" i="37"/>
  <c r="W1096" i="37"/>
  <c r="S1097" i="37"/>
  <c r="T1097" i="37"/>
  <c r="U1097" i="37"/>
  <c r="V1097" i="37"/>
  <c r="W1097" i="37"/>
  <c r="S1098" i="37"/>
  <c r="T1098" i="37"/>
  <c r="U1098" i="37"/>
  <c r="V1098" i="37"/>
  <c r="W1098" i="37"/>
  <c r="S1099" i="37"/>
  <c r="T1099" i="37"/>
  <c r="U1099" i="37"/>
  <c r="V1099" i="37"/>
  <c r="W1099" i="37"/>
  <c r="S1100" i="37"/>
  <c r="T1100" i="37"/>
  <c r="U1100" i="37"/>
  <c r="V1100" i="37"/>
  <c r="W1100" i="37"/>
  <c r="S1101" i="37"/>
  <c r="T1101" i="37"/>
  <c r="U1101" i="37"/>
  <c r="V1101" i="37"/>
  <c r="W1101" i="37"/>
  <c r="S1102" i="37"/>
  <c r="T1102" i="37"/>
  <c r="U1102" i="37"/>
  <c r="V1102" i="37"/>
  <c r="W1102" i="37"/>
  <c r="S1103" i="37"/>
  <c r="T1103" i="37"/>
  <c r="U1103" i="37"/>
  <c r="V1103" i="37"/>
  <c r="W1103" i="37"/>
  <c r="S1104" i="37"/>
  <c r="T1104" i="37"/>
  <c r="U1104" i="37"/>
  <c r="V1104" i="37"/>
  <c r="W1104" i="37"/>
  <c r="S1105" i="37"/>
  <c r="T1105" i="37"/>
  <c r="U1105" i="37"/>
  <c r="V1105" i="37"/>
  <c r="W1105" i="37"/>
  <c r="S1106" i="37"/>
  <c r="T1106" i="37"/>
  <c r="U1106" i="37"/>
  <c r="V1106" i="37"/>
  <c r="W1106" i="37"/>
  <c r="S1107" i="37"/>
  <c r="T1107" i="37"/>
  <c r="U1107" i="37"/>
  <c r="V1107" i="37"/>
  <c r="W1107" i="37"/>
  <c r="S1108" i="37"/>
  <c r="T1108" i="37"/>
  <c r="U1108" i="37"/>
  <c r="V1108" i="37"/>
  <c r="W1108" i="37"/>
  <c r="S1109" i="37"/>
  <c r="T1109" i="37"/>
  <c r="U1109" i="37"/>
  <c r="V1109" i="37"/>
  <c r="W1109" i="37"/>
  <c r="S1110" i="37"/>
  <c r="T1110" i="37"/>
  <c r="U1110" i="37"/>
  <c r="V1110" i="37"/>
  <c r="W1110" i="37"/>
  <c r="S1111" i="37"/>
  <c r="T1111" i="37"/>
  <c r="U1111" i="37"/>
  <c r="V1111" i="37"/>
  <c r="W1111" i="37"/>
  <c r="S1112" i="37"/>
  <c r="T1112" i="37"/>
  <c r="U1112" i="37"/>
  <c r="V1112" i="37"/>
  <c r="W1112" i="37"/>
  <c r="S1113" i="37"/>
  <c r="T1113" i="37"/>
  <c r="U1113" i="37"/>
  <c r="V1113" i="37"/>
  <c r="W1113" i="37"/>
  <c r="S1114" i="37"/>
  <c r="T1114" i="37"/>
  <c r="U1114" i="37"/>
  <c r="V1114" i="37"/>
  <c r="W1114" i="37"/>
  <c r="S1115" i="37"/>
  <c r="T1115" i="37"/>
  <c r="U1115" i="37"/>
  <c r="V1115" i="37"/>
  <c r="W1115" i="37"/>
  <c r="S1116" i="37"/>
  <c r="T1116" i="37"/>
  <c r="U1116" i="37"/>
  <c r="V1116" i="37"/>
  <c r="W1116" i="37"/>
  <c r="S1117" i="37"/>
  <c r="T1117" i="37"/>
  <c r="U1117" i="37"/>
  <c r="V1117" i="37"/>
  <c r="W1117" i="37"/>
  <c r="S1118" i="37"/>
  <c r="T1118" i="37"/>
  <c r="U1118" i="37"/>
  <c r="V1118" i="37"/>
  <c r="W1118" i="37"/>
  <c r="S1119" i="37"/>
  <c r="T1119" i="37"/>
  <c r="U1119" i="37"/>
  <c r="V1119" i="37"/>
  <c r="W1119" i="37"/>
  <c r="S1120" i="37"/>
  <c r="T1120" i="37"/>
  <c r="U1120" i="37"/>
  <c r="V1120" i="37"/>
  <c r="W1120" i="37"/>
  <c r="S1121" i="37"/>
  <c r="T1121" i="37"/>
  <c r="U1121" i="37"/>
  <c r="V1121" i="37"/>
  <c r="W1121" i="37"/>
  <c r="S1122" i="37"/>
  <c r="T1122" i="37"/>
  <c r="U1122" i="37"/>
  <c r="V1122" i="37"/>
  <c r="W1122" i="37"/>
  <c r="S1123" i="37"/>
  <c r="T1123" i="37"/>
  <c r="U1123" i="37"/>
  <c r="V1123" i="37"/>
  <c r="W1123" i="37"/>
  <c r="S1124" i="37"/>
  <c r="T1124" i="37"/>
  <c r="U1124" i="37"/>
  <c r="V1124" i="37"/>
  <c r="W1124" i="37"/>
  <c r="S1125" i="37"/>
  <c r="T1125" i="37"/>
  <c r="U1125" i="37"/>
  <c r="V1125" i="37"/>
  <c r="W1125" i="37"/>
  <c r="S1126" i="37"/>
  <c r="T1126" i="37"/>
  <c r="U1126" i="37"/>
  <c r="V1126" i="37"/>
  <c r="W1126" i="37"/>
  <c r="S1127" i="37"/>
  <c r="T1127" i="37"/>
  <c r="U1127" i="37"/>
  <c r="V1127" i="37"/>
  <c r="W1127" i="37"/>
  <c r="S1128" i="37"/>
  <c r="T1128" i="37"/>
  <c r="U1128" i="37"/>
  <c r="V1128" i="37"/>
  <c r="W1128" i="37"/>
  <c r="S1129" i="37"/>
  <c r="T1129" i="37"/>
  <c r="U1129" i="37"/>
  <c r="V1129" i="37"/>
  <c r="W1129" i="37"/>
  <c r="S1130" i="37"/>
  <c r="T1130" i="37"/>
  <c r="U1130" i="37"/>
  <c r="V1130" i="37"/>
  <c r="W1130" i="37"/>
  <c r="S1131" i="37"/>
  <c r="T1131" i="37"/>
  <c r="U1131" i="37"/>
  <c r="V1131" i="37"/>
  <c r="W1131" i="37"/>
  <c r="S1132" i="37"/>
  <c r="T1132" i="37"/>
  <c r="U1132" i="37"/>
  <c r="V1132" i="37"/>
  <c r="W1132" i="37"/>
  <c r="S1133" i="37"/>
  <c r="T1133" i="37"/>
  <c r="U1133" i="37"/>
  <c r="V1133" i="37"/>
  <c r="W1133" i="37"/>
  <c r="S1134" i="37"/>
  <c r="T1134" i="37"/>
  <c r="U1134" i="37"/>
  <c r="V1134" i="37"/>
  <c r="W1134" i="37"/>
  <c r="S1135" i="37"/>
  <c r="T1135" i="37"/>
  <c r="U1135" i="37"/>
  <c r="V1135" i="37"/>
  <c r="W1135" i="37"/>
  <c r="S1136" i="37"/>
  <c r="T1136" i="37"/>
  <c r="U1136" i="37"/>
  <c r="V1136" i="37"/>
  <c r="W1136" i="37"/>
  <c r="S1137" i="37"/>
  <c r="T1137" i="37"/>
  <c r="U1137" i="37"/>
  <c r="V1137" i="37"/>
  <c r="W1137" i="37"/>
  <c r="S1138" i="37"/>
  <c r="T1138" i="37"/>
  <c r="U1138" i="37"/>
  <c r="V1138" i="37"/>
  <c r="W1138" i="37"/>
  <c r="S1139" i="37"/>
  <c r="T1139" i="37"/>
  <c r="U1139" i="37"/>
  <c r="V1139" i="37"/>
  <c r="W1139" i="37"/>
  <c r="S1140" i="37"/>
  <c r="T1140" i="37"/>
  <c r="U1140" i="37"/>
  <c r="V1140" i="37"/>
  <c r="W1140" i="37"/>
  <c r="S1141" i="37"/>
  <c r="T1141" i="37"/>
  <c r="U1141" i="37"/>
  <c r="V1141" i="37"/>
  <c r="W1141" i="37"/>
  <c r="S1142" i="37"/>
  <c r="T1142" i="37"/>
  <c r="U1142" i="37"/>
  <c r="V1142" i="37"/>
  <c r="W1142" i="37"/>
  <c r="S1143" i="37"/>
  <c r="T1143" i="37"/>
  <c r="U1143" i="37"/>
  <c r="V1143" i="37"/>
  <c r="W1143" i="37"/>
  <c r="S1144" i="37"/>
  <c r="T1144" i="37"/>
  <c r="U1144" i="37"/>
  <c r="V1144" i="37"/>
  <c r="W1144" i="37"/>
  <c r="S1145" i="37"/>
  <c r="T1145" i="37"/>
  <c r="U1145" i="37"/>
  <c r="V1145" i="37"/>
  <c r="W1145" i="37"/>
  <c r="S1146" i="37"/>
  <c r="T1146" i="37"/>
  <c r="U1146" i="37"/>
  <c r="V1146" i="37"/>
  <c r="W1146" i="37"/>
  <c r="S1147" i="37"/>
  <c r="T1147" i="37"/>
  <c r="U1147" i="37"/>
  <c r="V1147" i="37"/>
  <c r="W1147" i="37"/>
  <c r="S1148" i="37"/>
  <c r="T1148" i="37"/>
  <c r="U1148" i="37"/>
  <c r="V1148" i="37"/>
  <c r="W1148" i="37"/>
  <c r="S1149" i="37"/>
  <c r="T1149" i="37"/>
  <c r="U1149" i="37"/>
  <c r="V1149" i="37"/>
  <c r="W1149" i="37"/>
  <c r="S1150" i="37"/>
  <c r="T1150" i="37"/>
  <c r="U1150" i="37"/>
  <c r="V1150" i="37"/>
  <c r="W1150" i="37"/>
  <c r="S1151" i="37"/>
  <c r="T1151" i="37"/>
  <c r="U1151" i="37"/>
  <c r="V1151" i="37"/>
  <c r="W1151" i="37"/>
  <c r="S1152" i="37"/>
  <c r="T1152" i="37"/>
  <c r="U1152" i="37"/>
  <c r="V1152" i="37"/>
  <c r="W1152" i="37"/>
  <c r="S1153" i="37"/>
  <c r="T1153" i="37"/>
  <c r="U1153" i="37"/>
  <c r="V1153" i="37"/>
  <c r="W1153" i="37"/>
  <c r="S1154" i="37"/>
  <c r="T1154" i="37"/>
  <c r="U1154" i="37"/>
  <c r="V1154" i="37"/>
  <c r="W1154" i="37"/>
  <c r="S1155" i="37"/>
  <c r="T1155" i="37"/>
  <c r="U1155" i="37"/>
  <c r="V1155" i="37"/>
  <c r="W1155" i="37"/>
  <c r="S1156" i="37"/>
  <c r="T1156" i="37"/>
  <c r="U1156" i="37"/>
  <c r="V1156" i="37"/>
  <c r="W1156" i="37"/>
  <c r="S1157" i="37"/>
  <c r="T1157" i="37"/>
  <c r="U1157" i="37"/>
  <c r="V1157" i="37"/>
  <c r="W1157" i="37"/>
  <c r="S1158" i="37"/>
  <c r="T1158" i="37"/>
  <c r="U1158" i="37"/>
  <c r="V1158" i="37"/>
  <c r="W1158" i="37"/>
  <c r="S1159" i="37"/>
  <c r="T1159" i="37"/>
  <c r="U1159" i="37"/>
  <c r="V1159" i="37"/>
  <c r="W1159" i="37"/>
  <c r="S1160" i="37"/>
  <c r="T1160" i="37"/>
  <c r="U1160" i="37"/>
  <c r="V1160" i="37"/>
  <c r="W1160" i="37"/>
  <c r="S1161" i="37"/>
  <c r="T1161" i="37"/>
  <c r="U1161" i="37"/>
  <c r="V1161" i="37"/>
  <c r="W1161" i="37"/>
  <c r="S1162" i="37"/>
  <c r="T1162" i="37"/>
  <c r="U1162" i="37"/>
  <c r="V1162" i="37"/>
  <c r="W1162" i="37"/>
  <c r="S1163" i="37"/>
  <c r="T1163" i="37"/>
  <c r="U1163" i="37"/>
  <c r="V1163" i="37"/>
  <c r="W1163" i="37"/>
  <c r="S1164" i="37"/>
  <c r="T1164" i="37"/>
  <c r="U1164" i="37"/>
  <c r="V1164" i="37"/>
  <c r="W1164" i="37"/>
  <c r="S1165" i="37"/>
  <c r="T1165" i="37"/>
  <c r="U1165" i="37"/>
  <c r="V1165" i="37"/>
  <c r="W1165" i="37"/>
  <c r="S1166" i="37"/>
  <c r="T1166" i="37"/>
  <c r="U1166" i="37"/>
  <c r="V1166" i="37"/>
  <c r="W1166" i="37"/>
  <c r="S1167" i="37"/>
  <c r="T1167" i="37"/>
  <c r="U1167" i="37"/>
  <c r="V1167" i="37"/>
  <c r="W1167" i="37"/>
  <c r="S1168" i="37"/>
  <c r="T1168" i="37"/>
  <c r="U1168" i="37"/>
  <c r="V1168" i="37"/>
  <c r="W1168" i="37"/>
  <c r="S1169" i="37"/>
  <c r="T1169" i="37"/>
  <c r="U1169" i="37"/>
  <c r="V1169" i="37"/>
  <c r="W1169" i="37"/>
  <c r="S1170" i="37"/>
  <c r="T1170" i="37"/>
  <c r="U1170" i="37"/>
  <c r="V1170" i="37"/>
  <c r="W1170" i="37"/>
  <c r="S1171" i="37"/>
  <c r="T1171" i="37"/>
  <c r="U1171" i="37"/>
  <c r="V1171" i="37"/>
  <c r="W1171" i="37"/>
  <c r="S1172" i="37"/>
  <c r="T1172" i="37"/>
  <c r="U1172" i="37"/>
  <c r="V1172" i="37"/>
  <c r="W1172" i="37"/>
  <c r="S1173" i="37"/>
  <c r="T1173" i="37"/>
  <c r="U1173" i="37"/>
  <c r="V1173" i="37"/>
  <c r="W1173" i="37"/>
  <c r="S1174" i="37"/>
  <c r="T1174" i="37"/>
  <c r="U1174" i="37"/>
  <c r="V1174" i="37"/>
  <c r="W1174" i="37"/>
  <c r="S1175" i="37"/>
  <c r="T1175" i="37"/>
  <c r="U1175" i="37"/>
  <c r="V1175" i="37"/>
  <c r="W1175" i="37"/>
  <c r="S1176" i="37"/>
  <c r="T1176" i="37"/>
  <c r="U1176" i="37"/>
  <c r="V1176" i="37"/>
  <c r="W1176" i="37"/>
  <c r="S1177" i="37"/>
  <c r="T1177" i="37"/>
  <c r="U1177" i="37"/>
  <c r="V1177" i="37"/>
  <c r="W1177" i="37"/>
  <c r="S1178" i="37"/>
  <c r="T1178" i="37"/>
  <c r="U1178" i="37"/>
  <c r="V1178" i="37"/>
  <c r="W1178" i="37"/>
  <c r="S1179" i="37"/>
  <c r="T1179" i="37"/>
  <c r="U1179" i="37"/>
  <c r="V1179" i="37"/>
  <c r="W1179" i="37"/>
  <c r="S1180" i="37"/>
  <c r="T1180" i="37"/>
  <c r="U1180" i="37"/>
  <c r="V1180" i="37"/>
  <c r="W1180" i="37"/>
  <c r="S1181" i="37"/>
  <c r="T1181" i="37"/>
  <c r="U1181" i="37"/>
  <c r="V1181" i="37"/>
  <c r="W1181" i="37"/>
  <c r="S1182" i="37"/>
  <c r="T1182" i="37"/>
  <c r="U1182" i="37"/>
  <c r="V1182" i="37"/>
  <c r="W1182" i="37"/>
  <c r="S1183" i="37"/>
  <c r="T1183" i="37"/>
  <c r="U1183" i="37"/>
  <c r="V1183" i="37"/>
  <c r="W1183" i="37"/>
  <c r="S1184" i="37"/>
  <c r="T1184" i="37"/>
  <c r="U1184" i="37"/>
  <c r="V1184" i="37"/>
  <c r="W1184" i="37"/>
  <c r="S1185" i="37"/>
  <c r="T1185" i="37"/>
  <c r="U1185" i="37"/>
  <c r="V1185" i="37"/>
  <c r="W1185" i="37"/>
  <c r="S1186" i="37"/>
  <c r="T1186" i="37"/>
  <c r="U1186" i="37"/>
  <c r="V1186" i="37"/>
  <c r="W1186" i="37"/>
  <c r="S1187" i="37"/>
  <c r="T1187" i="37"/>
  <c r="U1187" i="37"/>
  <c r="V1187" i="37"/>
  <c r="W1187" i="37"/>
  <c r="S1188" i="37"/>
  <c r="T1188" i="37"/>
  <c r="U1188" i="37"/>
  <c r="V1188" i="37"/>
  <c r="W1188" i="37"/>
  <c r="S1189" i="37"/>
  <c r="T1189" i="37"/>
  <c r="U1189" i="37"/>
  <c r="V1189" i="37"/>
  <c r="W1189" i="37"/>
  <c r="S1190" i="37"/>
  <c r="T1190" i="37"/>
  <c r="U1190" i="37"/>
  <c r="V1190" i="37"/>
  <c r="W1190" i="37"/>
  <c r="S1191" i="37"/>
  <c r="T1191" i="37"/>
  <c r="U1191" i="37"/>
  <c r="V1191" i="37"/>
  <c r="W1191" i="37"/>
  <c r="S1192" i="37"/>
  <c r="T1192" i="37"/>
  <c r="U1192" i="37"/>
  <c r="V1192" i="37"/>
  <c r="W1192" i="37"/>
  <c r="S1193" i="37"/>
  <c r="T1193" i="37"/>
  <c r="U1193" i="37"/>
  <c r="V1193" i="37"/>
  <c r="W1193" i="37"/>
  <c r="S1194" i="37"/>
  <c r="T1194" i="37"/>
  <c r="U1194" i="37"/>
  <c r="V1194" i="37"/>
  <c r="W1194" i="37"/>
  <c r="S1195" i="37"/>
  <c r="T1195" i="37"/>
  <c r="U1195" i="37"/>
  <c r="V1195" i="37"/>
  <c r="W1195" i="37"/>
  <c r="S1196" i="37"/>
  <c r="T1196" i="37"/>
  <c r="U1196" i="37"/>
  <c r="V1196" i="37"/>
  <c r="W1196" i="37"/>
  <c r="S1197" i="37"/>
  <c r="T1197" i="37"/>
  <c r="U1197" i="37"/>
  <c r="V1197" i="37"/>
  <c r="W1197" i="37"/>
  <c r="S1198" i="37"/>
  <c r="T1198" i="37"/>
  <c r="U1198" i="37"/>
  <c r="V1198" i="37"/>
  <c r="W1198" i="37"/>
  <c r="S1199" i="37"/>
  <c r="T1199" i="37"/>
  <c r="U1199" i="37"/>
  <c r="V1199" i="37"/>
  <c r="W1199" i="37"/>
  <c r="S1200" i="37"/>
  <c r="T1200" i="37"/>
  <c r="U1200" i="37"/>
  <c r="V1200" i="37"/>
  <c r="W1200" i="37"/>
  <c r="S1201" i="37"/>
  <c r="T1201" i="37"/>
  <c r="U1201" i="37"/>
  <c r="V1201" i="37"/>
  <c r="W1201" i="37"/>
  <c r="S1202" i="37"/>
  <c r="T1202" i="37"/>
  <c r="U1202" i="37"/>
  <c r="V1202" i="37"/>
  <c r="W1202" i="37"/>
  <c r="S1203" i="37"/>
  <c r="T1203" i="37"/>
  <c r="U1203" i="37"/>
  <c r="V1203" i="37"/>
  <c r="W1203" i="37"/>
  <c r="S1204" i="37"/>
  <c r="T1204" i="37"/>
  <c r="U1204" i="37"/>
  <c r="V1204" i="37"/>
  <c r="W1204" i="37"/>
  <c r="S1205" i="37"/>
  <c r="T1205" i="37"/>
  <c r="U1205" i="37"/>
  <c r="V1205" i="37"/>
  <c r="W1205" i="37"/>
  <c r="S1206" i="37"/>
  <c r="T1206" i="37"/>
  <c r="U1206" i="37"/>
  <c r="V1206" i="37"/>
  <c r="W1206" i="37"/>
  <c r="S1207" i="37"/>
  <c r="T1207" i="37"/>
  <c r="U1207" i="37"/>
  <c r="V1207" i="37"/>
  <c r="W1207" i="37"/>
  <c r="S1208" i="37"/>
  <c r="T1208" i="37"/>
  <c r="U1208" i="37"/>
  <c r="V1208" i="37"/>
  <c r="W1208" i="37"/>
  <c r="S1209" i="37"/>
  <c r="T1209" i="37"/>
  <c r="U1209" i="37"/>
  <c r="V1209" i="37"/>
  <c r="W1209" i="37"/>
  <c r="S1210" i="37"/>
  <c r="T1210" i="37"/>
  <c r="U1210" i="37"/>
  <c r="V1210" i="37"/>
  <c r="W1210" i="37"/>
  <c r="S1211" i="37"/>
  <c r="T1211" i="37"/>
  <c r="U1211" i="37"/>
  <c r="V1211" i="37"/>
  <c r="W1211" i="37"/>
  <c r="S1212" i="37"/>
  <c r="T1212" i="37"/>
  <c r="U1212" i="37"/>
  <c r="V1212" i="37"/>
  <c r="W1212" i="37"/>
  <c r="S1213" i="37"/>
  <c r="T1213" i="37"/>
  <c r="U1213" i="37"/>
  <c r="V1213" i="37"/>
  <c r="W1213" i="37"/>
  <c r="S1214" i="37"/>
  <c r="T1214" i="37"/>
  <c r="U1214" i="37"/>
  <c r="V1214" i="37"/>
  <c r="W1214" i="37"/>
  <c r="S1215" i="37"/>
  <c r="T1215" i="37"/>
  <c r="U1215" i="37"/>
  <c r="V1215" i="37"/>
  <c r="W1215" i="37"/>
  <c r="S1216" i="37"/>
  <c r="T1216" i="37"/>
  <c r="U1216" i="37"/>
  <c r="V1216" i="37"/>
  <c r="W1216" i="37"/>
  <c r="S1217" i="37"/>
  <c r="T1217" i="37"/>
  <c r="U1217" i="37"/>
  <c r="V1217" i="37"/>
  <c r="W1217" i="37"/>
  <c r="S1218" i="37"/>
  <c r="T1218" i="37"/>
  <c r="U1218" i="37"/>
  <c r="V1218" i="37"/>
  <c r="W1218" i="37"/>
  <c r="S1219" i="37"/>
  <c r="T1219" i="37"/>
  <c r="U1219" i="37"/>
  <c r="V1219" i="37"/>
  <c r="W1219" i="37"/>
  <c r="S1220" i="37"/>
  <c r="T1220" i="37"/>
  <c r="U1220" i="37"/>
  <c r="V1220" i="37"/>
  <c r="W1220" i="37"/>
  <c r="S1221" i="37"/>
  <c r="T1221" i="37"/>
  <c r="U1221" i="37"/>
  <c r="V1221" i="37"/>
  <c r="W1221" i="37"/>
  <c r="S1222" i="37"/>
  <c r="T1222" i="37"/>
  <c r="U1222" i="37"/>
  <c r="V1222" i="37"/>
  <c r="W1222" i="37"/>
  <c r="S1223" i="37"/>
  <c r="T1223" i="37"/>
  <c r="U1223" i="37"/>
  <c r="V1223" i="37"/>
  <c r="W1223" i="37"/>
  <c r="S1224" i="37"/>
  <c r="T1224" i="37"/>
  <c r="U1224" i="37"/>
  <c r="V1224" i="37"/>
  <c r="W1224" i="37"/>
  <c r="S1225" i="37"/>
  <c r="T1225" i="37"/>
  <c r="U1225" i="37"/>
  <c r="V1225" i="37"/>
  <c r="W1225" i="37"/>
  <c r="S1226" i="37"/>
  <c r="T1226" i="37"/>
  <c r="U1226" i="37"/>
  <c r="V1226" i="37"/>
  <c r="W1226" i="37"/>
  <c r="S1227" i="37"/>
  <c r="T1227" i="37"/>
  <c r="U1227" i="37"/>
  <c r="V1227" i="37"/>
  <c r="W1227" i="37"/>
  <c r="S1228" i="37"/>
  <c r="T1228" i="37"/>
  <c r="U1228" i="37"/>
  <c r="V1228" i="37"/>
  <c r="W1228" i="37"/>
  <c r="S1229" i="37"/>
  <c r="T1229" i="37"/>
  <c r="U1229" i="37"/>
  <c r="V1229" i="37"/>
  <c r="W1229" i="37"/>
  <c r="S1230" i="37"/>
  <c r="T1230" i="37"/>
  <c r="U1230" i="37"/>
  <c r="V1230" i="37"/>
  <c r="W1230" i="37"/>
  <c r="S1231" i="37"/>
  <c r="T1231" i="37"/>
  <c r="U1231" i="37"/>
  <c r="V1231" i="37"/>
  <c r="W1231" i="37"/>
  <c r="S1232" i="37"/>
  <c r="T1232" i="37"/>
  <c r="U1232" i="37"/>
  <c r="V1232" i="37"/>
  <c r="W1232" i="37"/>
  <c r="S1233" i="37"/>
  <c r="T1233" i="37"/>
  <c r="U1233" i="37"/>
  <c r="V1233" i="37"/>
  <c r="W1233" i="37"/>
  <c r="S1234" i="37"/>
  <c r="T1234" i="37"/>
  <c r="U1234" i="37"/>
  <c r="V1234" i="37"/>
  <c r="W1234" i="37"/>
  <c r="S1235" i="37"/>
  <c r="T1235" i="37"/>
  <c r="U1235" i="37"/>
  <c r="V1235" i="37"/>
  <c r="W1235" i="37"/>
  <c r="S1236" i="37"/>
  <c r="T1236" i="37"/>
  <c r="U1236" i="37"/>
  <c r="V1236" i="37"/>
  <c r="W1236" i="37"/>
  <c r="S1237" i="37"/>
  <c r="T1237" i="37"/>
  <c r="U1237" i="37"/>
  <c r="V1237" i="37"/>
  <c r="W1237" i="37"/>
  <c r="S1238" i="37"/>
  <c r="T1238" i="37"/>
  <c r="U1238" i="37"/>
  <c r="V1238" i="37"/>
  <c r="W1238" i="37"/>
  <c r="S1239" i="37"/>
  <c r="T1239" i="37"/>
  <c r="U1239" i="37"/>
  <c r="V1239" i="37"/>
  <c r="W1239" i="37"/>
  <c r="S1240" i="37"/>
  <c r="T1240" i="37"/>
  <c r="U1240" i="37"/>
  <c r="V1240" i="37"/>
  <c r="W1240" i="37"/>
  <c r="S1241" i="37"/>
  <c r="T1241" i="37"/>
  <c r="U1241" i="37"/>
  <c r="V1241" i="37"/>
  <c r="W1241" i="37"/>
  <c r="S1242" i="37"/>
  <c r="T1242" i="37"/>
  <c r="U1242" i="37"/>
  <c r="V1242" i="37"/>
  <c r="W1242" i="37"/>
  <c r="S1243" i="37"/>
  <c r="T1243" i="37"/>
  <c r="U1243" i="37"/>
  <c r="V1243" i="37"/>
  <c r="W1243" i="37"/>
  <c r="S1244" i="37"/>
  <c r="T1244" i="37"/>
  <c r="U1244" i="37"/>
  <c r="V1244" i="37"/>
  <c r="W1244" i="37"/>
  <c r="S1245" i="37"/>
  <c r="T1245" i="37"/>
  <c r="U1245" i="37"/>
  <c r="V1245" i="37"/>
  <c r="W1245" i="37"/>
  <c r="S1246" i="37"/>
  <c r="T1246" i="37"/>
  <c r="U1246" i="37"/>
  <c r="V1246" i="37"/>
  <c r="W1246" i="37"/>
  <c r="S1247" i="37"/>
  <c r="T1247" i="37"/>
  <c r="U1247" i="37"/>
  <c r="V1247" i="37"/>
  <c r="W1247" i="37"/>
  <c r="S1248" i="37"/>
  <c r="T1248" i="37"/>
  <c r="U1248" i="37"/>
  <c r="V1248" i="37"/>
  <c r="W1248" i="37"/>
  <c r="S1249" i="37"/>
  <c r="T1249" i="37"/>
  <c r="U1249" i="37"/>
  <c r="V1249" i="37"/>
  <c r="W1249" i="37"/>
  <c r="S1250" i="37"/>
  <c r="T1250" i="37"/>
  <c r="U1250" i="37"/>
  <c r="V1250" i="37"/>
  <c r="W1250" i="37"/>
  <c r="S1251" i="37"/>
  <c r="T1251" i="37"/>
  <c r="U1251" i="37"/>
  <c r="V1251" i="37"/>
  <c r="W1251" i="37"/>
  <c r="S1252" i="37"/>
  <c r="T1252" i="37"/>
  <c r="U1252" i="37"/>
  <c r="V1252" i="37"/>
  <c r="W1252" i="37"/>
  <c r="S1253" i="37"/>
  <c r="T1253" i="37"/>
  <c r="U1253" i="37"/>
  <c r="V1253" i="37"/>
  <c r="W1253" i="37"/>
  <c r="S1254" i="37"/>
  <c r="T1254" i="37"/>
  <c r="U1254" i="37"/>
  <c r="V1254" i="37"/>
  <c r="W1254" i="37"/>
  <c r="S1255" i="37"/>
  <c r="T1255" i="37"/>
  <c r="U1255" i="37"/>
  <c r="V1255" i="37"/>
  <c r="W1255" i="37"/>
  <c r="S1256" i="37"/>
  <c r="T1256" i="37"/>
  <c r="U1256" i="37"/>
  <c r="V1256" i="37"/>
  <c r="W1256" i="37"/>
  <c r="S1257" i="37"/>
  <c r="T1257" i="37"/>
  <c r="U1257" i="37"/>
  <c r="V1257" i="37"/>
  <c r="W1257" i="37"/>
  <c r="S1258" i="37"/>
  <c r="T1258" i="37"/>
  <c r="U1258" i="37"/>
  <c r="V1258" i="37"/>
  <c r="W1258" i="37"/>
  <c r="S1259" i="37"/>
  <c r="T1259" i="37"/>
  <c r="U1259" i="37"/>
  <c r="V1259" i="37"/>
  <c r="W1259" i="37"/>
  <c r="S1260" i="37"/>
  <c r="T1260" i="37"/>
  <c r="U1260" i="37"/>
  <c r="V1260" i="37"/>
  <c r="W1260" i="37"/>
  <c r="S1261" i="37"/>
  <c r="T1261" i="37"/>
  <c r="U1261" i="37"/>
  <c r="V1261" i="37"/>
  <c r="W1261" i="37"/>
  <c r="S1262" i="37"/>
  <c r="T1262" i="37"/>
  <c r="U1262" i="37"/>
  <c r="V1262" i="37"/>
  <c r="W1262" i="37"/>
  <c r="S1263" i="37"/>
  <c r="T1263" i="37"/>
  <c r="U1263" i="37"/>
  <c r="V1263" i="37"/>
  <c r="W1263" i="37"/>
  <c r="S1264" i="37"/>
  <c r="T1264" i="37"/>
  <c r="U1264" i="37"/>
  <c r="V1264" i="37"/>
  <c r="W1264" i="37"/>
  <c r="S1265" i="37"/>
  <c r="T1265" i="37"/>
  <c r="U1265" i="37"/>
  <c r="V1265" i="37"/>
  <c r="W1265" i="37"/>
  <c r="S1266" i="37"/>
  <c r="T1266" i="37"/>
  <c r="U1266" i="37"/>
  <c r="V1266" i="37"/>
  <c r="W1266" i="37"/>
  <c r="S1267" i="37"/>
  <c r="T1267" i="37"/>
  <c r="U1267" i="37"/>
  <c r="V1267" i="37"/>
  <c r="W1267" i="37"/>
  <c r="S1268" i="37"/>
  <c r="T1268" i="37"/>
  <c r="U1268" i="37"/>
  <c r="V1268" i="37"/>
  <c r="W1268" i="37"/>
  <c r="S1269" i="37"/>
  <c r="T1269" i="37"/>
  <c r="U1269" i="37"/>
  <c r="V1269" i="37"/>
  <c r="W1269" i="37"/>
  <c r="S1270" i="37"/>
  <c r="T1270" i="37"/>
  <c r="U1270" i="37"/>
  <c r="V1270" i="37"/>
  <c r="W1270" i="37"/>
  <c r="S1271" i="37"/>
  <c r="T1271" i="37"/>
  <c r="U1271" i="37"/>
  <c r="V1271" i="37"/>
  <c r="W1271" i="37"/>
  <c r="S1272" i="37"/>
  <c r="T1272" i="37"/>
  <c r="U1272" i="37"/>
  <c r="V1272" i="37"/>
  <c r="W1272" i="37"/>
  <c r="S1273" i="37"/>
  <c r="T1273" i="37"/>
  <c r="U1273" i="37"/>
  <c r="V1273" i="37"/>
  <c r="W1273" i="37"/>
  <c r="S1274" i="37"/>
  <c r="T1274" i="37"/>
  <c r="U1274" i="37"/>
  <c r="V1274" i="37"/>
  <c r="W1274" i="37"/>
  <c r="S1275" i="37"/>
  <c r="T1275" i="37"/>
  <c r="U1275" i="37"/>
  <c r="V1275" i="37"/>
  <c r="W1275" i="37"/>
  <c r="S1276" i="37"/>
  <c r="T1276" i="37"/>
  <c r="U1276" i="37"/>
  <c r="V1276" i="37"/>
  <c r="W1276" i="37"/>
  <c r="S1277" i="37"/>
  <c r="T1277" i="37"/>
  <c r="U1277" i="37"/>
  <c r="V1277" i="37"/>
  <c r="W1277" i="37"/>
  <c r="S1278" i="37"/>
  <c r="T1278" i="37"/>
  <c r="U1278" i="37"/>
  <c r="V1278" i="37"/>
  <c r="W1278" i="37"/>
  <c r="S1279" i="37"/>
  <c r="T1279" i="37"/>
  <c r="U1279" i="37"/>
  <c r="V1279" i="37"/>
  <c r="W1279" i="37"/>
  <c r="S1280" i="37"/>
  <c r="T1280" i="37"/>
  <c r="U1280" i="37"/>
  <c r="V1280" i="37"/>
  <c r="W1280" i="37"/>
  <c r="S1281" i="37"/>
  <c r="T1281" i="37"/>
  <c r="U1281" i="37"/>
  <c r="V1281" i="37"/>
  <c r="W1281" i="37"/>
  <c r="S1282" i="37"/>
  <c r="T1282" i="37"/>
  <c r="U1282" i="37"/>
  <c r="V1282" i="37"/>
  <c r="W1282" i="37"/>
  <c r="S1283" i="37"/>
  <c r="T1283" i="37"/>
  <c r="U1283" i="37"/>
  <c r="V1283" i="37"/>
  <c r="W1283" i="37"/>
  <c r="S1284" i="37"/>
  <c r="T1284" i="37"/>
  <c r="U1284" i="37"/>
  <c r="V1284" i="37"/>
  <c r="W1284" i="37"/>
  <c r="S1285" i="37"/>
  <c r="T1285" i="37"/>
  <c r="U1285" i="37"/>
  <c r="V1285" i="37"/>
  <c r="W1285" i="37"/>
  <c r="S1286" i="37"/>
  <c r="T1286" i="37"/>
  <c r="U1286" i="37"/>
  <c r="V1286" i="37"/>
  <c r="W1286" i="37"/>
  <c r="S1287" i="37"/>
  <c r="T1287" i="37"/>
  <c r="U1287" i="37"/>
  <c r="V1287" i="37"/>
  <c r="W1287" i="37"/>
  <c r="S1288" i="37"/>
  <c r="T1288" i="37"/>
  <c r="U1288" i="37"/>
  <c r="V1288" i="37"/>
  <c r="W1288" i="37"/>
  <c r="S1289" i="37"/>
  <c r="T1289" i="37"/>
  <c r="U1289" i="37"/>
  <c r="V1289" i="37"/>
  <c r="W1289" i="37"/>
  <c r="S1290" i="37"/>
  <c r="T1290" i="37"/>
  <c r="U1290" i="37"/>
  <c r="V1290" i="37"/>
  <c r="W1290" i="37"/>
  <c r="S1291" i="37"/>
  <c r="T1291" i="37"/>
  <c r="U1291" i="37"/>
  <c r="V1291" i="37"/>
  <c r="W1291" i="37"/>
  <c r="S1292" i="37"/>
  <c r="T1292" i="37"/>
  <c r="U1292" i="37"/>
  <c r="V1292" i="37"/>
  <c r="W1292" i="37"/>
  <c r="S1293" i="37"/>
  <c r="T1293" i="37"/>
  <c r="U1293" i="37"/>
  <c r="V1293" i="37"/>
  <c r="W1293" i="37"/>
  <c r="S1294" i="37"/>
  <c r="T1294" i="37"/>
  <c r="U1294" i="37"/>
  <c r="V1294" i="37"/>
  <c r="W1294" i="37"/>
  <c r="S1295" i="37"/>
  <c r="T1295" i="37"/>
  <c r="U1295" i="37"/>
  <c r="V1295" i="37"/>
  <c r="W1295" i="37"/>
  <c r="S1296" i="37"/>
  <c r="T1296" i="37"/>
  <c r="U1296" i="37"/>
  <c r="V1296" i="37"/>
  <c r="W1296" i="37"/>
  <c r="S1297" i="37"/>
  <c r="T1297" i="37"/>
  <c r="U1297" i="37"/>
  <c r="V1297" i="37"/>
  <c r="W1297" i="37"/>
  <c r="S1298" i="37"/>
  <c r="T1298" i="37"/>
  <c r="U1298" i="37"/>
  <c r="V1298" i="37"/>
  <c r="W1298" i="37"/>
  <c r="S1299" i="37"/>
  <c r="T1299" i="37"/>
  <c r="U1299" i="37"/>
  <c r="V1299" i="37"/>
  <c r="W1299" i="37"/>
  <c r="S1300" i="37"/>
  <c r="T1300" i="37"/>
  <c r="U1300" i="37"/>
  <c r="V1300" i="37"/>
  <c r="W1300" i="37"/>
  <c r="S1301" i="37"/>
  <c r="T1301" i="37"/>
  <c r="U1301" i="37"/>
  <c r="V1301" i="37"/>
  <c r="W1301" i="37"/>
  <c r="S1302" i="37"/>
  <c r="T1302" i="37"/>
  <c r="U1302" i="37"/>
  <c r="V1302" i="37"/>
  <c r="W1302" i="37"/>
  <c r="S1303" i="37"/>
  <c r="T1303" i="37"/>
  <c r="U1303" i="37"/>
  <c r="V1303" i="37"/>
  <c r="W1303" i="37"/>
  <c r="S1304" i="37"/>
  <c r="T1304" i="37"/>
  <c r="U1304" i="37"/>
  <c r="V1304" i="37"/>
  <c r="W1304" i="37"/>
  <c r="S1305" i="37"/>
  <c r="T1305" i="37"/>
  <c r="U1305" i="37"/>
  <c r="V1305" i="37"/>
  <c r="W1305" i="37"/>
  <c r="S1306" i="37"/>
  <c r="T1306" i="37"/>
  <c r="U1306" i="37"/>
  <c r="V1306" i="37"/>
  <c r="W1306" i="37"/>
  <c r="S1307" i="37"/>
  <c r="T1307" i="37"/>
  <c r="U1307" i="37"/>
  <c r="V1307" i="37"/>
  <c r="W1307" i="37"/>
  <c r="S1308" i="37"/>
  <c r="T1308" i="37"/>
  <c r="U1308" i="37"/>
  <c r="V1308" i="37"/>
  <c r="W1308" i="37"/>
  <c r="S1309" i="37"/>
  <c r="T1309" i="37"/>
  <c r="U1309" i="37"/>
  <c r="V1309" i="37"/>
  <c r="W1309" i="37"/>
  <c r="S1310" i="37"/>
  <c r="T1310" i="37"/>
  <c r="U1310" i="37"/>
  <c r="V1310" i="37"/>
  <c r="W1310" i="37"/>
  <c r="S1311" i="37"/>
  <c r="T1311" i="37"/>
  <c r="U1311" i="37"/>
  <c r="V1311" i="37"/>
  <c r="W1311" i="37"/>
  <c r="S1312" i="37"/>
  <c r="T1312" i="37"/>
  <c r="U1312" i="37"/>
  <c r="V1312" i="37"/>
  <c r="W1312" i="37"/>
  <c r="S1313" i="37"/>
  <c r="T1313" i="37"/>
  <c r="U1313" i="37"/>
  <c r="V1313" i="37"/>
  <c r="W1313" i="37"/>
  <c r="S1314" i="37"/>
  <c r="T1314" i="37"/>
  <c r="U1314" i="37"/>
  <c r="V1314" i="37"/>
  <c r="W1314" i="37"/>
  <c r="S1315" i="37"/>
  <c r="T1315" i="37"/>
  <c r="U1315" i="37"/>
  <c r="V1315" i="37"/>
  <c r="W1315" i="37"/>
  <c r="S1316" i="37"/>
  <c r="T1316" i="37"/>
  <c r="U1316" i="37"/>
  <c r="V1316" i="37"/>
  <c r="W1316" i="37"/>
  <c r="S1317" i="37"/>
  <c r="T1317" i="37"/>
  <c r="U1317" i="37"/>
  <c r="V1317" i="37"/>
  <c r="W1317" i="37"/>
  <c r="S1318" i="37"/>
  <c r="T1318" i="37"/>
  <c r="U1318" i="37"/>
  <c r="V1318" i="37"/>
  <c r="W1318" i="37"/>
  <c r="S1319" i="37"/>
  <c r="T1319" i="37"/>
  <c r="U1319" i="37"/>
  <c r="V1319" i="37"/>
  <c r="W1319" i="37"/>
  <c r="S1320" i="37"/>
  <c r="T1320" i="37"/>
  <c r="U1320" i="37"/>
  <c r="V1320" i="37"/>
  <c r="W1320" i="37"/>
  <c r="S1321" i="37"/>
  <c r="T1321" i="37"/>
  <c r="U1321" i="37"/>
  <c r="V1321" i="37"/>
  <c r="W1321" i="37"/>
  <c r="S1322" i="37"/>
  <c r="T1322" i="37"/>
  <c r="U1322" i="37"/>
  <c r="V1322" i="37"/>
  <c r="W1322" i="37"/>
  <c r="S1323" i="37"/>
  <c r="T1323" i="37"/>
  <c r="U1323" i="37"/>
  <c r="V1323" i="37"/>
  <c r="W1323" i="37"/>
  <c r="S1324" i="37"/>
  <c r="T1324" i="37"/>
  <c r="U1324" i="37"/>
  <c r="V1324" i="37"/>
  <c r="W1324" i="37"/>
  <c r="S1325" i="37"/>
  <c r="T1325" i="37"/>
  <c r="U1325" i="37"/>
  <c r="V1325" i="37"/>
  <c r="W1325" i="37"/>
  <c r="S1326" i="37"/>
  <c r="T1326" i="37"/>
  <c r="U1326" i="37"/>
  <c r="V1326" i="37"/>
  <c r="W1326" i="37"/>
  <c r="S1327" i="37"/>
  <c r="T1327" i="37"/>
  <c r="U1327" i="37"/>
  <c r="V1327" i="37"/>
  <c r="W1327" i="37"/>
  <c r="S1328" i="37"/>
  <c r="T1328" i="37"/>
  <c r="U1328" i="37"/>
  <c r="V1328" i="37"/>
  <c r="W1328" i="37"/>
  <c r="S1329" i="37"/>
  <c r="T1329" i="37"/>
  <c r="U1329" i="37"/>
  <c r="V1329" i="37"/>
  <c r="W1329" i="37"/>
  <c r="S1330" i="37"/>
  <c r="T1330" i="37"/>
  <c r="U1330" i="37"/>
  <c r="V1330" i="37"/>
  <c r="W1330" i="37"/>
  <c r="S1331" i="37"/>
  <c r="T1331" i="37"/>
  <c r="U1331" i="37"/>
  <c r="V1331" i="37"/>
  <c r="W1331" i="37"/>
  <c r="S1332" i="37"/>
  <c r="T1332" i="37"/>
  <c r="U1332" i="37"/>
  <c r="V1332" i="37"/>
  <c r="W1332" i="37"/>
  <c r="S1333" i="37"/>
  <c r="T1333" i="37"/>
  <c r="U1333" i="37"/>
  <c r="V1333" i="37"/>
  <c r="W1333" i="37"/>
  <c r="S1334" i="37"/>
  <c r="T1334" i="37"/>
  <c r="U1334" i="37"/>
  <c r="V1334" i="37"/>
  <c r="W1334" i="37"/>
  <c r="S1335" i="37"/>
  <c r="T1335" i="37"/>
  <c r="U1335" i="37"/>
  <c r="V1335" i="37"/>
  <c r="W1335" i="37"/>
  <c r="S1336" i="37"/>
  <c r="T1336" i="37"/>
  <c r="U1336" i="37"/>
  <c r="V1336" i="37"/>
  <c r="W1336" i="37"/>
  <c r="S1337" i="37"/>
  <c r="T1337" i="37"/>
  <c r="U1337" i="37"/>
  <c r="V1337" i="37"/>
  <c r="W1337" i="37"/>
  <c r="S1338" i="37"/>
  <c r="T1338" i="37"/>
  <c r="U1338" i="37"/>
  <c r="V1338" i="37"/>
  <c r="W1338" i="37"/>
  <c r="S1339" i="37"/>
  <c r="T1339" i="37"/>
  <c r="U1339" i="37"/>
  <c r="V1339" i="37"/>
  <c r="W1339" i="37"/>
  <c r="S1340" i="37"/>
  <c r="T1340" i="37"/>
  <c r="U1340" i="37"/>
  <c r="V1340" i="37"/>
  <c r="W1340" i="37"/>
  <c r="S1341" i="37"/>
  <c r="T1341" i="37"/>
  <c r="U1341" i="37"/>
  <c r="V1341" i="37"/>
  <c r="W1341" i="37"/>
  <c r="S1342" i="37"/>
  <c r="T1342" i="37"/>
  <c r="U1342" i="37"/>
  <c r="V1342" i="37"/>
  <c r="W1342" i="37"/>
  <c r="S1343" i="37"/>
  <c r="T1343" i="37"/>
  <c r="U1343" i="37"/>
  <c r="V1343" i="37"/>
  <c r="W1343" i="37"/>
  <c r="S1344" i="37"/>
  <c r="T1344" i="37"/>
  <c r="U1344" i="37"/>
  <c r="V1344" i="37"/>
  <c r="W1344" i="37"/>
  <c r="S1345" i="37"/>
  <c r="T1345" i="37"/>
  <c r="U1345" i="37"/>
  <c r="V1345" i="37"/>
  <c r="W1345" i="37"/>
  <c r="S1346" i="37"/>
  <c r="T1346" i="37"/>
  <c r="U1346" i="37"/>
  <c r="V1346" i="37"/>
  <c r="W1346" i="37"/>
  <c r="S1347" i="37"/>
  <c r="T1347" i="37"/>
  <c r="U1347" i="37"/>
  <c r="V1347" i="37"/>
  <c r="W1347" i="37"/>
  <c r="S1348" i="37"/>
  <c r="T1348" i="37"/>
  <c r="U1348" i="37"/>
  <c r="V1348" i="37"/>
  <c r="W1348" i="37"/>
  <c r="S1349" i="37"/>
  <c r="T1349" i="37"/>
  <c r="U1349" i="37"/>
  <c r="V1349" i="37"/>
  <c r="W1349" i="37"/>
  <c r="S1350" i="37"/>
  <c r="T1350" i="37"/>
  <c r="U1350" i="37"/>
  <c r="V1350" i="37"/>
  <c r="W1350" i="37"/>
  <c r="S1351" i="37"/>
  <c r="T1351" i="37"/>
  <c r="U1351" i="37"/>
  <c r="V1351" i="37"/>
  <c r="W1351" i="37"/>
  <c r="S1352" i="37"/>
  <c r="T1352" i="37"/>
  <c r="U1352" i="37"/>
  <c r="V1352" i="37"/>
  <c r="W1352" i="37"/>
  <c r="S1353" i="37"/>
  <c r="T1353" i="37"/>
  <c r="U1353" i="37"/>
  <c r="V1353" i="37"/>
  <c r="W1353" i="37"/>
  <c r="S1354" i="37"/>
  <c r="T1354" i="37"/>
  <c r="U1354" i="37"/>
  <c r="V1354" i="37"/>
  <c r="W1354" i="37"/>
  <c r="S1355" i="37"/>
  <c r="T1355" i="37"/>
  <c r="U1355" i="37"/>
  <c r="V1355" i="37"/>
  <c r="W1355" i="37"/>
  <c r="S1356" i="37"/>
  <c r="T1356" i="37"/>
  <c r="U1356" i="37"/>
  <c r="V1356" i="37"/>
  <c r="W1356" i="37"/>
  <c r="S1357" i="37"/>
  <c r="T1357" i="37"/>
  <c r="U1357" i="37"/>
  <c r="V1357" i="37"/>
  <c r="W1357" i="37"/>
  <c r="S1358" i="37"/>
  <c r="T1358" i="37"/>
  <c r="U1358" i="37"/>
  <c r="V1358" i="37"/>
  <c r="W1358" i="37"/>
  <c r="S1359" i="37"/>
  <c r="T1359" i="37"/>
  <c r="U1359" i="37"/>
  <c r="V1359" i="37"/>
  <c r="W1359" i="37"/>
  <c r="S1360" i="37"/>
  <c r="T1360" i="37"/>
  <c r="U1360" i="37"/>
  <c r="V1360" i="37"/>
  <c r="W1360" i="37"/>
  <c r="S1361" i="37"/>
  <c r="T1361" i="37"/>
  <c r="U1361" i="37"/>
  <c r="V1361" i="37"/>
  <c r="W1361" i="37"/>
  <c r="S1362" i="37"/>
  <c r="T1362" i="37"/>
  <c r="U1362" i="37"/>
  <c r="V1362" i="37"/>
  <c r="W1362" i="37"/>
  <c r="S1363" i="37"/>
  <c r="T1363" i="37"/>
  <c r="U1363" i="37"/>
  <c r="V1363" i="37"/>
  <c r="W1363" i="37"/>
  <c r="S1364" i="37"/>
  <c r="T1364" i="37"/>
  <c r="U1364" i="37"/>
  <c r="V1364" i="37"/>
  <c r="W1364" i="37"/>
  <c r="S1365" i="37"/>
  <c r="T1365" i="37"/>
  <c r="U1365" i="37"/>
  <c r="V1365" i="37"/>
  <c r="W1365" i="37"/>
  <c r="S1366" i="37"/>
  <c r="T1366" i="37"/>
  <c r="U1366" i="37"/>
  <c r="V1366" i="37"/>
  <c r="W1366" i="37"/>
  <c r="S1367" i="37"/>
  <c r="T1367" i="37"/>
  <c r="U1367" i="37"/>
  <c r="V1367" i="37"/>
  <c r="W1367" i="37"/>
  <c r="S1368" i="37"/>
  <c r="T1368" i="37"/>
  <c r="U1368" i="37"/>
  <c r="V1368" i="37"/>
  <c r="W1368" i="37"/>
  <c r="S1369" i="37"/>
  <c r="T1369" i="37"/>
  <c r="U1369" i="37"/>
  <c r="V1369" i="37"/>
  <c r="W1369" i="37"/>
  <c r="S1370" i="37"/>
  <c r="T1370" i="37"/>
  <c r="U1370" i="37"/>
  <c r="V1370" i="37"/>
  <c r="W1370" i="37"/>
  <c r="S1371" i="37"/>
  <c r="T1371" i="37"/>
  <c r="U1371" i="37"/>
  <c r="V1371" i="37"/>
  <c r="W1371" i="37"/>
  <c r="S1372" i="37"/>
  <c r="T1372" i="37"/>
  <c r="U1372" i="37"/>
  <c r="V1372" i="37"/>
  <c r="W1372" i="37"/>
  <c r="S1373" i="37"/>
  <c r="T1373" i="37"/>
  <c r="U1373" i="37"/>
  <c r="V1373" i="37"/>
  <c r="W1373" i="37"/>
  <c r="S1374" i="37"/>
  <c r="T1374" i="37"/>
  <c r="U1374" i="37"/>
  <c r="V1374" i="37"/>
  <c r="W1374" i="37"/>
  <c r="S1375" i="37"/>
  <c r="T1375" i="37"/>
  <c r="U1375" i="37"/>
  <c r="V1375" i="37"/>
  <c r="W1375" i="37"/>
  <c r="S1376" i="37"/>
  <c r="T1376" i="37"/>
  <c r="U1376" i="37"/>
  <c r="V1376" i="37"/>
  <c r="W1376" i="37"/>
  <c r="S1377" i="37"/>
  <c r="T1377" i="37"/>
  <c r="U1377" i="37"/>
  <c r="V1377" i="37"/>
  <c r="W1377" i="37"/>
  <c r="S1378" i="37"/>
  <c r="T1378" i="37"/>
  <c r="U1378" i="37"/>
  <c r="V1378" i="37"/>
  <c r="W1378" i="37"/>
  <c r="S1379" i="37"/>
  <c r="T1379" i="37"/>
  <c r="U1379" i="37"/>
  <c r="V1379" i="37"/>
  <c r="W1379" i="37"/>
  <c r="S1380" i="37"/>
  <c r="T1380" i="37"/>
  <c r="U1380" i="37"/>
  <c r="V1380" i="37"/>
  <c r="W1380" i="37"/>
  <c r="S1381" i="37"/>
  <c r="T1381" i="37"/>
  <c r="U1381" i="37"/>
  <c r="V1381" i="37"/>
  <c r="W1381" i="37"/>
  <c r="S1382" i="37"/>
  <c r="T1382" i="37"/>
  <c r="U1382" i="37"/>
  <c r="V1382" i="37"/>
  <c r="W1382" i="37"/>
  <c r="S1383" i="37"/>
  <c r="T1383" i="37"/>
  <c r="U1383" i="37"/>
  <c r="V1383" i="37"/>
  <c r="W1383" i="37"/>
  <c r="S1384" i="37"/>
  <c r="T1384" i="37"/>
  <c r="U1384" i="37"/>
  <c r="V1384" i="37"/>
  <c r="W1384" i="37"/>
  <c r="S1385" i="37"/>
  <c r="T1385" i="37"/>
  <c r="U1385" i="37"/>
  <c r="V1385" i="37"/>
  <c r="W1385" i="37"/>
  <c r="S1386" i="37"/>
  <c r="T1386" i="37"/>
  <c r="U1386" i="37"/>
  <c r="V1386" i="37"/>
  <c r="W1386" i="37"/>
  <c r="S1387" i="37"/>
  <c r="T1387" i="37"/>
  <c r="U1387" i="37"/>
  <c r="V1387" i="37"/>
  <c r="W1387" i="37"/>
  <c r="S1388" i="37"/>
  <c r="T1388" i="37"/>
  <c r="U1388" i="37"/>
  <c r="V1388" i="37"/>
  <c r="W1388" i="37"/>
  <c r="S1389" i="37"/>
  <c r="T1389" i="37"/>
  <c r="U1389" i="37"/>
  <c r="V1389" i="37"/>
  <c r="W1389" i="37"/>
  <c r="S1390" i="37"/>
  <c r="T1390" i="37"/>
  <c r="U1390" i="37"/>
  <c r="V1390" i="37"/>
  <c r="W1390" i="37"/>
  <c r="S1391" i="37"/>
  <c r="T1391" i="37"/>
  <c r="U1391" i="37"/>
  <c r="V1391" i="37"/>
  <c r="W1391" i="37"/>
  <c r="S1392" i="37"/>
  <c r="T1392" i="37"/>
  <c r="U1392" i="37"/>
  <c r="V1392" i="37"/>
  <c r="W1392" i="37"/>
  <c r="S1393" i="37"/>
  <c r="T1393" i="37"/>
  <c r="U1393" i="37"/>
  <c r="V1393" i="37"/>
  <c r="W1393" i="37"/>
  <c r="S1394" i="37"/>
  <c r="T1394" i="37"/>
  <c r="U1394" i="37"/>
  <c r="V1394" i="37"/>
  <c r="W1394" i="37"/>
  <c r="S1395" i="37"/>
  <c r="T1395" i="37"/>
  <c r="U1395" i="37"/>
  <c r="V1395" i="37"/>
  <c r="W1395" i="37"/>
  <c r="S1396" i="37"/>
  <c r="T1396" i="37"/>
  <c r="U1396" i="37"/>
  <c r="V1396" i="37"/>
  <c r="W1396" i="37"/>
  <c r="S1397" i="37"/>
  <c r="T1397" i="37"/>
  <c r="U1397" i="37"/>
  <c r="V1397" i="37"/>
  <c r="W1397" i="37"/>
  <c r="S1398" i="37"/>
  <c r="T1398" i="37"/>
  <c r="U1398" i="37"/>
  <c r="V1398" i="37"/>
  <c r="W1398" i="37"/>
  <c r="S1399" i="37"/>
  <c r="T1399" i="37"/>
  <c r="U1399" i="37"/>
  <c r="V1399" i="37"/>
  <c r="W1399" i="37"/>
  <c r="S1400" i="37"/>
  <c r="T1400" i="37"/>
  <c r="U1400" i="37"/>
  <c r="V1400" i="37"/>
  <c r="W1400" i="37"/>
  <c r="S1401" i="37"/>
  <c r="T1401" i="37"/>
  <c r="U1401" i="37"/>
  <c r="V1401" i="37"/>
  <c r="W1401" i="37"/>
  <c r="S1402" i="37"/>
  <c r="T1402" i="37"/>
  <c r="U1402" i="37"/>
  <c r="V1402" i="37"/>
  <c r="W1402" i="37"/>
  <c r="S1403" i="37"/>
  <c r="T1403" i="37"/>
  <c r="U1403" i="37"/>
  <c r="V1403" i="37"/>
  <c r="W1403" i="37"/>
  <c r="S1404" i="37"/>
  <c r="T1404" i="37"/>
  <c r="U1404" i="37"/>
  <c r="V1404" i="37"/>
  <c r="W1404" i="37"/>
  <c r="S1405" i="37"/>
  <c r="T1405" i="37"/>
  <c r="U1405" i="37"/>
  <c r="V1405" i="37"/>
  <c r="W1405" i="37"/>
  <c r="S1406" i="37"/>
  <c r="T1406" i="37"/>
  <c r="U1406" i="37"/>
  <c r="V1406" i="37"/>
  <c r="W1406" i="37"/>
  <c r="S1407" i="37"/>
  <c r="T1407" i="37"/>
  <c r="U1407" i="37"/>
  <c r="V1407" i="37"/>
  <c r="W1407" i="37"/>
  <c r="S1408" i="37"/>
  <c r="T1408" i="37"/>
  <c r="U1408" i="37"/>
  <c r="V1408" i="37"/>
  <c r="W1408" i="37"/>
  <c r="S1409" i="37"/>
  <c r="T1409" i="37"/>
  <c r="U1409" i="37"/>
  <c r="V1409" i="37"/>
  <c r="W1409" i="37"/>
  <c r="S1410" i="37"/>
  <c r="T1410" i="37"/>
  <c r="U1410" i="37"/>
  <c r="V1410" i="37"/>
  <c r="W1410" i="37"/>
  <c r="S1411" i="37"/>
  <c r="T1411" i="37"/>
  <c r="U1411" i="37"/>
  <c r="V1411" i="37"/>
  <c r="W1411" i="37"/>
  <c r="S1412" i="37"/>
  <c r="T1412" i="37"/>
  <c r="U1412" i="37"/>
  <c r="V1412" i="37"/>
  <c r="W1412" i="37"/>
  <c r="S1413" i="37"/>
  <c r="T1413" i="37"/>
  <c r="U1413" i="37"/>
  <c r="V1413" i="37"/>
  <c r="W1413" i="37"/>
  <c r="S1414" i="37"/>
  <c r="T1414" i="37"/>
  <c r="U1414" i="37"/>
  <c r="V1414" i="37"/>
  <c r="W1414" i="37"/>
  <c r="S1415" i="37"/>
  <c r="T1415" i="37"/>
  <c r="U1415" i="37"/>
  <c r="V1415" i="37"/>
  <c r="W1415" i="37"/>
  <c r="S1416" i="37"/>
  <c r="T1416" i="37"/>
  <c r="U1416" i="37"/>
  <c r="V1416" i="37"/>
  <c r="W1416" i="37"/>
  <c r="S1417" i="37"/>
  <c r="T1417" i="37"/>
  <c r="U1417" i="37"/>
  <c r="V1417" i="37"/>
  <c r="W1417" i="37"/>
  <c r="S1418" i="37"/>
  <c r="T1418" i="37"/>
  <c r="U1418" i="37"/>
  <c r="V1418" i="37"/>
  <c r="W1418" i="37"/>
  <c r="S1419" i="37"/>
  <c r="T1419" i="37"/>
  <c r="U1419" i="37"/>
  <c r="V1419" i="37"/>
  <c r="W1419" i="37"/>
  <c r="S1420" i="37"/>
  <c r="T1420" i="37"/>
  <c r="U1420" i="37"/>
  <c r="V1420" i="37"/>
  <c r="W1420" i="37"/>
  <c r="S1421" i="37"/>
  <c r="T1421" i="37"/>
  <c r="U1421" i="37"/>
  <c r="V1421" i="37"/>
  <c r="W1421" i="37"/>
  <c r="S1422" i="37"/>
  <c r="T1422" i="37"/>
  <c r="U1422" i="37"/>
  <c r="V1422" i="37"/>
  <c r="W1422" i="37"/>
  <c r="S1423" i="37"/>
  <c r="T1423" i="37"/>
  <c r="U1423" i="37"/>
  <c r="V1423" i="37"/>
  <c r="W1423" i="37"/>
  <c r="S1424" i="37"/>
  <c r="T1424" i="37"/>
  <c r="U1424" i="37"/>
  <c r="V1424" i="37"/>
  <c r="W1424" i="37"/>
  <c r="S1425" i="37"/>
  <c r="T1425" i="37"/>
  <c r="U1425" i="37"/>
  <c r="V1425" i="37"/>
  <c r="W1425" i="37"/>
  <c r="S1426" i="37"/>
  <c r="T1426" i="37"/>
  <c r="U1426" i="37"/>
  <c r="V1426" i="37"/>
  <c r="W1426" i="37"/>
  <c r="S1427" i="37"/>
  <c r="T1427" i="37"/>
  <c r="U1427" i="37"/>
  <c r="V1427" i="37"/>
  <c r="W1427" i="37"/>
  <c r="S1428" i="37"/>
  <c r="T1428" i="37"/>
  <c r="U1428" i="37"/>
  <c r="V1428" i="37"/>
  <c r="W1428" i="37"/>
  <c r="S1429" i="37"/>
  <c r="T1429" i="37"/>
  <c r="U1429" i="37"/>
  <c r="V1429" i="37"/>
  <c r="W1429" i="37"/>
  <c r="S1430" i="37"/>
  <c r="T1430" i="37"/>
  <c r="U1430" i="37"/>
  <c r="V1430" i="37"/>
  <c r="W1430" i="37"/>
  <c r="S1431" i="37"/>
  <c r="T1431" i="37"/>
  <c r="U1431" i="37"/>
  <c r="V1431" i="37"/>
  <c r="W1431" i="37"/>
  <c r="S1432" i="37"/>
  <c r="T1432" i="37"/>
  <c r="U1432" i="37"/>
  <c r="V1432" i="37"/>
  <c r="W1432" i="37"/>
  <c r="S1433" i="37"/>
  <c r="T1433" i="37"/>
  <c r="U1433" i="37"/>
  <c r="V1433" i="37"/>
  <c r="W1433" i="37"/>
  <c r="S1434" i="37"/>
  <c r="T1434" i="37"/>
  <c r="U1434" i="37"/>
  <c r="V1434" i="37"/>
  <c r="W1434" i="37"/>
  <c r="S1435" i="37"/>
  <c r="T1435" i="37"/>
  <c r="U1435" i="37"/>
  <c r="V1435" i="37"/>
  <c r="W1435" i="37"/>
  <c r="S1436" i="37"/>
  <c r="T1436" i="37"/>
  <c r="U1436" i="37"/>
  <c r="V1436" i="37"/>
  <c r="W1436" i="37"/>
  <c r="S1437" i="37"/>
  <c r="T1437" i="37"/>
  <c r="U1437" i="37"/>
  <c r="V1437" i="37"/>
  <c r="W1437" i="37"/>
  <c r="S1438" i="37"/>
  <c r="T1438" i="37"/>
  <c r="U1438" i="37"/>
  <c r="V1438" i="37"/>
  <c r="W1438" i="37"/>
  <c r="S1439" i="37"/>
  <c r="T1439" i="37"/>
  <c r="U1439" i="37"/>
  <c r="V1439" i="37"/>
  <c r="W1439" i="37"/>
  <c r="S1440" i="37"/>
  <c r="T1440" i="37"/>
  <c r="U1440" i="37"/>
  <c r="V1440" i="37"/>
  <c r="W1440" i="37"/>
  <c r="S1441" i="37"/>
  <c r="T1441" i="37"/>
  <c r="U1441" i="37"/>
  <c r="V1441" i="37"/>
  <c r="W1441" i="37"/>
  <c r="S1442" i="37"/>
  <c r="T1442" i="37"/>
  <c r="U1442" i="37"/>
  <c r="V1442" i="37"/>
  <c r="W1442" i="37"/>
  <c r="S1443" i="37"/>
  <c r="T1443" i="37"/>
  <c r="U1443" i="37"/>
  <c r="V1443" i="37"/>
  <c r="W1443" i="37"/>
  <c r="S1444" i="37"/>
  <c r="T1444" i="37"/>
  <c r="U1444" i="37"/>
  <c r="V1444" i="37"/>
  <c r="W1444" i="37"/>
  <c r="S1445" i="37"/>
  <c r="T1445" i="37"/>
  <c r="U1445" i="37"/>
  <c r="V1445" i="37"/>
  <c r="W1445" i="37"/>
  <c r="S1446" i="37"/>
  <c r="T1446" i="37"/>
  <c r="U1446" i="37"/>
  <c r="V1446" i="37"/>
  <c r="W1446" i="37"/>
  <c r="S1447" i="37"/>
  <c r="T1447" i="37"/>
  <c r="U1447" i="37"/>
  <c r="V1447" i="37"/>
  <c r="W1447" i="37"/>
  <c r="S1448" i="37"/>
  <c r="T1448" i="37"/>
  <c r="U1448" i="37"/>
  <c r="V1448" i="37"/>
  <c r="W1448" i="37"/>
  <c r="S1449" i="37"/>
  <c r="T1449" i="37"/>
  <c r="U1449" i="37"/>
  <c r="V1449" i="37"/>
  <c r="W1449" i="37"/>
  <c r="S1450" i="37"/>
  <c r="T1450" i="37"/>
  <c r="U1450" i="37"/>
  <c r="V1450" i="37"/>
  <c r="W1450" i="37"/>
  <c r="S1451" i="37"/>
  <c r="T1451" i="37"/>
  <c r="U1451" i="37"/>
  <c r="V1451" i="37"/>
  <c r="W1451" i="37"/>
  <c r="S1452" i="37"/>
  <c r="T1452" i="37"/>
  <c r="U1452" i="37"/>
  <c r="V1452" i="37"/>
  <c r="W1452" i="37"/>
  <c r="S1453" i="37"/>
  <c r="T1453" i="37"/>
  <c r="U1453" i="37"/>
  <c r="V1453" i="37"/>
  <c r="W1453" i="37"/>
  <c r="S1454" i="37"/>
  <c r="T1454" i="37"/>
  <c r="U1454" i="37"/>
  <c r="V1454" i="37"/>
  <c r="W1454" i="37"/>
  <c r="S1455" i="37"/>
  <c r="T1455" i="37"/>
  <c r="U1455" i="37"/>
  <c r="V1455" i="37"/>
  <c r="W1455" i="37"/>
  <c r="S1456" i="37"/>
  <c r="T1456" i="37"/>
  <c r="U1456" i="37"/>
  <c r="V1456" i="37"/>
  <c r="W1456" i="37"/>
  <c r="S1457" i="37"/>
  <c r="T1457" i="37"/>
  <c r="U1457" i="37"/>
  <c r="V1457" i="37"/>
  <c r="W1457" i="37"/>
  <c r="S1458" i="37"/>
  <c r="T1458" i="37"/>
  <c r="U1458" i="37"/>
  <c r="V1458" i="37"/>
  <c r="W1458" i="37"/>
  <c r="S1459" i="37"/>
  <c r="T1459" i="37"/>
  <c r="U1459" i="37"/>
  <c r="V1459" i="37"/>
  <c r="W1459" i="37"/>
  <c r="S1460" i="37"/>
  <c r="T1460" i="37"/>
  <c r="U1460" i="37"/>
  <c r="V1460" i="37"/>
  <c r="W1460" i="37"/>
  <c r="S1461" i="37"/>
  <c r="T1461" i="37"/>
  <c r="U1461" i="37"/>
  <c r="V1461" i="37"/>
  <c r="W1461" i="37"/>
  <c r="S1462" i="37"/>
  <c r="T1462" i="37"/>
  <c r="U1462" i="37"/>
  <c r="V1462" i="37"/>
  <c r="W1462" i="37"/>
  <c r="S1463" i="37"/>
  <c r="T1463" i="37"/>
  <c r="U1463" i="37"/>
  <c r="V1463" i="37"/>
  <c r="W1463" i="37"/>
  <c r="S1464" i="37"/>
  <c r="T1464" i="37"/>
  <c r="U1464" i="37"/>
  <c r="V1464" i="37"/>
  <c r="W1464" i="37"/>
  <c r="S1465" i="37"/>
  <c r="T1465" i="37"/>
  <c r="U1465" i="37"/>
  <c r="V1465" i="37"/>
  <c r="W1465" i="37"/>
  <c r="S1466" i="37"/>
  <c r="T1466" i="37"/>
  <c r="U1466" i="37"/>
  <c r="V1466" i="37"/>
  <c r="W1466" i="37"/>
  <c r="S1467" i="37"/>
  <c r="T1467" i="37"/>
  <c r="U1467" i="37"/>
  <c r="V1467" i="37"/>
  <c r="W1467" i="37"/>
  <c r="S1468" i="37"/>
  <c r="T1468" i="37"/>
  <c r="U1468" i="37"/>
  <c r="V1468" i="37"/>
  <c r="W1468" i="37"/>
  <c r="S1469" i="37"/>
  <c r="T1469" i="37"/>
  <c r="U1469" i="37"/>
  <c r="V1469" i="37"/>
  <c r="W1469" i="37"/>
  <c r="S1470" i="37"/>
  <c r="T1470" i="37"/>
  <c r="U1470" i="37"/>
  <c r="V1470" i="37"/>
  <c r="W1470" i="37"/>
  <c r="S1471" i="37"/>
  <c r="T1471" i="37"/>
  <c r="U1471" i="37"/>
  <c r="V1471" i="37"/>
  <c r="W1471" i="37"/>
  <c r="S1472" i="37"/>
  <c r="T1472" i="37"/>
  <c r="U1472" i="37"/>
  <c r="V1472" i="37"/>
  <c r="W1472" i="37"/>
  <c r="S1473" i="37"/>
  <c r="T1473" i="37"/>
  <c r="U1473" i="37"/>
  <c r="V1473" i="37"/>
  <c r="W1473" i="37"/>
  <c r="S1474" i="37"/>
  <c r="T1474" i="37"/>
  <c r="U1474" i="37"/>
  <c r="V1474" i="37"/>
  <c r="W1474" i="37"/>
  <c r="S1475" i="37"/>
  <c r="T1475" i="37"/>
  <c r="U1475" i="37"/>
  <c r="V1475" i="37"/>
  <c r="W1475" i="37"/>
  <c r="S1476" i="37"/>
  <c r="T1476" i="37"/>
  <c r="U1476" i="37"/>
  <c r="V1476" i="37"/>
  <c r="W1476" i="37"/>
  <c r="S1477" i="37"/>
  <c r="T1477" i="37"/>
  <c r="U1477" i="37"/>
  <c r="V1477" i="37"/>
  <c r="W1477" i="37"/>
  <c r="S1478" i="37"/>
  <c r="T1478" i="37"/>
  <c r="U1478" i="37"/>
  <c r="V1478" i="37"/>
  <c r="W1478" i="37"/>
  <c r="S1479" i="37"/>
  <c r="T1479" i="37"/>
  <c r="U1479" i="37"/>
  <c r="V1479" i="37"/>
  <c r="W1479" i="37"/>
  <c r="S1480" i="37"/>
  <c r="T1480" i="37"/>
  <c r="U1480" i="37"/>
  <c r="V1480" i="37"/>
  <c r="W1480" i="37"/>
  <c r="S1481" i="37"/>
  <c r="T1481" i="37"/>
  <c r="U1481" i="37"/>
  <c r="V1481" i="37"/>
  <c r="W1481" i="37"/>
  <c r="S1482" i="37"/>
  <c r="T1482" i="37"/>
  <c r="U1482" i="37"/>
  <c r="V1482" i="37"/>
  <c r="W1482" i="37"/>
  <c r="S1483" i="37"/>
  <c r="T1483" i="37"/>
  <c r="U1483" i="37"/>
  <c r="V1483" i="37"/>
  <c r="W1483" i="37"/>
  <c r="S1484" i="37"/>
  <c r="T1484" i="37"/>
  <c r="U1484" i="37"/>
  <c r="V1484" i="37"/>
  <c r="W1484" i="37"/>
  <c r="S1485" i="37"/>
  <c r="T1485" i="37"/>
  <c r="U1485" i="37"/>
  <c r="V1485" i="37"/>
  <c r="W1485" i="37"/>
  <c r="S1486" i="37"/>
  <c r="T1486" i="37"/>
  <c r="U1486" i="37"/>
  <c r="V1486" i="37"/>
  <c r="W1486" i="37"/>
  <c r="S1487" i="37"/>
  <c r="T1487" i="37"/>
  <c r="U1487" i="37"/>
  <c r="V1487" i="37"/>
  <c r="W1487" i="37"/>
  <c r="S1488" i="37"/>
  <c r="T1488" i="37"/>
  <c r="U1488" i="37"/>
  <c r="V1488" i="37"/>
  <c r="W1488" i="37"/>
  <c r="S1489" i="37"/>
  <c r="T1489" i="37"/>
  <c r="U1489" i="37"/>
  <c r="V1489" i="37"/>
  <c r="W1489" i="37"/>
  <c r="S1490" i="37"/>
  <c r="T1490" i="37"/>
  <c r="U1490" i="37"/>
  <c r="V1490" i="37"/>
  <c r="W1490" i="37"/>
  <c r="S1491" i="37"/>
  <c r="T1491" i="37"/>
  <c r="U1491" i="37"/>
  <c r="V1491" i="37"/>
  <c r="W1491" i="37"/>
  <c r="S1492" i="37"/>
  <c r="T1492" i="37"/>
  <c r="U1492" i="37"/>
  <c r="V1492" i="37"/>
  <c r="W1492" i="37"/>
  <c r="S1493" i="37"/>
  <c r="T1493" i="37"/>
  <c r="U1493" i="37"/>
  <c r="V1493" i="37"/>
  <c r="W1493" i="37"/>
  <c r="S1494" i="37"/>
  <c r="T1494" i="37"/>
  <c r="U1494" i="37"/>
  <c r="V1494" i="37"/>
  <c r="W1494" i="37"/>
  <c r="S1495" i="37"/>
  <c r="T1495" i="37"/>
  <c r="U1495" i="37"/>
  <c r="V1495" i="37"/>
  <c r="W1495" i="37"/>
  <c r="S1496" i="37"/>
  <c r="T1496" i="37"/>
  <c r="U1496" i="37"/>
  <c r="V1496" i="37"/>
  <c r="W1496" i="37"/>
  <c r="S1497" i="37"/>
  <c r="T1497" i="37"/>
  <c r="U1497" i="37"/>
  <c r="V1497" i="37"/>
  <c r="W1497" i="37"/>
  <c r="S1498" i="37"/>
  <c r="T1498" i="37"/>
  <c r="U1498" i="37"/>
  <c r="V1498" i="37"/>
  <c r="W1498" i="37"/>
  <c r="S1499" i="37"/>
  <c r="T1499" i="37"/>
  <c r="U1499" i="37"/>
  <c r="V1499" i="37"/>
  <c r="W1499" i="37"/>
  <c r="S1500" i="37"/>
  <c r="T1500" i="37"/>
  <c r="U1500" i="37"/>
  <c r="V1500" i="37"/>
  <c r="W1500" i="37"/>
  <c r="G15" i="37" l="1"/>
  <c r="G16" i="37"/>
  <c r="G17" i="37"/>
  <c r="G18" i="37"/>
  <c r="G19" i="37"/>
  <c r="G20" i="37"/>
  <c r="G21" i="37"/>
  <c r="G22" i="37"/>
  <c r="G23" i="37"/>
  <c r="G24" i="37"/>
  <c r="G25" i="37"/>
  <c r="G26" i="37"/>
  <c r="G27" i="37"/>
  <c r="G28" i="37"/>
  <c r="G29" i="37"/>
  <c r="G30" i="37"/>
  <c r="G31" i="37"/>
  <c r="G32" i="37"/>
  <c r="G33" i="37"/>
  <c r="G34" i="37"/>
  <c r="G35" i="37"/>
  <c r="G36" i="37"/>
  <c r="G37" i="37"/>
  <c r="G38" i="37"/>
  <c r="G39" i="37"/>
  <c r="G40" i="37"/>
  <c r="G41" i="37"/>
  <c r="G42" i="37"/>
  <c r="G43" i="37"/>
  <c r="G44" i="37"/>
  <c r="G45" i="37"/>
  <c r="G46" i="37"/>
  <c r="G47" i="37"/>
  <c r="G48" i="37"/>
  <c r="G49" i="37"/>
  <c r="G50" i="37"/>
  <c r="G51" i="37"/>
  <c r="G52" i="37"/>
  <c r="G53" i="37"/>
  <c r="G54" i="37"/>
  <c r="G55" i="37"/>
  <c r="G56" i="37"/>
  <c r="G57" i="37"/>
  <c r="G58" i="37"/>
  <c r="G59" i="37"/>
  <c r="G60" i="37"/>
  <c r="G61" i="37"/>
  <c r="G62" i="37"/>
  <c r="G63" i="37"/>
  <c r="G64" i="37"/>
  <c r="G65" i="37"/>
  <c r="G66" i="37"/>
  <c r="G67" i="37"/>
  <c r="G68" i="37"/>
  <c r="G69" i="37"/>
  <c r="G70" i="37"/>
  <c r="G71" i="37"/>
  <c r="G72" i="37"/>
  <c r="G73" i="37"/>
  <c r="G74" i="37"/>
  <c r="G75" i="37"/>
  <c r="G76" i="37"/>
  <c r="G77" i="37"/>
  <c r="G78" i="37"/>
  <c r="G79" i="37"/>
  <c r="G80" i="37"/>
  <c r="G81" i="37"/>
  <c r="G82" i="37"/>
  <c r="G83" i="37"/>
  <c r="G84" i="37"/>
  <c r="G85" i="37"/>
  <c r="G86" i="37"/>
  <c r="G87" i="37"/>
  <c r="G88" i="37"/>
  <c r="G89" i="37"/>
  <c r="G90" i="37"/>
  <c r="G91" i="37"/>
  <c r="G92" i="37"/>
  <c r="G93" i="37"/>
  <c r="G94" i="37"/>
  <c r="G95" i="37"/>
  <c r="G96" i="37"/>
  <c r="G97" i="37"/>
  <c r="G98" i="37"/>
  <c r="G99" i="37"/>
  <c r="G100" i="37"/>
  <c r="G101" i="37"/>
  <c r="G102" i="37"/>
  <c r="G103" i="37"/>
  <c r="G104" i="37"/>
  <c r="G105" i="37"/>
  <c r="G106" i="37"/>
  <c r="G107" i="37"/>
  <c r="G108" i="37"/>
  <c r="G109" i="37"/>
  <c r="G110" i="37"/>
  <c r="G111" i="37"/>
  <c r="G112" i="37"/>
  <c r="G113" i="37"/>
  <c r="G114" i="37"/>
  <c r="G115" i="37"/>
  <c r="G116" i="37"/>
  <c r="G117" i="37"/>
  <c r="G118" i="37"/>
  <c r="G119" i="37"/>
  <c r="G120" i="37"/>
  <c r="G121" i="37"/>
  <c r="G122" i="37"/>
  <c r="G123" i="37"/>
  <c r="G124" i="37"/>
  <c r="G125" i="37"/>
  <c r="G126" i="37"/>
  <c r="G127" i="37"/>
  <c r="G128" i="37"/>
  <c r="G129" i="37"/>
  <c r="G130" i="37"/>
  <c r="G131" i="37"/>
  <c r="G132" i="37"/>
  <c r="G133" i="37"/>
  <c r="G134" i="37"/>
  <c r="G135" i="37"/>
  <c r="G136" i="37"/>
  <c r="G137" i="37"/>
  <c r="G138" i="37"/>
  <c r="G139" i="37"/>
  <c r="G140" i="37"/>
  <c r="G141" i="37"/>
  <c r="G142" i="37"/>
  <c r="G143" i="37"/>
  <c r="G144" i="37"/>
  <c r="G145" i="37"/>
  <c r="G146" i="37"/>
  <c r="G147" i="37"/>
  <c r="G148" i="37"/>
  <c r="G149" i="37"/>
  <c r="G150" i="37"/>
  <c r="G151" i="37"/>
  <c r="G152" i="37"/>
  <c r="G153" i="37"/>
  <c r="G154" i="37"/>
  <c r="G155" i="37"/>
  <c r="G156" i="37"/>
  <c r="G157" i="37"/>
  <c r="G158" i="37"/>
  <c r="G159" i="37"/>
  <c r="G160" i="37"/>
  <c r="G161" i="37"/>
  <c r="G162" i="37"/>
  <c r="G163" i="37"/>
  <c r="G164" i="37"/>
  <c r="G165" i="37"/>
  <c r="G166" i="37"/>
  <c r="G167" i="37"/>
  <c r="G168" i="37"/>
  <c r="G169" i="37"/>
  <c r="G170" i="37"/>
  <c r="G171" i="37"/>
  <c r="G172" i="37"/>
  <c r="G173" i="37"/>
  <c r="G174" i="37"/>
  <c r="G175" i="37"/>
  <c r="G176" i="37"/>
  <c r="G177" i="37"/>
  <c r="G178" i="37"/>
  <c r="G179" i="37"/>
  <c r="G180" i="37"/>
  <c r="G181" i="37"/>
  <c r="G182" i="37"/>
  <c r="G183" i="37"/>
  <c r="G184" i="37"/>
  <c r="G185" i="37"/>
  <c r="G186" i="37"/>
  <c r="G187" i="37"/>
  <c r="G188" i="37"/>
  <c r="G189" i="37"/>
  <c r="G190" i="37"/>
  <c r="G191" i="37"/>
  <c r="G192" i="37"/>
  <c r="G193" i="37"/>
  <c r="G194" i="37"/>
  <c r="G195" i="37"/>
  <c r="G196" i="37"/>
  <c r="G197" i="37"/>
  <c r="G198" i="37"/>
  <c r="G199" i="37"/>
  <c r="G200" i="37"/>
  <c r="G201" i="37"/>
  <c r="G202" i="37"/>
  <c r="G203" i="37"/>
  <c r="G204" i="37"/>
  <c r="G205" i="37"/>
  <c r="G206" i="37"/>
  <c r="G207" i="37"/>
  <c r="G208" i="37"/>
  <c r="G209" i="37"/>
  <c r="G210" i="37"/>
  <c r="G211" i="37"/>
  <c r="G212" i="37"/>
  <c r="G213" i="37"/>
  <c r="G214" i="37"/>
  <c r="G215" i="37"/>
  <c r="G216" i="37"/>
  <c r="G217" i="37"/>
  <c r="G218" i="37"/>
  <c r="G219" i="37"/>
  <c r="G220" i="37"/>
  <c r="G221" i="37"/>
  <c r="G222" i="37"/>
  <c r="G223" i="37"/>
  <c r="G224" i="37"/>
  <c r="G225" i="37"/>
  <c r="G226" i="37"/>
  <c r="G227" i="37"/>
  <c r="G228" i="37"/>
  <c r="G229" i="37"/>
  <c r="G230" i="37"/>
  <c r="G231" i="37"/>
  <c r="G232" i="37"/>
  <c r="G233" i="37"/>
  <c r="G234" i="37"/>
  <c r="G235" i="37"/>
  <c r="G236" i="37"/>
  <c r="G237" i="37"/>
  <c r="G238" i="37"/>
  <c r="G239" i="37"/>
  <c r="G240" i="37"/>
  <c r="G241" i="37"/>
  <c r="G242" i="37"/>
  <c r="G243" i="37"/>
  <c r="G244" i="37"/>
  <c r="G245" i="37"/>
  <c r="G246" i="37"/>
  <c r="G247" i="37"/>
  <c r="G248" i="37"/>
  <c r="G249" i="37"/>
  <c r="G250" i="37"/>
  <c r="G251" i="37"/>
  <c r="G252" i="37"/>
  <c r="G253" i="37"/>
  <c r="G254" i="37"/>
  <c r="G255" i="37"/>
  <c r="G256" i="37"/>
  <c r="G257" i="37"/>
  <c r="G258" i="37"/>
  <c r="G259" i="37"/>
  <c r="G260" i="37"/>
  <c r="G261" i="37"/>
  <c r="G262" i="37"/>
  <c r="G263" i="37"/>
  <c r="G264" i="37"/>
  <c r="G265" i="37"/>
  <c r="G266" i="37"/>
  <c r="G267" i="37"/>
  <c r="G268" i="37"/>
  <c r="G269" i="37"/>
  <c r="G270" i="37"/>
  <c r="G271" i="37"/>
  <c r="G272" i="37"/>
  <c r="G273" i="37"/>
  <c r="G274" i="37"/>
  <c r="G275" i="37"/>
  <c r="G276" i="37"/>
  <c r="G277" i="37"/>
  <c r="G278" i="37"/>
  <c r="G279" i="37"/>
  <c r="G280" i="37"/>
  <c r="G281" i="37"/>
  <c r="G282" i="37"/>
  <c r="G283" i="37"/>
  <c r="G284" i="37"/>
  <c r="G285" i="37"/>
  <c r="G286" i="37"/>
  <c r="G287" i="37"/>
  <c r="G288" i="37"/>
  <c r="G289" i="37"/>
  <c r="G290" i="37"/>
  <c r="G291" i="37"/>
  <c r="G292" i="37"/>
  <c r="G293" i="37"/>
  <c r="G294" i="37"/>
  <c r="G295" i="37"/>
  <c r="G296" i="37"/>
  <c r="G297" i="37"/>
  <c r="G298" i="37"/>
  <c r="G299" i="37"/>
  <c r="G300" i="37"/>
  <c r="G301" i="37"/>
  <c r="G302" i="37"/>
  <c r="G303" i="37"/>
  <c r="G304" i="37"/>
  <c r="G305" i="37"/>
  <c r="G306" i="37"/>
  <c r="G307" i="37"/>
  <c r="G308" i="37"/>
  <c r="G309" i="37"/>
  <c r="G310" i="37"/>
  <c r="G311" i="37"/>
  <c r="G312" i="37"/>
  <c r="G313" i="37"/>
  <c r="G314" i="37"/>
  <c r="G315" i="37"/>
  <c r="G316" i="37"/>
  <c r="G317" i="37"/>
  <c r="G318" i="37"/>
  <c r="G319" i="37"/>
  <c r="G320" i="37"/>
  <c r="G321" i="37"/>
  <c r="G322" i="37"/>
  <c r="G323" i="37"/>
  <c r="G324" i="37"/>
  <c r="G325" i="37"/>
  <c r="G326" i="37"/>
  <c r="G327" i="37"/>
  <c r="G328" i="37"/>
  <c r="G329" i="37"/>
  <c r="G330" i="37"/>
  <c r="G331" i="37"/>
  <c r="G332" i="37"/>
  <c r="G333" i="37"/>
  <c r="G334" i="37"/>
  <c r="G335" i="37"/>
  <c r="G336" i="37"/>
  <c r="G337" i="37"/>
  <c r="G338" i="37"/>
  <c r="G339" i="37"/>
  <c r="G340" i="37"/>
  <c r="G341" i="37"/>
  <c r="G342" i="37"/>
  <c r="G343" i="37"/>
  <c r="G344" i="37"/>
  <c r="G345" i="37"/>
  <c r="G346" i="37"/>
  <c r="G347" i="37"/>
  <c r="G348" i="37"/>
  <c r="G349" i="37"/>
  <c r="G350" i="37"/>
  <c r="G351" i="37"/>
  <c r="G352" i="37"/>
  <c r="G353" i="37"/>
  <c r="G354" i="37"/>
  <c r="G355" i="37"/>
  <c r="G356" i="37"/>
  <c r="G357" i="37"/>
  <c r="G358" i="37"/>
  <c r="G359" i="37"/>
  <c r="G360" i="37"/>
  <c r="G361" i="37"/>
  <c r="G362" i="37"/>
  <c r="G363" i="37"/>
  <c r="G364" i="37"/>
  <c r="G365" i="37"/>
  <c r="G366" i="37"/>
  <c r="G367" i="37"/>
  <c r="G368" i="37"/>
  <c r="G369" i="37"/>
  <c r="G370" i="37"/>
  <c r="G371" i="37"/>
  <c r="G372" i="37"/>
  <c r="G373" i="37"/>
  <c r="G374" i="37"/>
  <c r="G375" i="37"/>
  <c r="G376" i="37"/>
  <c r="G377" i="37"/>
  <c r="G378" i="37"/>
  <c r="G379" i="37"/>
  <c r="G380" i="37"/>
  <c r="G381" i="37"/>
  <c r="G382" i="37"/>
  <c r="G383" i="37"/>
  <c r="G384" i="37"/>
  <c r="G385" i="37"/>
  <c r="G386" i="37"/>
  <c r="G387" i="37"/>
  <c r="G388" i="37"/>
  <c r="G389" i="37"/>
  <c r="G390" i="37"/>
  <c r="G391" i="37"/>
  <c r="G392" i="37"/>
  <c r="G393" i="37"/>
  <c r="G394" i="37"/>
  <c r="G395" i="37"/>
  <c r="G396" i="37"/>
  <c r="G397" i="37"/>
  <c r="G398" i="37"/>
  <c r="G399" i="37"/>
  <c r="G400" i="37"/>
  <c r="G401" i="37"/>
  <c r="G402" i="37"/>
  <c r="G403" i="37"/>
  <c r="G404" i="37"/>
  <c r="G405" i="37"/>
  <c r="G406" i="37"/>
  <c r="G407" i="37"/>
  <c r="G408" i="37"/>
  <c r="G409" i="37"/>
  <c r="G410" i="37"/>
  <c r="G411" i="37"/>
  <c r="G412" i="37"/>
  <c r="G413" i="37"/>
  <c r="G414" i="37"/>
  <c r="G415" i="37"/>
  <c r="G416" i="37"/>
  <c r="G417" i="37"/>
  <c r="G418" i="37"/>
  <c r="G419" i="37"/>
  <c r="G420" i="37"/>
  <c r="G421" i="37"/>
  <c r="G422" i="37"/>
  <c r="G423" i="37"/>
  <c r="G424" i="37"/>
  <c r="G425" i="37"/>
  <c r="G426" i="37"/>
  <c r="G427" i="37"/>
  <c r="G428" i="37"/>
  <c r="G429" i="37"/>
  <c r="G430" i="37"/>
  <c r="G431" i="37"/>
  <c r="G432" i="37"/>
  <c r="G433" i="37"/>
  <c r="G434" i="37"/>
  <c r="G435" i="37"/>
  <c r="G436" i="37"/>
  <c r="G437" i="37"/>
  <c r="G438" i="37"/>
  <c r="G439" i="37"/>
  <c r="G440" i="37"/>
  <c r="G441" i="37"/>
  <c r="G442" i="37"/>
  <c r="G443" i="37"/>
  <c r="G444" i="37"/>
  <c r="G445" i="37"/>
  <c r="G446" i="37"/>
  <c r="G447" i="37"/>
  <c r="G448" i="37"/>
  <c r="G449" i="37"/>
  <c r="G450" i="37"/>
  <c r="G451" i="37"/>
  <c r="G452" i="37"/>
  <c r="G453" i="37"/>
  <c r="G454" i="37"/>
  <c r="G455" i="37"/>
  <c r="G456" i="37"/>
  <c r="G457" i="37"/>
  <c r="G458" i="37"/>
  <c r="G459" i="37"/>
  <c r="G460" i="37"/>
  <c r="G461" i="37"/>
  <c r="G462" i="37"/>
  <c r="G463" i="37"/>
  <c r="G464" i="37"/>
  <c r="G465" i="37"/>
  <c r="G466" i="37"/>
  <c r="G467" i="37"/>
  <c r="G468" i="37"/>
  <c r="G469" i="37"/>
  <c r="G470" i="37"/>
  <c r="G471" i="37"/>
  <c r="G472" i="37"/>
  <c r="G473" i="37"/>
  <c r="G474" i="37"/>
  <c r="G475" i="37"/>
  <c r="G476" i="37"/>
  <c r="G477" i="37"/>
  <c r="G478" i="37"/>
  <c r="G479" i="37"/>
  <c r="G480" i="37"/>
  <c r="G481" i="37"/>
  <c r="G482" i="37"/>
  <c r="G483" i="37"/>
  <c r="G484" i="37"/>
  <c r="G485" i="37"/>
  <c r="G486" i="37"/>
  <c r="G487" i="37"/>
  <c r="G488" i="37"/>
  <c r="G489" i="37"/>
  <c r="G490" i="37"/>
  <c r="G491" i="37"/>
  <c r="G492" i="37"/>
  <c r="G493" i="37"/>
  <c r="G494" i="37"/>
  <c r="G495" i="37"/>
  <c r="G496" i="37"/>
  <c r="G497" i="37"/>
  <c r="G498" i="37"/>
  <c r="G499" i="37"/>
  <c r="G500" i="37"/>
  <c r="G501" i="37"/>
  <c r="G502" i="37"/>
  <c r="G503" i="37"/>
  <c r="G504" i="37"/>
  <c r="G505" i="37"/>
  <c r="G506" i="37"/>
  <c r="G507" i="37"/>
  <c r="G508" i="37"/>
  <c r="G509" i="37"/>
  <c r="G510" i="37"/>
  <c r="G511" i="37"/>
  <c r="G512" i="37"/>
  <c r="G513" i="37"/>
  <c r="G514" i="37"/>
  <c r="G515" i="37"/>
  <c r="G516" i="37"/>
  <c r="G517" i="37"/>
  <c r="G518" i="37"/>
  <c r="G519" i="37"/>
  <c r="G520" i="37"/>
  <c r="G521" i="37"/>
  <c r="G522" i="37"/>
  <c r="G523" i="37"/>
  <c r="G524" i="37"/>
  <c r="G525" i="37"/>
  <c r="G526" i="37"/>
  <c r="G527" i="37"/>
  <c r="G528" i="37"/>
  <c r="G529" i="37"/>
  <c r="G530" i="37"/>
  <c r="G531" i="37"/>
  <c r="G532" i="37"/>
  <c r="G533" i="37"/>
  <c r="G534" i="37"/>
  <c r="G535" i="37"/>
  <c r="G536" i="37"/>
  <c r="G537" i="37"/>
  <c r="G538" i="37"/>
  <c r="G539" i="37"/>
  <c r="G540" i="37"/>
  <c r="G541" i="37"/>
  <c r="G542" i="37"/>
  <c r="G543" i="37"/>
  <c r="G544" i="37"/>
  <c r="G545" i="37"/>
  <c r="G546" i="37"/>
  <c r="G547" i="37"/>
  <c r="G548" i="37"/>
  <c r="G549" i="37"/>
  <c r="G550" i="37"/>
  <c r="G551" i="37"/>
  <c r="G552" i="37"/>
  <c r="G553" i="37"/>
  <c r="G554" i="37"/>
  <c r="G555" i="37"/>
  <c r="G556" i="37"/>
  <c r="G557" i="37"/>
  <c r="G558" i="37"/>
  <c r="G559" i="37"/>
  <c r="G560" i="37"/>
  <c r="G561" i="37"/>
  <c r="G562" i="37"/>
  <c r="G563" i="37"/>
  <c r="G564" i="37"/>
  <c r="G565" i="37"/>
  <c r="G566" i="37"/>
  <c r="G567" i="37"/>
  <c r="G568" i="37"/>
  <c r="G569" i="37"/>
  <c r="G570" i="37"/>
  <c r="G571" i="37"/>
  <c r="G572" i="37"/>
  <c r="G573" i="37"/>
  <c r="G574" i="37"/>
  <c r="G575" i="37"/>
  <c r="G576" i="37"/>
  <c r="G577" i="37"/>
  <c r="G578" i="37"/>
  <c r="G579" i="37"/>
  <c r="G580" i="37"/>
  <c r="G581" i="37"/>
  <c r="G582" i="37"/>
  <c r="G583" i="37"/>
  <c r="G584" i="37"/>
  <c r="G585" i="37"/>
  <c r="G586" i="37"/>
  <c r="G587" i="37"/>
  <c r="G588" i="37"/>
  <c r="G589" i="37"/>
  <c r="G590" i="37"/>
  <c r="G591" i="37"/>
  <c r="G592" i="37"/>
  <c r="G593" i="37"/>
  <c r="G594" i="37"/>
  <c r="G595" i="37"/>
  <c r="G596" i="37"/>
  <c r="G597" i="37"/>
  <c r="G598" i="37"/>
  <c r="G599" i="37"/>
  <c r="G600" i="37"/>
  <c r="G601" i="37"/>
  <c r="G602" i="37"/>
  <c r="G603" i="37"/>
  <c r="G604" i="37"/>
  <c r="G605" i="37"/>
  <c r="G606" i="37"/>
  <c r="G607" i="37"/>
  <c r="G608" i="37"/>
  <c r="G609" i="37"/>
  <c r="G610" i="37"/>
  <c r="G611" i="37"/>
  <c r="G612" i="37"/>
  <c r="G613" i="37"/>
  <c r="G614" i="37"/>
  <c r="G615" i="37"/>
  <c r="G616" i="37"/>
  <c r="G617" i="37"/>
  <c r="G618" i="37"/>
  <c r="G619" i="37"/>
  <c r="G620" i="37"/>
  <c r="G621" i="37"/>
  <c r="G622" i="37"/>
  <c r="G623" i="37"/>
  <c r="G624" i="37"/>
  <c r="G625" i="37"/>
  <c r="G626" i="37"/>
  <c r="G627" i="37"/>
  <c r="G628" i="37"/>
  <c r="G629" i="37"/>
  <c r="G630" i="37"/>
  <c r="G631" i="37"/>
  <c r="G632" i="37"/>
  <c r="G633" i="37"/>
  <c r="G634" i="37"/>
  <c r="G635" i="37"/>
  <c r="G636" i="37"/>
  <c r="G637" i="37"/>
  <c r="G638" i="37"/>
  <c r="G639" i="37"/>
  <c r="G640" i="37"/>
  <c r="G641" i="37"/>
  <c r="G642" i="37"/>
  <c r="G643" i="37"/>
  <c r="G644" i="37"/>
  <c r="G645" i="37"/>
  <c r="G646" i="37"/>
  <c r="G647" i="37"/>
  <c r="G648" i="37"/>
  <c r="G649" i="37"/>
  <c r="G650" i="37"/>
  <c r="G651" i="37"/>
  <c r="G652" i="37"/>
  <c r="G653" i="37"/>
  <c r="G654" i="37"/>
  <c r="G655" i="37"/>
  <c r="G656" i="37"/>
  <c r="G657" i="37"/>
  <c r="G658" i="37"/>
  <c r="G659" i="37"/>
  <c r="G660" i="37"/>
  <c r="G661" i="37"/>
  <c r="G662" i="37"/>
  <c r="G663" i="37"/>
  <c r="G664" i="37"/>
  <c r="G665" i="37"/>
  <c r="G666" i="37"/>
  <c r="G667" i="37"/>
  <c r="G668" i="37"/>
  <c r="G669" i="37"/>
  <c r="G670" i="37"/>
  <c r="G671" i="37"/>
  <c r="G672" i="37"/>
  <c r="G673" i="37"/>
  <c r="G674" i="37"/>
  <c r="G675" i="37"/>
  <c r="G676" i="37"/>
  <c r="G677" i="37"/>
  <c r="G678" i="37"/>
  <c r="G679" i="37"/>
  <c r="G680" i="37"/>
  <c r="G681" i="37"/>
  <c r="G682" i="37"/>
  <c r="G683" i="37"/>
  <c r="G684" i="37"/>
  <c r="G685" i="37"/>
  <c r="G686" i="37"/>
  <c r="G687" i="37"/>
  <c r="G688" i="37"/>
  <c r="G689" i="37"/>
  <c r="G690" i="37"/>
  <c r="G691" i="37"/>
  <c r="G692" i="37"/>
  <c r="G693" i="37"/>
  <c r="G694" i="37"/>
  <c r="G695" i="37"/>
  <c r="G696" i="37"/>
  <c r="G697" i="37"/>
  <c r="G698" i="37"/>
  <c r="G699" i="37"/>
  <c r="G700" i="37"/>
  <c r="G701" i="37"/>
  <c r="G702" i="37"/>
  <c r="G703" i="37"/>
  <c r="G704" i="37"/>
  <c r="G705" i="37"/>
  <c r="G706" i="37"/>
  <c r="G707" i="37"/>
  <c r="G708" i="37"/>
  <c r="G709" i="37"/>
  <c r="G710" i="37"/>
  <c r="G711" i="37"/>
  <c r="G712" i="37"/>
  <c r="G713" i="37"/>
  <c r="G714" i="37"/>
  <c r="G715" i="37"/>
  <c r="G716" i="37"/>
  <c r="G717" i="37"/>
  <c r="G718" i="37"/>
  <c r="G719" i="37"/>
  <c r="G720" i="37"/>
  <c r="G721" i="37"/>
  <c r="G722" i="37"/>
  <c r="G723" i="37"/>
  <c r="G724" i="37"/>
  <c r="G725" i="37"/>
  <c r="G726" i="37"/>
  <c r="G727" i="37"/>
  <c r="G728" i="37"/>
  <c r="G729" i="37"/>
  <c r="G730" i="37"/>
  <c r="G731" i="37"/>
  <c r="G732" i="37"/>
  <c r="G733" i="37"/>
  <c r="G734" i="37"/>
  <c r="G735" i="37"/>
  <c r="G736" i="37"/>
  <c r="G737" i="37"/>
  <c r="G738" i="37"/>
  <c r="G739" i="37"/>
  <c r="G740" i="37"/>
  <c r="G741" i="37"/>
  <c r="G742" i="37"/>
  <c r="G743" i="37"/>
  <c r="G744" i="37"/>
  <c r="G745" i="37"/>
  <c r="G746" i="37"/>
  <c r="G747" i="37"/>
  <c r="G748" i="37"/>
  <c r="G749" i="37"/>
  <c r="G750" i="37"/>
  <c r="G751" i="37"/>
  <c r="G752" i="37"/>
  <c r="G753" i="37"/>
  <c r="G754" i="37"/>
  <c r="G755" i="37"/>
  <c r="G756" i="37"/>
  <c r="G757" i="37"/>
  <c r="G758" i="37"/>
  <c r="G759" i="37"/>
  <c r="G760" i="37"/>
  <c r="G761" i="37"/>
  <c r="G762" i="37"/>
  <c r="G763" i="37"/>
  <c r="G764" i="37"/>
  <c r="G765" i="37"/>
  <c r="G766" i="37"/>
  <c r="G767" i="37"/>
  <c r="G768" i="37"/>
  <c r="G769" i="37"/>
  <c r="G770" i="37"/>
  <c r="G771" i="37"/>
  <c r="G772" i="37"/>
  <c r="G773" i="37"/>
  <c r="G774" i="37"/>
  <c r="G775" i="37"/>
  <c r="G776" i="37"/>
  <c r="G777" i="37"/>
  <c r="G778" i="37"/>
  <c r="G779" i="37"/>
  <c r="G780" i="37"/>
  <c r="G781" i="37"/>
  <c r="G782" i="37"/>
  <c r="G783" i="37"/>
  <c r="G784" i="37"/>
  <c r="G785" i="37"/>
  <c r="G786" i="37"/>
  <c r="G787" i="37"/>
  <c r="G788" i="37"/>
  <c r="G789" i="37"/>
  <c r="G790" i="37"/>
  <c r="G791" i="37"/>
  <c r="G792" i="37"/>
  <c r="G793" i="37"/>
  <c r="G794" i="37"/>
  <c r="G795" i="37"/>
  <c r="G796" i="37"/>
  <c r="G797" i="37"/>
  <c r="G798" i="37"/>
  <c r="G799" i="37"/>
  <c r="G800" i="37"/>
  <c r="G801" i="37"/>
  <c r="G802" i="37"/>
  <c r="G803" i="37"/>
  <c r="G804" i="37"/>
  <c r="G805" i="37"/>
  <c r="G806" i="37"/>
  <c r="G807" i="37"/>
  <c r="G808" i="37"/>
  <c r="G809" i="37"/>
  <c r="G810" i="37"/>
  <c r="G811" i="37"/>
  <c r="G812" i="37"/>
  <c r="G813" i="37"/>
  <c r="G814" i="37"/>
  <c r="G815" i="37"/>
  <c r="G816" i="37"/>
  <c r="G817" i="37"/>
  <c r="G818" i="37"/>
  <c r="G819" i="37"/>
  <c r="G820" i="37"/>
  <c r="G821" i="37"/>
  <c r="G822" i="37"/>
  <c r="G823" i="37"/>
  <c r="G824" i="37"/>
  <c r="G825" i="37"/>
  <c r="G826" i="37"/>
  <c r="G827" i="37"/>
  <c r="G828" i="37"/>
  <c r="G829" i="37"/>
  <c r="G830" i="37"/>
  <c r="G831" i="37"/>
  <c r="G832" i="37"/>
  <c r="G833" i="37"/>
  <c r="G834" i="37"/>
  <c r="G835" i="37"/>
  <c r="G836" i="37"/>
  <c r="G837" i="37"/>
  <c r="G838" i="37"/>
  <c r="G839" i="37"/>
  <c r="G840" i="37"/>
  <c r="G841" i="37"/>
  <c r="G842" i="37"/>
  <c r="G843" i="37"/>
  <c r="G844" i="37"/>
  <c r="G845" i="37"/>
  <c r="G846" i="37"/>
  <c r="G847" i="37"/>
  <c r="G848" i="37"/>
  <c r="G849" i="37"/>
  <c r="G850" i="37"/>
  <c r="G851" i="37"/>
  <c r="G852" i="37"/>
  <c r="G853" i="37"/>
  <c r="G854" i="37"/>
  <c r="G855" i="37"/>
  <c r="G856" i="37"/>
  <c r="G857" i="37"/>
  <c r="G858" i="37"/>
  <c r="G859" i="37"/>
  <c r="G860" i="37"/>
  <c r="G861" i="37"/>
  <c r="G862" i="37"/>
  <c r="G863" i="37"/>
  <c r="G864" i="37"/>
  <c r="G865" i="37"/>
  <c r="G866" i="37"/>
  <c r="G867" i="37"/>
  <c r="G868" i="37"/>
  <c r="G869" i="37"/>
  <c r="G870" i="37"/>
  <c r="G871" i="37"/>
  <c r="G872" i="37"/>
  <c r="G873" i="37"/>
  <c r="G874" i="37"/>
  <c r="G875" i="37"/>
  <c r="G876" i="37"/>
  <c r="G877" i="37"/>
  <c r="G878" i="37"/>
  <c r="G879" i="37"/>
  <c r="G880" i="37"/>
  <c r="G881" i="37"/>
  <c r="G882" i="37"/>
  <c r="G883" i="37"/>
  <c r="G884" i="37"/>
  <c r="G885" i="37"/>
  <c r="G886" i="37"/>
  <c r="G887" i="37"/>
  <c r="G888" i="37"/>
  <c r="G889" i="37"/>
  <c r="G890" i="37"/>
  <c r="G891" i="37"/>
  <c r="G892" i="37"/>
  <c r="G893" i="37"/>
  <c r="G894" i="37"/>
  <c r="G895" i="37"/>
  <c r="G896" i="37"/>
  <c r="G897" i="37"/>
  <c r="G898" i="37"/>
  <c r="G899" i="37"/>
  <c r="G900" i="37"/>
  <c r="G901" i="37"/>
  <c r="G902" i="37"/>
  <c r="G903" i="37"/>
  <c r="G904" i="37"/>
  <c r="G905" i="37"/>
  <c r="G906" i="37"/>
  <c r="G907" i="37"/>
  <c r="G908" i="37"/>
  <c r="G909" i="37"/>
  <c r="G910" i="37"/>
  <c r="G911" i="37"/>
  <c r="G912" i="37"/>
  <c r="G913" i="37"/>
  <c r="G914" i="37"/>
  <c r="G915" i="37"/>
  <c r="G916" i="37"/>
  <c r="G917" i="37"/>
  <c r="G918" i="37"/>
  <c r="G919" i="37"/>
  <c r="G920" i="37"/>
  <c r="G921" i="37"/>
  <c r="G922" i="37"/>
  <c r="G923" i="37"/>
  <c r="G924" i="37"/>
  <c r="G925" i="37"/>
  <c r="G926" i="37"/>
  <c r="G927" i="37"/>
  <c r="G928" i="37"/>
  <c r="G929" i="37"/>
  <c r="G930" i="37"/>
  <c r="G931" i="37"/>
  <c r="G932" i="37"/>
  <c r="G933" i="37"/>
  <c r="G934" i="37"/>
  <c r="G935" i="37"/>
  <c r="G936" i="37"/>
  <c r="G937" i="37"/>
  <c r="G938" i="37"/>
  <c r="G939" i="37"/>
  <c r="G940" i="37"/>
  <c r="G941" i="37"/>
  <c r="G942" i="37"/>
  <c r="G943" i="37"/>
  <c r="G944" i="37"/>
  <c r="G945" i="37"/>
  <c r="G946" i="37"/>
  <c r="G947" i="37"/>
  <c r="G948" i="37"/>
  <c r="G949" i="37"/>
  <c r="G950" i="37"/>
  <c r="G951" i="37"/>
  <c r="G952" i="37"/>
  <c r="G953" i="37"/>
  <c r="G954" i="37"/>
  <c r="G955" i="37"/>
  <c r="G956" i="37"/>
  <c r="G957" i="37"/>
  <c r="G958" i="37"/>
  <c r="G959" i="37"/>
  <c r="G960" i="37"/>
  <c r="G961" i="37"/>
  <c r="G962" i="37"/>
  <c r="G963" i="37"/>
  <c r="G964" i="37"/>
  <c r="G965" i="37"/>
  <c r="G966" i="37"/>
  <c r="G967" i="37"/>
  <c r="G968" i="37"/>
  <c r="G969" i="37"/>
  <c r="G970" i="37"/>
  <c r="G971" i="37"/>
  <c r="G972" i="37"/>
  <c r="G973" i="37"/>
  <c r="G974" i="37"/>
  <c r="G975" i="37"/>
  <c r="G976" i="37"/>
  <c r="G977" i="37"/>
  <c r="G978" i="37"/>
  <c r="G979" i="37"/>
  <c r="G980" i="37"/>
  <c r="G981" i="37"/>
  <c r="G982" i="37"/>
  <c r="G983" i="37"/>
  <c r="G984" i="37"/>
  <c r="G985" i="37"/>
  <c r="G986" i="37"/>
  <c r="G987" i="37"/>
  <c r="G988" i="37"/>
  <c r="G989" i="37"/>
  <c r="G990" i="37"/>
  <c r="G991" i="37"/>
  <c r="G992" i="37"/>
  <c r="G993" i="37"/>
  <c r="G994" i="37"/>
  <c r="G995" i="37"/>
  <c r="G996" i="37"/>
  <c r="G997" i="37"/>
  <c r="G998" i="37"/>
  <c r="G999" i="37"/>
  <c r="G1000" i="37"/>
  <c r="G1001" i="37"/>
  <c r="G1002" i="37"/>
  <c r="G1003" i="37"/>
  <c r="G1004" i="37"/>
  <c r="G1005" i="37"/>
  <c r="G1006" i="37"/>
  <c r="G1007" i="37"/>
  <c r="G1008" i="37"/>
  <c r="G1009" i="37"/>
  <c r="G1010" i="37"/>
  <c r="G1011" i="37"/>
  <c r="G1012" i="37"/>
  <c r="G1013" i="37"/>
  <c r="G1014" i="37"/>
  <c r="G1015" i="37"/>
  <c r="G1016" i="37"/>
  <c r="G1017" i="37"/>
  <c r="G1018" i="37"/>
  <c r="G1019" i="37"/>
  <c r="G1020" i="37"/>
  <c r="G1021" i="37"/>
  <c r="G1022" i="37"/>
  <c r="G1023" i="37"/>
  <c r="G1024" i="37"/>
  <c r="G1025" i="37"/>
  <c r="G1026" i="37"/>
  <c r="G1027" i="37"/>
  <c r="G1028" i="37"/>
  <c r="G1029" i="37"/>
  <c r="G1030" i="37"/>
  <c r="G1031" i="37"/>
  <c r="G1032" i="37"/>
  <c r="G1033" i="37"/>
  <c r="G1034" i="37"/>
  <c r="G1035" i="37"/>
  <c r="G1036" i="37"/>
  <c r="G1037" i="37"/>
  <c r="G1038" i="37"/>
  <c r="G1039" i="37"/>
  <c r="G1040" i="37"/>
  <c r="G1041" i="37"/>
  <c r="G1042" i="37"/>
  <c r="G1043" i="37"/>
  <c r="G1044" i="37"/>
  <c r="G1045" i="37"/>
  <c r="G1046" i="37"/>
  <c r="G1047" i="37"/>
  <c r="G1048" i="37"/>
  <c r="G1049" i="37"/>
  <c r="G1050" i="37"/>
  <c r="G1051" i="37"/>
  <c r="G1052" i="37"/>
  <c r="G1053" i="37"/>
  <c r="G1054" i="37"/>
  <c r="G1055" i="37"/>
  <c r="G1056" i="37"/>
  <c r="G1057" i="37"/>
  <c r="G1058" i="37"/>
  <c r="G1059" i="37"/>
  <c r="G1060" i="37"/>
  <c r="G1061" i="37"/>
  <c r="G1062" i="37"/>
  <c r="G1063" i="37"/>
  <c r="G1064" i="37"/>
  <c r="G1065" i="37"/>
  <c r="G1066" i="37"/>
  <c r="G1067" i="37"/>
  <c r="G1068" i="37"/>
  <c r="G1069" i="37"/>
  <c r="G1070" i="37"/>
  <c r="G1071" i="37"/>
  <c r="G1072" i="37"/>
  <c r="G1073" i="37"/>
  <c r="G1074" i="37"/>
  <c r="G1075" i="37"/>
  <c r="G1076" i="37"/>
  <c r="G1077" i="37"/>
  <c r="G1078" i="37"/>
  <c r="G1079" i="37"/>
  <c r="G1080" i="37"/>
  <c r="G1081" i="37"/>
  <c r="G1082" i="37"/>
  <c r="G1083" i="37"/>
  <c r="G1084" i="37"/>
  <c r="G1085" i="37"/>
  <c r="G1086" i="37"/>
  <c r="G1087" i="37"/>
  <c r="G1088" i="37"/>
  <c r="G1089" i="37"/>
  <c r="G1090" i="37"/>
  <c r="G1091" i="37"/>
  <c r="G1092" i="37"/>
  <c r="G1093" i="37"/>
  <c r="G1094" i="37"/>
  <c r="G1095" i="37"/>
  <c r="G1096" i="37"/>
  <c r="G1097" i="37"/>
  <c r="G1098" i="37"/>
  <c r="G1099" i="37"/>
  <c r="G1100" i="37"/>
  <c r="G1101" i="37"/>
  <c r="G1102" i="37"/>
  <c r="G1103" i="37"/>
  <c r="G1104" i="37"/>
  <c r="G1105" i="37"/>
  <c r="G1106" i="37"/>
  <c r="G1107" i="37"/>
  <c r="G1108" i="37"/>
  <c r="G1109" i="37"/>
  <c r="G1110" i="37"/>
  <c r="G1111" i="37"/>
  <c r="G1112" i="37"/>
  <c r="G1113" i="37"/>
  <c r="G1114" i="37"/>
  <c r="G1115" i="37"/>
  <c r="G1116" i="37"/>
  <c r="G1117" i="37"/>
  <c r="G1118" i="37"/>
  <c r="G1119" i="37"/>
  <c r="G1120" i="37"/>
  <c r="G1121" i="37"/>
  <c r="G1122" i="37"/>
  <c r="G1123" i="37"/>
  <c r="G1124" i="37"/>
  <c r="G1125" i="37"/>
  <c r="G1126" i="37"/>
  <c r="G1127" i="37"/>
  <c r="G1128" i="37"/>
  <c r="G1129" i="37"/>
  <c r="G1130" i="37"/>
  <c r="G1131" i="37"/>
  <c r="G1132" i="37"/>
  <c r="G1133" i="37"/>
  <c r="G1134" i="37"/>
  <c r="G1135" i="37"/>
  <c r="G1136" i="37"/>
  <c r="G1137" i="37"/>
  <c r="G1138" i="37"/>
  <c r="G1139" i="37"/>
  <c r="G1140" i="37"/>
  <c r="G1141" i="37"/>
  <c r="G1142" i="37"/>
  <c r="G1143" i="37"/>
  <c r="G1144" i="37"/>
  <c r="G1145" i="37"/>
  <c r="G1146" i="37"/>
  <c r="G1147" i="37"/>
  <c r="G1148" i="37"/>
  <c r="G1149" i="37"/>
  <c r="G1150" i="37"/>
  <c r="G1151" i="37"/>
  <c r="G1152" i="37"/>
  <c r="G1153" i="37"/>
  <c r="G1154" i="37"/>
  <c r="G1155" i="37"/>
  <c r="G1156" i="37"/>
  <c r="G1157" i="37"/>
  <c r="G1158" i="37"/>
  <c r="G1159" i="37"/>
  <c r="G1160" i="37"/>
  <c r="G1161" i="37"/>
  <c r="G1162" i="37"/>
  <c r="G1163" i="37"/>
  <c r="G1164" i="37"/>
  <c r="G1165" i="37"/>
  <c r="G1166" i="37"/>
  <c r="G1167" i="37"/>
  <c r="G1168" i="37"/>
  <c r="G1169" i="37"/>
  <c r="G1170" i="37"/>
  <c r="G1171" i="37"/>
  <c r="G1172" i="37"/>
  <c r="G1173" i="37"/>
  <c r="G1174" i="37"/>
  <c r="G1175" i="37"/>
  <c r="G1176" i="37"/>
  <c r="G1177" i="37"/>
  <c r="G1178" i="37"/>
  <c r="G1179" i="37"/>
  <c r="G1180" i="37"/>
  <c r="G1181" i="37"/>
  <c r="G1182" i="37"/>
  <c r="G1183" i="37"/>
  <c r="G1184" i="37"/>
  <c r="G1185" i="37"/>
  <c r="G1186" i="37"/>
  <c r="G1187" i="37"/>
  <c r="G1188" i="37"/>
  <c r="G1189" i="37"/>
  <c r="G1190" i="37"/>
  <c r="G1191" i="37"/>
  <c r="G1192" i="37"/>
  <c r="G1193" i="37"/>
  <c r="G1194" i="37"/>
  <c r="G1195" i="37"/>
  <c r="G1196" i="37"/>
  <c r="G1197" i="37"/>
  <c r="G1198" i="37"/>
  <c r="G1199" i="37"/>
  <c r="G1200" i="37"/>
  <c r="G1201" i="37"/>
  <c r="G1202" i="37"/>
  <c r="G1203" i="37"/>
  <c r="G1204" i="37"/>
  <c r="G1205" i="37"/>
  <c r="G1206" i="37"/>
  <c r="G1207" i="37"/>
  <c r="G1208" i="37"/>
  <c r="G1209" i="37"/>
  <c r="G1210" i="37"/>
  <c r="G1211" i="37"/>
  <c r="G1212" i="37"/>
  <c r="G1213" i="37"/>
  <c r="G1214" i="37"/>
  <c r="G1215" i="37"/>
  <c r="G1216" i="37"/>
  <c r="G1217" i="37"/>
  <c r="G1218" i="37"/>
  <c r="G1219" i="37"/>
  <c r="G1220" i="37"/>
  <c r="G1221" i="37"/>
  <c r="G1222" i="37"/>
  <c r="G1223" i="37"/>
  <c r="G1224" i="37"/>
  <c r="G1225" i="37"/>
  <c r="G1226" i="37"/>
  <c r="G1227" i="37"/>
  <c r="G1228" i="37"/>
  <c r="G1229" i="37"/>
  <c r="G1230" i="37"/>
  <c r="G1231" i="37"/>
  <c r="G1232" i="37"/>
  <c r="G1233" i="37"/>
  <c r="G1234" i="37"/>
  <c r="G1235" i="37"/>
  <c r="G1236" i="37"/>
  <c r="G1237" i="37"/>
  <c r="G1238" i="37"/>
  <c r="G1239" i="37"/>
  <c r="G1240" i="37"/>
  <c r="G1241" i="37"/>
  <c r="G1242" i="37"/>
  <c r="G1243" i="37"/>
  <c r="G1244" i="37"/>
  <c r="G1245" i="37"/>
  <c r="G1246" i="37"/>
  <c r="G1247" i="37"/>
  <c r="G1248" i="37"/>
  <c r="G1249" i="37"/>
  <c r="G1250" i="37"/>
  <c r="G1251" i="37"/>
  <c r="G1252" i="37"/>
  <c r="G1253" i="37"/>
  <c r="G1254" i="37"/>
  <c r="G1255" i="37"/>
  <c r="G1256" i="37"/>
  <c r="G1257" i="37"/>
  <c r="G1258" i="37"/>
  <c r="G1259" i="37"/>
  <c r="G1260" i="37"/>
  <c r="G1261" i="37"/>
  <c r="G1262" i="37"/>
  <c r="G1263" i="37"/>
  <c r="G1264" i="37"/>
  <c r="G1265" i="37"/>
  <c r="G1266" i="37"/>
  <c r="G1267" i="37"/>
  <c r="G1268" i="37"/>
  <c r="G1269" i="37"/>
  <c r="G1270" i="37"/>
  <c r="G1271" i="37"/>
  <c r="G1272" i="37"/>
  <c r="G1273" i="37"/>
  <c r="G1274" i="37"/>
  <c r="G1275" i="37"/>
  <c r="G1276" i="37"/>
  <c r="G1277" i="37"/>
  <c r="G1278" i="37"/>
  <c r="G1279" i="37"/>
  <c r="G1280" i="37"/>
  <c r="G1281" i="37"/>
  <c r="G1282" i="37"/>
  <c r="G1283" i="37"/>
  <c r="G1284" i="37"/>
  <c r="G1285" i="37"/>
  <c r="G1286" i="37"/>
  <c r="G1287" i="37"/>
  <c r="G1288" i="37"/>
  <c r="G1289" i="37"/>
  <c r="G1290" i="37"/>
  <c r="G1291" i="37"/>
  <c r="G1292" i="37"/>
  <c r="G1293" i="37"/>
  <c r="G1294" i="37"/>
  <c r="G1295" i="37"/>
  <c r="G1296" i="37"/>
  <c r="G1297" i="37"/>
  <c r="G1298" i="37"/>
  <c r="G1299" i="37"/>
  <c r="G1300" i="37"/>
  <c r="G1301" i="37"/>
  <c r="G1302" i="37"/>
  <c r="G1303" i="37"/>
  <c r="G1304" i="37"/>
  <c r="G1305" i="37"/>
  <c r="G1306" i="37"/>
  <c r="G1307" i="37"/>
  <c r="G1308" i="37"/>
  <c r="G1309" i="37"/>
  <c r="G1310" i="37"/>
  <c r="G1311" i="37"/>
  <c r="G1312" i="37"/>
  <c r="G1313" i="37"/>
  <c r="G1314" i="37"/>
  <c r="G1315" i="37"/>
  <c r="G1316" i="37"/>
  <c r="G1317" i="37"/>
  <c r="G1318" i="37"/>
  <c r="G1319" i="37"/>
  <c r="G1320" i="37"/>
  <c r="G1321" i="37"/>
  <c r="G1322" i="37"/>
  <c r="G1323" i="37"/>
  <c r="G1324" i="37"/>
  <c r="G1325" i="37"/>
  <c r="G1326" i="37"/>
  <c r="G1327" i="37"/>
  <c r="G1328" i="37"/>
  <c r="G1329" i="37"/>
  <c r="G1330" i="37"/>
  <c r="G1331" i="37"/>
  <c r="G1332" i="37"/>
  <c r="G1333" i="37"/>
  <c r="G1334" i="37"/>
  <c r="G1335" i="37"/>
  <c r="G1336" i="37"/>
  <c r="G1337" i="37"/>
  <c r="G1338" i="37"/>
  <c r="G1339" i="37"/>
  <c r="G1340" i="37"/>
  <c r="G1341" i="37"/>
  <c r="G1342" i="37"/>
  <c r="G1343" i="37"/>
  <c r="G1344" i="37"/>
  <c r="G1345" i="37"/>
  <c r="G1346" i="37"/>
  <c r="G1347" i="37"/>
  <c r="G1348" i="37"/>
  <c r="G1349" i="37"/>
  <c r="G1350" i="37"/>
  <c r="G1351" i="37"/>
  <c r="G1352" i="37"/>
  <c r="G1353" i="37"/>
  <c r="G1354" i="37"/>
  <c r="G1355" i="37"/>
  <c r="G1356" i="37"/>
  <c r="G1357" i="37"/>
  <c r="G1358" i="37"/>
  <c r="G1359" i="37"/>
  <c r="G1360" i="37"/>
  <c r="G1361" i="37"/>
  <c r="G1362" i="37"/>
  <c r="G1363" i="37"/>
  <c r="G1364" i="37"/>
  <c r="G1365" i="37"/>
  <c r="G1366" i="37"/>
  <c r="G1367" i="37"/>
  <c r="G1368" i="37"/>
  <c r="G1369" i="37"/>
  <c r="G1370" i="37"/>
  <c r="G1371" i="37"/>
  <c r="G1372" i="37"/>
  <c r="G1373" i="37"/>
  <c r="G1374" i="37"/>
  <c r="G1375" i="37"/>
  <c r="G1376" i="37"/>
  <c r="G1377" i="37"/>
  <c r="G1378" i="37"/>
  <c r="G1379" i="37"/>
  <c r="G1380" i="37"/>
  <c r="G1381" i="37"/>
  <c r="G1382" i="37"/>
  <c r="G1383" i="37"/>
  <c r="G1384" i="37"/>
  <c r="G1385" i="37"/>
  <c r="G1386" i="37"/>
  <c r="G1387" i="37"/>
  <c r="G1388" i="37"/>
  <c r="G1389" i="37"/>
  <c r="G1390" i="37"/>
  <c r="G1391" i="37"/>
  <c r="G1392" i="37"/>
  <c r="G1393" i="37"/>
  <c r="G1394" i="37"/>
  <c r="G1395" i="37"/>
  <c r="G1396" i="37"/>
  <c r="G1397" i="37"/>
  <c r="G1398" i="37"/>
  <c r="G1399" i="37"/>
  <c r="G1400" i="37"/>
  <c r="G1401" i="37"/>
  <c r="G1402" i="37"/>
  <c r="G1403" i="37"/>
  <c r="G1404" i="37"/>
  <c r="G1405" i="37"/>
  <c r="G1406" i="37"/>
  <c r="G1407" i="37"/>
  <c r="G1408" i="37"/>
  <c r="G1409" i="37"/>
  <c r="G1410" i="37"/>
  <c r="G1411" i="37"/>
  <c r="G1412" i="37"/>
  <c r="G1413" i="37"/>
  <c r="G1414" i="37"/>
  <c r="G1415" i="37"/>
  <c r="G1416" i="37"/>
  <c r="G1417" i="37"/>
  <c r="G1418" i="37"/>
  <c r="G1419" i="37"/>
  <c r="G1420" i="37"/>
  <c r="G1421" i="37"/>
  <c r="G1422" i="37"/>
  <c r="G1423" i="37"/>
  <c r="G1424" i="37"/>
  <c r="G1425" i="37"/>
  <c r="G1426" i="37"/>
  <c r="G1427" i="37"/>
  <c r="G1428" i="37"/>
  <c r="G1429" i="37"/>
  <c r="G1430" i="37"/>
  <c r="G1431" i="37"/>
  <c r="G1432" i="37"/>
  <c r="G1433" i="37"/>
  <c r="G1434" i="37"/>
  <c r="G1435" i="37"/>
  <c r="G1436" i="37"/>
  <c r="G1437" i="37"/>
  <c r="G1438" i="37"/>
  <c r="G1439" i="37"/>
  <c r="G1440" i="37"/>
  <c r="G1441" i="37"/>
  <c r="G1442" i="37"/>
  <c r="G1443" i="37"/>
  <c r="G1444" i="37"/>
  <c r="G1445" i="37"/>
  <c r="G1446" i="37"/>
  <c r="G1447" i="37"/>
  <c r="G1448" i="37"/>
  <c r="G1449" i="37"/>
  <c r="G1450" i="37"/>
  <c r="G1451" i="37"/>
  <c r="G1452" i="37"/>
  <c r="G1453" i="37"/>
  <c r="G1454" i="37"/>
  <c r="G1455" i="37"/>
  <c r="G1456" i="37"/>
  <c r="G1457" i="37"/>
  <c r="G1458" i="37"/>
  <c r="G1459" i="37"/>
  <c r="G1460" i="37"/>
  <c r="G1461" i="37"/>
  <c r="G1462" i="37"/>
  <c r="G1463" i="37"/>
  <c r="G1464" i="37"/>
  <c r="G1465" i="37"/>
  <c r="G1466" i="37"/>
  <c r="G1467" i="37"/>
  <c r="G1468" i="37"/>
  <c r="G1469" i="37"/>
  <c r="G1470" i="37"/>
  <c r="G1471" i="37"/>
  <c r="G1472" i="37"/>
  <c r="G1473" i="37"/>
  <c r="G1474" i="37"/>
  <c r="G1475" i="37"/>
  <c r="G1476" i="37"/>
  <c r="G1477" i="37"/>
  <c r="G1478" i="37"/>
  <c r="G1479" i="37"/>
  <c r="G1480" i="37"/>
  <c r="G1481" i="37"/>
  <c r="G1482" i="37"/>
  <c r="G1483" i="37"/>
  <c r="G1484" i="37"/>
  <c r="G1485" i="37"/>
  <c r="G1486" i="37"/>
  <c r="G1487" i="37"/>
  <c r="G1488" i="37"/>
  <c r="G1489" i="37"/>
  <c r="G1490" i="37"/>
  <c r="G1491" i="37"/>
  <c r="G1492" i="37"/>
  <c r="G1493" i="37"/>
  <c r="G1494" i="37"/>
  <c r="G1495" i="37"/>
  <c r="G1496" i="37"/>
  <c r="G1497" i="37"/>
  <c r="G1498" i="37"/>
  <c r="G1499" i="37"/>
  <c r="G1500" i="37"/>
  <c r="G14" i="37"/>
  <c r="H16" i="37"/>
  <c r="I16" i="37"/>
  <c r="J16" i="37"/>
  <c r="K16" i="37"/>
  <c r="L16" i="37"/>
  <c r="M16" i="37"/>
  <c r="O16" i="37"/>
  <c r="P16" i="37"/>
  <c r="Q16" i="37"/>
  <c r="R16" i="37"/>
  <c r="H17" i="37"/>
  <c r="I17" i="37"/>
  <c r="J17" i="37"/>
  <c r="K17" i="37"/>
  <c r="L17" i="37"/>
  <c r="M17" i="37"/>
  <c r="O17" i="37"/>
  <c r="P17" i="37"/>
  <c r="Q17" i="37"/>
  <c r="R17" i="37"/>
  <c r="H18" i="37"/>
  <c r="I18" i="37"/>
  <c r="J18" i="37"/>
  <c r="K18" i="37"/>
  <c r="L18" i="37"/>
  <c r="M18" i="37"/>
  <c r="O18" i="37"/>
  <c r="P18" i="37"/>
  <c r="Q18" i="37"/>
  <c r="R18" i="37"/>
  <c r="H19" i="37"/>
  <c r="I19" i="37"/>
  <c r="J19" i="37"/>
  <c r="K19" i="37"/>
  <c r="L19" i="37"/>
  <c r="M19" i="37"/>
  <c r="O19" i="37"/>
  <c r="P19" i="37"/>
  <c r="Q19" i="37"/>
  <c r="R19" i="37"/>
  <c r="H20" i="37"/>
  <c r="I20" i="37"/>
  <c r="J20" i="37"/>
  <c r="K20" i="37"/>
  <c r="L20" i="37"/>
  <c r="M20" i="37"/>
  <c r="O20" i="37"/>
  <c r="P20" i="37"/>
  <c r="Q20" i="37"/>
  <c r="R20" i="37"/>
  <c r="H21" i="37"/>
  <c r="I21" i="37"/>
  <c r="J21" i="37"/>
  <c r="K21" i="37"/>
  <c r="L21" i="37"/>
  <c r="M21" i="37"/>
  <c r="O21" i="37"/>
  <c r="P21" i="37"/>
  <c r="Q21" i="37"/>
  <c r="R21" i="37"/>
  <c r="H22" i="37"/>
  <c r="I22" i="37"/>
  <c r="J22" i="37"/>
  <c r="K22" i="37"/>
  <c r="L22" i="37"/>
  <c r="M22" i="37"/>
  <c r="O22" i="37"/>
  <c r="P22" i="37"/>
  <c r="Q22" i="37"/>
  <c r="R22" i="37"/>
  <c r="H23" i="37"/>
  <c r="I23" i="37"/>
  <c r="J23" i="37"/>
  <c r="K23" i="37"/>
  <c r="L23" i="37"/>
  <c r="M23" i="37"/>
  <c r="O23" i="37"/>
  <c r="P23" i="37"/>
  <c r="Q23" i="37"/>
  <c r="R23" i="37"/>
  <c r="H24" i="37"/>
  <c r="I24" i="37"/>
  <c r="J24" i="37"/>
  <c r="K24" i="37"/>
  <c r="L24" i="37"/>
  <c r="M24" i="37"/>
  <c r="O24" i="37"/>
  <c r="P24" i="37"/>
  <c r="Q24" i="37"/>
  <c r="R24" i="37"/>
  <c r="H25" i="37"/>
  <c r="I25" i="37"/>
  <c r="J25" i="37"/>
  <c r="K25" i="37"/>
  <c r="L25" i="37"/>
  <c r="M25" i="37"/>
  <c r="O25" i="37"/>
  <c r="P25" i="37"/>
  <c r="Q25" i="37"/>
  <c r="R25" i="37"/>
  <c r="H26" i="37"/>
  <c r="I26" i="37"/>
  <c r="J26" i="37"/>
  <c r="K26" i="37"/>
  <c r="L26" i="37"/>
  <c r="M26" i="37"/>
  <c r="O26" i="37"/>
  <c r="P26" i="37"/>
  <c r="Q26" i="37"/>
  <c r="R26" i="37"/>
  <c r="H27" i="37"/>
  <c r="I27" i="37"/>
  <c r="J27" i="37"/>
  <c r="K27" i="37"/>
  <c r="L27" i="37"/>
  <c r="M27" i="37"/>
  <c r="O27" i="37"/>
  <c r="P27" i="37"/>
  <c r="Q27" i="37"/>
  <c r="R27" i="37"/>
  <c r="H28" i="37"/>
  <c r="I28" i="37"/>
  <c r="J28" i="37"/>
  <c r="K28" i="37"/>
  <c r="L28" i="37"/>
  <c r="M28" i="37"/>
  <c r="O28" i="37"/>
  <c r="P28" i="37"/>
  <c r="Q28" i="37"/>
  <c r="R28" i="37"/>
  <c r="H29" i="37"/>
  <c r="I29" i="37"/>
  <c r="J29" i="37"/>
  <c r="K29" i="37"/>
  <c r="L29" i="37"/>
  <c r="M29" i="37"/>
  <c r="O29" i="37"/>
  <c r="P29" i="37"/>
  <c r="Q29" i="37"/>
  <c r="R29" i="37"/>
  <c r="H30" i="37"/>
  <c r="I30" i="37"/>
  <c r="J30" i="37"/>
  <c r="K30" i="37"/>
  <c r="L30" i="37"/>
  <c r="M30" i="37"/>
  <c r="O30" i="37"/>
  <c r="P30" i="37"/>
  <c r="Q30" i="37"/>
  <c r="R30" i="37"/>
  <c r="H31" i="37"/>
  <c r="I31" i="37"/>
  <c r="J31" i="37"/>
  <c r="K31" i="37"/>
  <c r="L31" i="37"/>
  <c r="M31" i="37"/>
  <c r="O31" i="37"/>
  <c r="P31" i="37"/>
  <c r="Q31" i="37"/>
  <c r="R31" i="37"/>
  <c r="H32" i="37"/>
  <c r="I32" i="37"/>
  <c r="J32" i="37"/>
  <c r="K32" i="37"/>
  <c r="L32" i="37"/>
  <c r="M32" i="37"/>
  <c r="O32" i="37"/>
  <c r="P32" i="37"/>
  <c r="Q32" i="37"/>
  <c r="R32" i="37"/>
  <c r="H33" i="37"/>
  <c r="I33" i="37"/>
  <c r="J33" i="37"/>
  <c r="K33" i="37"/>
  <c r="L33" i="37"/>
  <c r="M33" i="37"/>
  <c r="O33" i="37"/>
  <c r="P33" i="37"/>
  <c r="Q33" i="37"/>
  <c r="R33" i="37"/>
  <c r="H34" i="37"/>
  <c r="I34" i="37"/>
  <c r="J34" i="37"/>
  <c r="K34" i="37"/>
  <c r="L34" i="37"/>
  <c r="M34" i="37"/>
  <c r="O34" i="37"/>
  <c r="P34" i="37"/>
  <c r="Q34" i="37"/>
  <c r="R34" i="37"/>
  <c r="H35" i="37"/>
  <c r="I35" i="37"/>
  <c r="J35" i="37"/>
  <c r="K35" i="37"/>
  <c r="L35" i="37"/>
  <c r="M35" i="37"/>
  <c r="O35" i="37"/>
  <c r="P35" i="37"/>
  <c r="Q35" i="37"/>
  <c r="R35" i="37"/>
  <c r="H36" i="37"/>
  <c r="I36" i="37"/>
  <c r="J36" i="37"/>
  <c r="K36" i="37"/>
  <c r="L36" i="37"/>
  <c r="M36" i="37"/>
  <c r="O36" i="37"/>
  <c r="P36" i="37"/>
  <c r="Q36" i="37"/>
  <c r="R36" i="37"/>
  <c r="H37" i="37"/>
  <c r="I37" i="37"/>
  <c r="J37" i="37"/>
  <c r="K37" i="37"/>
  <c r="L37" i="37"/>
  <c r="M37" i="37"/>
  <c r="O37" i="37"/>
  <c r="P37" i="37"/>
  <c r="Q37" i="37"/>
  <c r="R37" i="37"/>
  <c r="H38" i="37"/>
  <c r="I38" i="37"/>
  <c r="J38" i="37"/>
  <c r="K38" i="37"/>
  <c r="L38" i="37"/>
  <c r="M38" i="37"/>
  <c r="O38" i="37"/>
  <c r="P38" i="37"/>
  <c r="Q38" i="37"/>
  <c r="R38" i="37"/>
  <c r="H39" i="37"/>
  <c r="I39" i="37"/>
  <c r="J39" i="37"/>
  <c r="K39" i="37"/>
  <c r="L39" i="37"/>
  <c r="M39" i="37"/>
  <c r="O39" i="37"/>
  <c r="P39" i="37"/>
  <c r="Q39" i="37"/>
  <c r="R39" i="37"/>
  <c r="H40" i="37"/>
  <c r="I40" i="37"/>
  <c r="J40" i="37"/>
  <c r="K40" i="37"/>
  <c r="L40" i="37"/>
  <c r="M40" i="37"/>
  <c r="O40" i="37"/>
  <c r="P40" i="37"/>
  <c r="Q40" i="37"/>
  <c r="R40" i="37"/>
  <c r="H41" i="37"/>
  <c r="I41" i="37"/>
  <c r="J41" i="37"/>
  <c r="K41" i="37"/>
  <c r="L41" i="37"/>
  <c r="M41" i="37"/>
  <c r="O41" i="37"/>
  <c r="P41" i="37"/>
  <c r="Q41" i="37"/>
  <c r="R41" i="37"/>
  <c r="H42" i="37"/>
  <c r="I42" i="37"/>
  <c r="J42" i="37"/>
  <c r="K42" i="37"/>
  <c r="L42" i="37"/>
  <c r="M42" i="37"/>
  <c r="O42" i="37"/>
  <c r="P42" i="37"/>
  <c r="Q42" i="37"/>
  <c r="R42" i="37"/>
  <c r="H43" i="37"/>
  <c r="I43" i="37"/>
  <c r="J43" i="37"/>
  <c r="K43" i="37"/>
  <c r="L43" i="37"/>
  <c r="M43" i="37"/>
  <c r="O43" i="37"/>
  <c r="P43" i="37"/>
  <c r="Q43" i="37"/>
  <c r="R43" i="37"/>
  <c r="H44" i="37"/>
  <c r="I44" i="37"/>
  <c r="J44" i="37"/>
  <c r="K44" i="37"/>
  <c r="L44" i="37"/>
  <c r="M44" i="37"/>
  <c r="O44" i="37"/>
  <c r="P44" i="37"/>
  <c r="Q44" i="37"/>
  <c r="R44" i="37"/>
  <c r="H45" i="37"/>
  <c r="I45" i="37"/>
  <c r="J45" i="37"/>
  <c r="K45" i="37"/>
  <c r="L45" i="37"/>
  <c r="M45" i="37"/>
  <c r="O45" i="37"/>
  <c r="P45" i="37"/>
  <c r="Q45" i="37"/>
  <c r="R45" i="37"/>
  <c r="H46" i="37"/>
  <c r="I46" i="37"/>
  <c r="J46" i="37"/>
  <c r="K46" i="37"/>
  <c r="L46" i="37"/>
  <c r="M46" i="37"/>
  <c r="O46" i="37"/>
  <c r="P46" i="37"/>
  <c r="Q46" i="37"/>
  <c r="R46" i="37"/>
  <c r="H47" i="37"/>
  <c r="I47" i="37"/>
  <c r="J47" i="37"/>
  <c r="K47" i="37"/>
  <c r="L47" i="37"/>
  <c r="M47" i="37"/>
  <c r="O47" i="37"/>
  <c r="P47" i="37"/>
  <c r="Q47" i="37"/>
  <c r="R47" i="37"/>
  <c r="H48" i="37"/>
  <c r="I48" i="37"/>
  <c r="J48" i="37"/>
  <c r="K48" i="37"/>
  <c r="L48" i="37"/>
  <c r="M48" i="37"/>
  <c r="O48" i="37"/>
  <c r="P48" i="37"/>
  <c r="Q48" i="37"/>
  <c r="R48" i="37"/>
  <c r="H49" i="37"/>
  <c r="I49" i="37"/>
  <c r="J49" i="37"/>
  <c r="K49" i="37"/>
  <c r="L49" i="37"/>
  <c r="M49" i="37"/>
  <c r="O49" i="37"/>
  <c r="P49" i="37"/>
  <c r="Q49" i="37"/>
  <c r="R49" i="37"/>
  <c r="H50" i="37"/>
  <c r="I50" i="37"/>
  <c r="J50" i="37"/>
  <c r="K50" i="37"/>
  <c r="L50" i="37"/>
  <c r="M50" i="37"/>
  <c r="O50" i="37"/>
  <c r="P50" i="37"/>
  <c r="Q50" i="37"/>
  <c r="R50" i="37"/>
  <c r="H51" i="37"/>
  <c r="I51" i="37"/>
  <c r="J51" i="37"/>
  <c r="K51" i="37"/>
  <c r="L51" i="37"/>
  <c r="M51" i="37"/>
  <c r="O51" i="37"/>
  <c r="P51" i="37"/>
  <c r="Q51" i="37"/>
  <c r="R51" i="37"/>
  <c r="H52" i="37"/>
  <c r="I52" i="37"/>
  <c r="J52" i="37"/>
  <c r="K52" i="37"/>
  <c r="L52" i="37"/>
  <c r="M52" i="37"/>
  <c r="O52" i="37"/>
  <c r="P52" i="37"/>
  <c r="Q52" i="37"/>
  <c r="R52" i="37"/>
  <c r="H53" i="37"/>
  <c r="I53" i="37"/>
  <c r="J53" i="37"/>
  <c r="K53" i="37"/>
  <c r="L53" i="37"/>
  <c r="M53" i="37"/>
  <c r="O53" i="37"/>
  <c r="P53" i="37"/>
  <c r="Q53" i="37"/>
  <c r="R53" i="37"/>
  <c r="H54" i="37"/>
  <c r="I54" i="37"/>
  <c r="J54" i="37"/>
  <c r="K54" i="37"/>
  <c r="L54" i="37"/>
  <c r="M54" i="37"/>
  <c r="O54" i="37"/>
  <c r="P54" i="37"/>
  <c r="Q54" i="37"/>
  <c r="R54" i="37"/>
  <c r="H55" i="37"/>
  <c r="I55" i="37"/>
  <c r="J55" i="37"/>
  <c r="K55" i="37"/>
  <c r="L55" i="37"/>
  <c r="M55" i="37"/>
  <c r="O55" i="37"/>
  <c r="P55" i="37"/>
  <c r="Q55" i="37"/>
  <c r="R55" i="37"/>
  <c r="H56" i="37"/>
  <c r="I56" i="37"/>
  <c r="J56" i="37"/>
  <c r="K56" i="37"/>
  <c r="L56" i="37"/>
  <c r="M56" i="37"/>
  <c r="O56" i="37"/>
  <c r="P56" i="37"/>
  <c r="Q56" i="37"/>
  <c r="R56" i="37"/>
  <c r="H57" i="37"/>
  <c r="I57" i="37"/>
  <c r="J57" i="37"/>
  <c r="K57" i="37"/>
  <c r="L57" i="37"/>
  <c r="M57" i="37"/>
  <c r="O57" i="37"/>
  <c r="P57" i="37"/>
  <c r="Q57" i="37"/>
  <c r="R57" i="37"/>
  <c r="H58" i="37"/>
  <c r="I58" i="37"/>
  <c r="J58" i="37"/>
  <c r="K58" i="37"/>
  <c r="L58" i="37"/>
  <c r="M58" i="37"/>
  <c r="O58" i="37"/>
  <c r="P58" i="37"/>
  <c r="Q58" i="37"/>
  <c r="R58" i="37"/>
  <c r="H59" i="37"/>
  <c r="I59" i="37"/>
  <c r="J59" i="37"/>
  <c r="K59" i="37"/>
  <c r="L59" i="37"/>
  <c r="M59" i="37"/>
  <c r="O59" i="37"/>
  <c r="P59" i="37"/>
  <c r="Q59" i="37"/>
  <c r="R59" i="37"/>
  <c r="H60" i="37"/>
  <c r="I60" i="37"/>
  <c r="J60" i="37"/>
  <c r="K60" i="37"/>
  <c r="L60" i="37"/>
  <c r="M60" i="37"/>
  <c r="O60" i="37"/>
  <c r="P60" i="37"/>
  <c r="Q60" i="37"/>
  <c r="R60" i="37"/>
  <c r="H61" i="37"/>
  <c r="I61" i="37"/>
  <c r="J61" i="37"/>
  <c r="K61" i="37"/>
  <c r="L61" i="37"/>
  <c r="M61" i="37"/>
  <c r="O61" i="37"/>
  <c r="P61" i="37"/>
  <c r="Q61" i="37"/>
  <c r="R61" i="37"/>
  <c r="H62" i="37"/>
  <c r="I62" i="37"/>
  <c r="J62" i="37"/>
  <c r="K62" i="37"/>
  <c r="L62" i="37"/>
  <c r="M62" i="37"/>
  <c r="O62" i="37"/>
  <c r="P62" i="37"/>
  <c r="Q62" i="37"/>
  <c r="R62" i="37"/>
  <c r="H63" i="37"/>
  <c r="I63" i="37"/>
  <c r="J63" i="37"/>
  <c r="K63" i="37"/>
  <c r="L63" i="37"/>
  <c r="M63" i="37"/>
  <c r="O63" i="37"/>
  <c r="P63" i="37"/>
  <c r="Q63" i="37"/>
  <c r="R63" i="37"/>
  <c r="H64" i="37"/>
  <c r="I64" i="37"/>
  <c r="J64" i="37"/>
  <c r="K64" i="37"/>
  <c r="L64" i="37"/>
  <c r="M64" i="37"/>
  <c r="O64" i="37"/>
  <c r="P64" i="37"/>
  <c r="Q64" i="37"/>
  <c r="R64" i="37"/>
  <c r="H65" i="37"/>
  <c r="I65" i="37"/>
  <c r="J65" i="37"/>
  <c r="K65" i="37"/>
  <c r="L65" i="37"/>
  <c r="M65" i="37"/>
  <c r="O65" i="37"/>
  <c r="P65" i="37"/>
  <c r="Q65" i="37"/>
  <c r="R65" i="37"/>
  <c r="H66" i="37"/>
  <c r="I66" i="37"/>
  <c r="J66" i="37"/>
  <c r="K66" i="37"/>
  <c r="L66" i="37"/>
  <c r="M66" i="37"/>
  <c r="O66" i="37"/>
  <c r="P66" i="37"/>
  <c r="Q66" i="37"/>
  <c r="R66" i="37"/>
  <c r="H67" i="37"/>
  <c r="I67" i="37"/>
  <c r="J67" i="37"/>
  <c r="K67" i="37"/>
  <c r="L67" i="37"/>
  <c r="M67" i="37"/>
  <c r="O67" i="37"/>
  <c r="P67" i="37"/>
  <c r="Q67" i="37"/>
  <c r="R67" i="37"/>
  <c r="H68" i="37"/>
  <c r="I68" i="37"/>
  <c r="J68" i="37"/>
  <c r="K68" i="37"/>
  <c r="L68" i="37"/>
  <c r="M68" i="37"/>
  <c r="O68" i="37"/>
  <c r="P68" i="37"/>
  <c r="Q68" i="37"/>
  <c r="R68" i="37"/>
  <c r="H69" i="37"/>
  <c r="I69" i="37"/>
  <c r="J69" i="37"/>
  <c r="K69" i="37"/>
  <c r="L69" i="37"/>
  <c r="M69" i="37"/>
  <c r="O69" i="37"/>
  <c r="P69" i="37"/>
  <c r="Q69" i="37"/>
  <c r="R69" i="37"/>
  <c r="H70" i="37"/>
  <c r="I70" i="37"/>
  <c r="J70" i="37"/>
  <c r="K70" i="37"/>
  <c r="L70" i="37"/>
  <c r="M70" i="37"/>
  <c r="O70" i="37"/>
  <c r="P70" i="37"/>
  <c r="Q70" i="37"/>
  <c r="R70" i="37"/>
  <c r="H71" i="37"/>
  <c r="I71" i="37"/>
  <c r="J71" i="37"/>
  <c r="K71" i="37"/>
  <c r="L71" i="37"/>
  <c r="M71" i="37"/>
  <c r="O71" i="37"/>
  <c r="P71" i="37"/>
  <c r="Q71" i="37"/>
  <c r="R71" i="37"/>
  <c r="H72" i="37"/>
  <c r="I72" i="37"/>
  <c r="J72" i="37"/>
  <c r="K72" i="37"/>
  <c r="L72" i="37"/>
  <c r="M72" i="37"/>
  <c r="O72" i="37"/>
  <c r="P72" i="37"/>
  <c r="Q72" i="37"/>
  <c r="R72" i="37"/>
  <c r="H73" i="37"/>
  <c r="I73" i="37"/>
  <c r="J73" i="37"/>
  <c r="K73" i="37"/>
  <c r="L73" i="37"/>
  <c r="M73" i="37"/>
  <c r="O73" i="37"/>
  <c r="P73" i="37"/>
  <c r="Q73" i="37"/>
  <c r="R73" i="37"/>
  <c r="H74" i="37"/>
  <c r="I74" i="37"/>
  <c r="J74" i="37"/>
  <c r="K74" i="37"/>
  <c r="L74" i="37"/>
  <c r="M74" i="37"/>
  <c r="O74" i="37"/>
  <c r="P74" i="37"/>
  <c r="Q74" i="37"/>
  <c r="R74" i="37"/>
  <c r="H75" i="37"/>
  <c r="I75" i="37"/>
  <c r="J75" i="37"/>
  <c r="K75" i="37"/>
  <c r="L75" i="37"/>
  <c r="M75" i="37"/>
  <c r="O75" i="37"/>
  <c r="P75" i="37"/>
  <c r="Q75" i="37"/>
  <c r="R75" i="37"/>
  <c r="H76" i="37"/>
  <c r="I76" i="37"/>
  <c r="J76" i="37"/>
  <c r="K76" i="37"/>
  <c r="L76" i="37"/>
  <c r="M76" i="37"/>
  <c r="O76" i="37"/>
  <c r="P76" i="37"/>
  <c r="Q76" i="37"/>
  <c r="R76" i="37"/>
  <c r="H77" i="37"/>
  <c r="I77" i="37"/>
  <c r="J77" i="37"/>
  <c r="K77" i="37"/>
  <c r="L77" i="37"/>
  <c r="M77" i="37"/>
  <c r="O77" i="37"/>
  <c r="P77" i="37"/>
  <c r="Q77" i="37"/>
  <c r="R77" i="37"/>
  <c r="H78" i="37"/>
  <c r="I78" i="37"/>
  <c r="J78" i="37"/>
  <c r="K78" i="37"/>
  <c r="L78" i="37"/>
  <c r="M78" i="37"/>
  <c r="O78" i="37"/>
  <c r="P78" i="37"/>
  <c r="Q78" i="37"/>
  <c r="R78" i="37"/>
  <c r="H79" i="37"/>
  <c r="I79" i="37"/>
  <c r="J79" i="37"/>
  <c r="K79" i="37"/>
  <c r="L79" i="37"/>
  <c r="M79" i="37"/>
  <c r="O79" i="37"/>
  <c r="P79" i="37"/>
  <c r="Q79" i="37"/>
  <c r="R79" i="37"/>
  <c r="H80" i="37"/>
  <c r="I80" i="37"/>
  <c r="J80" i="37"/>
  <c r="K80" i="37"/>
  <c r="L80" i="37"/>
  <c r="M80" i="37"/>
  <c r="O80" i="37"/>
  <c r="P80" i="37"/>
  <c r="Q80" i="37"/>
  <c r="R80" i="37"/>
  <c r="H81" i="37"/>
  <c r="I81" i="37"/>
  <c r="J81" i="37"/>
  <c r="K81" i="37"/>
  <c r="L81" i="37"/>
  <c r="M81" i="37"/>
  <c r="O81" i="37"/>
  <c r="P81" i="37"/>
  <c r="Q81" i="37"/>
  <c r="R81" i="37"/>
  <c r="H82" i="37"/>
  <c r="I82" i="37"/>
  <c r="J82" i="37"/>
  <c r="K82" i="37"/>
  <c r="L82" i="37"/>
  <c r="M82" i="37"/>
  <c r="O82" i="37"/>
  <c r="P82" i="37"/>
  <c r="Q82" i="37"/>
  <c r="R82" i="37"/>
  <c r="H83" i="37"/>
  <c r="I83" i="37"/>
  <c r="J83" i="37"/>
  <c r="K83" i="37"/>
  <c r="L83" i="37"/>
  <c r="M83" i="37"/>
  <c r="O83" i="37"/>
  <c r="P83" i="37"/>
  <c r="Q83" i="37"/>
  <c r="R83" i="37"/>
  <c r="H84" i="37"/>
  <c r="I84" i="37"/>
  <c r="J84" i="37"/>
  <c r="K84" i="37"/>
  <c r="L84" i="37"/>
  <c r="M84" i="37"/>
  <c r="O84" i="37"/>
  <c r="P84" i="37"/>
  <c r="Q84" i="37"/>
  <c r="R84" i="37"/>
  <c r="H85" i="37"/>
  <c r="I85" i="37"/>
  <c r="J85" i="37"/>
  <c r="K85" i="37"/>
  <c r="L85" i="37"/>
  <c r="M85" i="37"/>
  <c r="O85" i="37"/>
  <c r="P85" i="37"/>
  <c r="Q85" i="37"/>
  <c r="R85" i="37"/>
  <c r="H86" i="37"/>
  <c r="I86" i="37"/>
  <c r="J86" i="37"/>
  <c r="K86" i="37"/>
  <c r="L86" i="37"/>
  <c r="M86" i="37"/>
  <c r="O86" i="37"/>
  <c r="P86" i="37"/>
  <c r="Q86" i="37"/>
  <c r="R86" i="37"/>
  <c r="H87" i="37"/>
  <c r="I87" i="37"/>
  <c r="J87" i="37"/>
  <c r="K87" i="37"/>
  <c r="L87" i="37"/>
  <c r="M87" i="37"/>
  <c r="O87" i="37"/>
  <c r="P87" i="37"/>
  <c r="Q87" i="37"/>
  <c r="R87" i="37"/>
  <c r="H88" i="37"/>
  <c r="I88" i="37"/>
  <c r="J88" i="37"/>
  <c r="K88" i="37"/>
  <c r="L88" i="37"/>
  <c r="M88" i="37"/>
  <c r="O88" i="37"/>
  <c r="P88" i="37"/>
  <c r="Q88" i="37"/>
  <c r="R88" i="37"/>
  <c r="H89" i="37"/>
  <c r="I89" i="37"/>
  <c r="J89" i="37"/>
  <c r="K89" i="37"/>
  <c r="L89" i="37"/>
  <c r="M89" i="37"/>
  <c r="O89" i="37"/>
  <c r="P89" i="37"/>
  <c r="Q89" i="37"/>
  <c r="R89" i="37"/>
  <c r="H90" i="37"/>
  <c r="I90" i="37"/>
  <c r="J90" i="37"/>
  <c r="K90" i="37"/>
  <c r="L90" i="37"/>
  <c r="M90" i="37"/>
  <c r="O90" i="37"/>
  <c r="P90" i="37"/>
  <c r="Q90" i="37"/>
  <c r="R90" i="37"/>
  <c r="H91" i="37"/>
  <c r="I91" i="37"/>
  <c r="J91" i="37"/>
  <c r="K91" i="37"/>
  <c r="L91" i="37"/>
  <c r="M91" i="37"/>
  <c r="O91" i="37"/>
  <c r="P91" i="37"/>
  <c r="Q91" i="37"/>
  <c r="R91" i="37"/>
  <c r="H92" i="37"/>
  <c r="I92" i="37"/>
  <c r="J92" i="37"/>
  <c r="K92" i="37"/>
  <c r="L92" i="37"/>
  <c r="M92" i="37"/>
  <c r="O92" i="37"/>
  <c r="P92" i="37"/>
  <c r="Q92" i="37"/>
  <c r="R92" i="37"/>
  <c r="H93" i="37"/>
  <c r="I93" i="37"/>
  <c r="J93" i="37"/>
  <c r="K93" i="37"/>
  <c r="L93" i="37"/>
  <c r="M93" i="37"/>
  <c r="O93" i="37"/>
  <c r="P93" i="37"/>
  <c r="Q93" i="37"/>
  <c r="R93" i="37"/>
  <c r="H94" i="37"/>
  <c r="I94" i="37"/>
  <c r="J94" i="37"/>
  <c r="K94" i="37"/>
  <c r="L94" i="37"/>
  <c r="M94" i="37"/>
  <c r="O94" i="37"/>
  <c r="P94" i="37"/>
  <c r="Q94" i="37"/>
  <c r="R94" i="37"/>
  <c r="H95" i="37"/>
  <c r="I95" i="37"/>
  <c r="J95" i="37"/>
  <c r="K95" i="37"/>
  <c r="L95" i="37"/>
  <c r="M95" i="37"/>
  <c r="O95" i="37"/>
  <c r="P95" i="37"/>
  <c r="Q95" i="37"/>
  <c r="R95" i="37"/>
  <c r="H96" i="37"/>
  <c r="I96" i="37"/>
  <c r="J96" i="37"/>
  <c r="K96" i="37"/>
  <c r="L96" i="37"/>
  <c r="M96" i="37"/>
  <c r="O96" i="37"/>
  <c r="P96" i="37"/>
  <c r="Q96" i="37"/>
  <c r="R96" i="37"/>
  <c r="H97" i="37"/>
  <c r="I97" i="37"/>
  <c r="J97" i="37"/>
  <c r="K97" i="37"/>
  <c r="L97" i="37"/>
  <c r="M97" i="37"/>
  <c r="O97" i="37"/>
  <c r="P97" i="37"/>
  <c r="Q97" i="37"/>
  <c r="R97" i="37"/>
  <c r="H98" i="37"/>
  <c r="I98" i="37"/>
  <c r="J98" i="37"/>
  <c r="K98" i="37"/>
  <c r="L98" i="37"/>
  <c r="M98" i="37"/>
  <c r="O98" i="37"/>
  <c r="P98" i="37"/>
  <c r="Q98" i="37"/>
  <c r="R98" i="37"/>
  <c r="H99" i="37"/>
  <c r="I99" i="37"/>
  <c r="J99" i="37"/>
  <c r="K99" i="37"/>
  <c r="L99" i="37"/>
  <c r="M99" i="37"/>
  <c r="O99" i="37"/>
  <c r="P99" i="37"/>
  <c r="Q99" i="37"/>
  <c r="R99" i="37"/>
  <c r="H100" i="37"/>
  <c r="I100" i="37"/>
  <c r="J100" i="37"/>
  <c r="K100" i="37"/>
  <c r="L100" i="37"/>
  <c r="M100" i="37"/>
  <c r="O100" i="37"/>
  <c r="P100" i="37"/>
  <c r="Q100" i="37"/>
  <c r="R100" i="37"/>
  <c r="H101" i="37"/>
  <c r="I101" i="37"/>
  <c r="J101" i="37"/>
  <c r="K101" i="37"/>
  <c r="L101" i="37"/>
  <c r="M101" i="37"/>
  <c r="O101" i="37"/>
  <c r="P101" i="37"/>
  <c r="Q101" i="37"/>
  <c r="R101" i="37"/>
  <c r="H102" i="37"/>
  <c r="I102" i="37"/>
  <c r="J102" i="37"/>
  <c r="K102" i="37"/>
  <c r="L102" i="37"/>
  <c r="M102" i="37"/>
  <c r="O102" i="37"/>
  <c r="P102" i="37"/>
  <c r="Q102" i="37"/>
  <c r="R102" i="37"/>
  <c r="H103" i="37"/>
  <c r="I103" i="37"/>
  <c r="J103" i="37"/>
  <c r="K103" i="37"/>
  <c r="L103" i="37"/>
  <c r="M103" i="37"/>
  <c r="O103" i="37"/>
  <c r="P103" i="37"/>
  <c r="Q103" i="37"/>
  <c r="R103" i="37"/>
  <c r="H104" i="37"/>
  <c r="I104" i="37"/>
  <c r="J104" i="37"/>
  <c r="K104" i="37"/>
  <c r="L104" i="37"/>
  <c r="M104" i="37"/>
  <c r="O104" i="37"/>
  <c r="P104" i="37"/>
  <c r="Q104" i="37"/>
  <c r="R104" i="37"/>
  <c r="H105" i="37"/>
  <c r="I105" i="37"/>
  <c r="J105" i="37"/>
  <c r="K105" i="37"/>
  <c r="L105" i="37"/>
  <c r="M105" i="37"/>
  <c r="O105" i="37"/>
  <c r="P105" i="37"/>
  <c r="Q105" i="37"/>
  <c r="R105" i="37"/>
  <c r="H106" i="37"/>
  <c r="I106" i="37"/>
  <c r="J106" i="37"/>
  <c r="K106" i="37"/>
  <c r="L106" i="37"/>
  <c r="M106" i="37"/>
  <c r="O106" i="37"/>
  <c r="P106" i="37"/>
  <c r="Q106" i="37"/>
  <c r="R106" i="37"/>
  <c r="H107" i="37"/>
  <c r="I107" i="37"/>
  <c r="J107" i="37"/>
  <c r="K107" i="37"/>
  <c r="L107" i="37"/>
  <c r="M107" i="37"/>
  <c r="O107" i="37"/>
  <c r="P107" i="37"/>
  <c r="Q107" i="37"/>
  <c r="R107" i="37"/>
  <c r="H108" i="37"/>
  <c r="I108" i="37"/>
  <c r="J108" i="37"/>
  <c r="K108" i="37"/>
  <c r="L108" i="37"/>
  <c r="M108" i="37"/>
  <c r="O108" i="37"/>
  <c r="P108" i="37"/>
  <c r="Q108" i="37"/>
  <c r="R108" i="37"/>
  <c r="H109" i="37"/>
  <c r="I109" i="37"/>
  <c r="J109" i="37"/>
  <c r="K109" i="37"/>
  <c r="L109" i="37"/>
  <c r="M109" i="37"/>
  <c r="O109" i="37"/>
  <c r="P109" i="37"/>
  <c r="Q109" i="37"/>
  <c r="R109" i="37"/>
  <c r="H110" i="37"/>
  <c r="I110" i="37"/>
  <c r="J110" i="37"/>
  <c r="K110" i="37"/>
  <c r="L110" i="37"/>
  <c r="M110" i="37"/>
  <c r="O110" i="37"/>
  <c r="P110" i="37"/>
  <c r="Q110" i="37"/>
  <c r="R110" i="37"/>
  <c r="H111" i="37"/>
  <c r="I111" i="37"/>
  <c r="J111" i="37"/>
  <c r="K111" i="37"/>
  <c r="L111" i="37"/>
  <c r="M111" i="37"/>
  <c r="O111" i="37"/>
  <c r="P111" i="37"/>
  <c r="Q111" i="37"/>
  <c r="R111" i="37"/>
  <c r="H112" i="37"/>
  <c r="I112" i="37"/>
  <c r="J112" i="37"/>
  <c r="K112" i="37"/>
  <c r="L112" i="37"/>
  <c r="M112" i="37"/>
  <c r="O112" i="37"/>
  <c r="P112" i="37"/>
  <c r="Q112" i="37"/>
  <c r="R112" i="37"/>
  <c r="H113" i="37"/>
  <c r="I113" i="37"/>
  <c r="J113" i="37"/>
  <c r="K113" i="37"/>
  <c r="L113" i="37"/>
  <c r="M113" i="37"/>
  <c r="O113" i="37"/>
  <c r="P113" i="37"/>
  <c r="Q113" i="37"/>
  <c r="R113" i="37"/>
  <c r="H114" i="37"/>
  <c r="I114" i="37"/>
  <c r="J114" i="37"/>
  <c r="K114" i="37"/>
  <c r="L114" i="37"/>
  <c r="M114" i="37"/>
  <c r="O114" i="37"/>
  <c r="P114" i="37"/>
  <c r="Q114" i="37"/>
  <c r="R114" i="37"/>
  <c r="H115" i="37"/>
  <c r="I115" i="37"/>
  <c r="J115" i="37"/>
  <c r="K115" i="37"/>
  <c r="L115" i="37"/>
  <c r="M115" i="37"/>
  <c r="O115" i="37"/>
  <c r="P115" i="37"/>
  <c r="Q115" i="37"/>
  <c r="R115" i="37"/>
  <c r="H116" i="37"/>
  <c r="I116" i="37"/>
  <c r="J116" i="37"/>
  <c r="K116" i="37"/>
  <c r="L116" i="37"/>
  <c r="M116" i="37"/>
  <c r="O116" i="37"/>
  <c r="P116" i="37"/>
  <c r="Q116" i="37"/>
  <c r="R116" i="37"/>
  <c r="H117" i="37"/>
  <c r="I117" i="37"/>
  <c r="J117" i="37"/>
  <c r="K117" i="37"/>
  <c r="L117" i="37"/>
  <c r="M117" i="37"/>
  <c r="O117" i="37"/>
  <c r="P117" i="37"/>
  <c r="Q117" i="37"/>
  <c r="R117" i="37"/>
  <c r="H118" i="37"/>
  <c r="I118" i="37"/>
  <c r="J118" i="37"/>
  <c r="K118" i="37"/>
  <c r="L118" i="37"/>
  <c r="M118" i="37"/>
  <c r="O118" i="37"/>
  <c r="P118" i="37"/>
  <c r="Q118" i="37"/>
  <c r="R118" i="37"/>
  <c r="H119" i="37"/>
  <c r="I119" i="37"/>
  <c r="J119" i="37"/>
  <c r="K119" i="37"/>
  <c r="L119" i="37"/>
  <c r="M119" i="37"/>
  <c r="O119" i="37"/>
  <c r="P119" i="37"/>
  <c r="Q119" i="37"/>
  <c r="R119" i="37"/>
  <c r="H120" i="37"/>
  <c r="I120" i="37"/>
  <c r="J120" i="37"/>
  <c r="K120" i="37"/>
  <c r="L120" i="37"/>
  <c r="M120" i="37"/>
  <c r="O120" i="37"/>
  <c r="P120" i="37"/>
  <c r="Q120" i="37"/>
  <c r="R120" i="37"/>
  <c r="H121" i="37"/>
  <c r="I121" i="37"/>
  <c r="J121" i="37"/>
  <c r="K121" i="37"/>
  <c r="L121" i="37"/>
  <c r="M121" i="37"/>
  <c r="O121" i="37"/>
  <c r="P121" i="37"/>
  <c r="Q121" i="37"/>
  <c r="R121" i="37"/>
  <c r="H122" i="37"/>
  <c r="I122" i="37"/>
  <c r="J122" i="37"/>
  <c r="K122" i="37"/>
  <c r="L122" i="37"/>
  <c r="M122" i="37"/>
  <c r="O122" i="37"/>
  <c r="P122" i="37"/>
  <c r="Q122" i="37"/>
  <c r="R122" i="37"/>
  <c r="H123" i="37"/>
  <c r="I123" i="37"/>
  <c r="J123" i="37"/>
  <c r="K123" i="37"/>
  <c r="L123" i="37"/>
  <c r="M123" i="37"/>
  <c r="O123" i="37"/>
  <c r="P123" i="37"/>
  <c r="Q123" i="37"/>
  <c r="R123" i="37"/>
  <c r="H124" i="37"/>
  <c r="I124" i="37"/>
  <c r="J124" i="37"/>
  <c r="K124" i="37"/>
  <c r="L124" i="37"/>
  <c r="M124" i="37"/>
  <c r="O124" i="37"/>
  <c r="P124" i="37"/>
  <c r="Q124" i="37"/>
  <c r="R124" i="37"/>
  <c r="H125" i="37"/>
  <c r="I125" i="37"/>
  <c r="J125" i="37"/>
  <c r="K125" i="37"/>
  <c r="L125" i="37"/>
  <c r="M125" i="37"/>
  <c r="O125" i="37"/>
  <c r="P125" i="37"/>
  <c r="Q125" i="37"/>
  <c r="R125" i="37"/>
  <c r="H126" i="37"/>
  <c r="I126" i="37"/>
  <c r="J126" i="37"/>
  <c r="K126" i="37"/>
  <c r="L126" i="37"/>
  <c r="M126" i="37"/>
  <c r="O126" i="37"/>
  <c r="P126" i="37"/>
  <c r="Q126" i="37"/>
  <c r="R126" i="37"/>
  <c r="H127" i="37"/>
  <c r="I127" i="37"/>
  <c r="J127" i="37"/>
  <c r="K127" i="37"/>
  <c r="L127" i="37"/>
  <c r="M127" i="37"/>
  <c r="O127" i="37"/>
  <c r="P127" i="37"/>
  <c r="Q127" i="37"/>
  <c r="R127" i="37"/>
  <c r="H128" i="37"/>
  <c r="I128" i="37"/>
  <c r="J128" i="37"/>
  <c r="K128" i="37"/>
  <c r="L128" i="37"/>
  <c r="M128" i="37"/>
  <c r="O128" i="37"/>
  <c r="P128" i="37"/>
  <c r="Q128" i="37"/>
  <c r="R128" i="37"/>
  <c r="H129" i="37"/>
  <c r="I129" i="37"/>
  <c r="J129" i="37"/>
  <c r="K129" i="37"/>
  <c r="L129" i="37"/>
  <c r="M129" i="37"/>
  <c r="O129" i="37"/>
  <c r="P129" i="37"/>
  <c r="Q129" i="37"/>
  <c r="R129" i="37"/>
  <c r="H130" i="37"/>
  <c r="I130" i="37"/>
  <c r="J130" i="37"/>
  <c r="K130" i="37"/>
  <c r="L130" i="37"/>
  <c r="M130" i="37"/>
  <c r="O130" i="37"/>
  <c r="P130" i="37"/>
  <c r="Q130" i="37"/>
  <c r="R130" i="37"/>
  <c r="H131" i="37"/>
  <c r="I131" i="37"/>
  <c r="J131" i="37"/>
  <c r="K131" i="37"/>
  <c r="L131" i="37"/>
  <c r="M131" i="37"/>
  <c r="O131" i="37"/>
  <c r="P131" i="37"/>
  <c r="Q131" i="37"/>
  <c r="R131" i="37"/>
  <c r="H132" i="37"/>
  <c r="I132" i="37"/>
  <c r="J132" i="37"/>
  <c r="K132" i="37"/>
  <c r="L132" i="37"/>
  <c r="M132" i="37"/>
  <c r="O132" i="37"/>
  <c r="P132" i="37"/>
  <c r="Q132" i="37"/>
  <c r="R132" i="37"/>
  <c r="H133" i="37"/>
  <c r="I133" i="37"/>
  <c r="J133" i="37"/>
  <c r="K133" i="37"/>
  <c r="L133" i="37"/>
  <c r="M133" i="37"/>
  <c r="O133" i="37"/>
  <c r="P133" i="37"/>
  <c r="Q133" i="37"/>
  <c r="R133" i="37"/>
  <c r="H134" i="37"/>
  <c r="I134" i="37"/>
  <c r="J134" i="37"/>
  <c r="K134" i="37"/>
  <c r="L134" i="37"/>
  <c r="M134" i="37"/>
  <c r="O134" i="37"/>
  <c r="P134" i="37"/>
  <c r="Q134" i="37"/>
  <c r="R134" i="37"/>
  <c r="H135" i="37"/>
  <c r="I135" i="37"/>
  <c r="J135" i="37"/>
  <c r="K135" i="37"/>
  <c r="L135" i="37"/>
  <c r="M135" i="37"/>
  <c r="O135" i="37"/>
  <c r="P135" i="37"/>
  <c r="Q135" i="37"/>
  <c r="R135" i="37"/>
  <c r="H136" i="37"/>
  <c r="I136" i="37"/>
  <c r="J136" i="37"/>
  <c r="K136" i="37"/>
  <c r="L136" i="37"/>
  <c r="M136" i="37"/>
  <c r="O136" i="37"/>
  <c r="P136" i="37"/>
  <c r="Q136" i="37"/>
  <c r="R136" i="37"/>
  <c r="H137" i="37"/>
  <c r="I137" i="37"/>
  <c r="J137" i="37"/>
  <c r="K137" i="37"/>
  <c r="L137" i="37"/>
  <c r="M137" i="37"/>
  <c r="O137" i="37"/>
  <c r="P137" i="37"/>
  <c r="Q137" i="37"/>
  <c r="R137" i="37"/>
  <c r="H138" i="37"/>
  <c r="I138" i="37"/>
  <c r="J138" i="37"/>
  <c r="K138" i="37"/>
  <c r="L138" i="37"/>
  <c r="M138" i="37"/>
  <c r="O138" i="37"/>
  <c r="P138" i="37"/>
  <c r="Q138" i="37"/>
  <c r="R138" i="37"/>
  <c r="H139" i="37"/>
  <c r="I139" i="37"/>
  <c r="J139" i="37"/>
  <c r="K139" i="37"/>
  <c r="L139" i="37"/>
  <c r="M139" i="37"/>
  <c r="O139" i="37"/>
  <c r="P139" i="37"/>
  <c r="Q139" i="37"/>
  <c r="R139" i="37"/>
  <c r="H140" i="37"/>
  <c r="I140" i="37"/>
  <c r="J140" i="37"/>
  <c r="K140" i="37"/>
  <c r="L140" i="37"/>
  <c r="M140" i="37"/>
  <c r="O140" i="37"/>
  <c r="P140" i="37"/>
  <c r="Q140" i="37"/>
  <c r="R140" i="37"/>
  <c r="H141" i="37"/>
  <c r="I141" i="37"/>
  <c r="J141" i="37"/>
  <c r="K141" i="37"/>
  <c r="L141" i="37"/>
  <c r="M141" i="37"/>
  <c r="O141" i="37"/>
  <c r="P141" i="37"/>
  <c r="Q141" i="37"/>
  <c r="R141" i="37"/>
  <c r="H142" i="37"/>
  <c r="I142" i="37"/>
  <c r="J142" i="37"/>
  <c r="K142" i="37"/>
  <c r="L142" i="37"/>
  <c r="M142" i="37"/>
  <c r="O142" i="37"/>
  <c r="P142" i="37"/>
  <c r="Q142" i="37"/>
  <c r="R142" i="37"/>
  <c r="H143" i="37"/>
  <c r="I143" i="37"/>
  <c r="J143" i="37"/>
  <c r="K143" i="37"/>
  <c r="L143" i="37"/>
  <c r="M143" i="37"/>
  <c r="O143" i="37"/>
  <c r="P143" i="37"/>
  <c r="Q143" i="37"/>
  <c r="R143" i="37"/>
  <c r="H144" i="37"/>
  <c r="I144" i="37"/>
  <c r="J144" i="37"/>
  <c r="K144" i="37"/>
  <c r="L144" i="37"/>
  <c r="M144" i="37"/>
  <c r="O144" i="37"/>
  <c r="P144" i="37"/>
  <c r="Q144" i="37"/>
  <c r="R144" i="37"/>
  <c r="H145" i="37"/>
  <c r="I145" i="37"/>
  <c r="J145" i="37"/>
  <c r="K145" i="37"/>
  <c r="L145" i="37"/>
  <c r="M145" i="37"/>
  <c r="O145" i="37"/>
  <c r="P145" i="37"/>
  <c r="Q145" i="37"/>
  <c r="R145" i="37"/>
  <c r="H146" i="37"/>
  <c r="I146" i="37"/>
  <c r="J146" i="37"/>
  <c r="K146" i="37"/>
  <c r="L146" i="37"/>
  <c r="M146" i="37"/>
  <c r="O146" i="37"/>
  <c r="P146" i="37"/>
  <c r="Q146" i="37"/>
  <c r="R146" i="37"/>
  <c r="H147" i="37"/>
  <c r="I147" i="37"/>
  <c r="J147" i="37"/>
  <c r="K147" i="37"/>
  <c r="L147" i="37"/>
  <c r="M147" i="37"/>
  <c r="O147" i="37"/>
  <c r="P147" i="37"/>
  <c r="Q147" i="37"/>
  <c r="R147" i="37"/>
  <c r="H148" i="37"/>
  <c r="I148" i="37"/>
  <c r="J148" i="37"/>
  <c r="K148" i="37"/>
  <c r="L148" i="37"/>
  <c r="M148" i="37"/>
  <c r="O148" i="37"/>
  <c r="P148" i="37"/>
  <c r="Q148" i="37"/>
  <c r="R148" i="37"/>
  <c r="H149" i="37"/>
  <c r="I149" i="37"/>
  <c r="J149" i="37"/>
  <c r="K149" i="37"/>
  <c r="L149" i="37"/>
  <c r="M149" i="37"/>
  <c r="O149" i="37"/>
  <c r="P149" i="37"/>
  <c r="Q149" i="37"/>
  <c r="R149" i="37"/>
  <c r="H150" i="37"/>
  <c r="I150" i="37"/>
  <c r="J150" i="37"/>
  <c r="K150" i="37"/>
  <c r="L150" i="37"/>
  <c r="M150" i="37"/>
  <c r="O150" i="37"/>
  <c r="P150" i="37"/>
  <c r="Q150" i="37"/>
  <c r="R150" i="37"/>
  <c r="H151" i="37"/>
  <c r="I151" i="37"/>
  <c r="J151" i="37"/>
  <c r="K151" i="37"/>
  <c r="L151" i="37"/>
  <c r="M151" i="37"/>
  <c r="O151" i="37"/>
  <c r="P151" i="37"/>
  <c r="Q151" i="37"/>
  <c r="R151" i="37"/>
  <c r="H152" i="37"/>
  <c r="I152" i="37"/>
  <c r="J152" i="37"/>
  <c r="K152" i="37"/>
  <c r="L152" i="37"/>
  <c r="M152" i="37"/>
  <c r="O152" i="37"/>
  <c r="P152" i="37"/>
  <c r="Q152" i="37"/>
  <c r="R152" i="37"/>
  <c r="H153" i="37"/>
  <c r="I153" i="37"/>
  <c r="J153" i="37"/>
  <c r="K153" i="37"/>
  <c r="L153" i="37"/>
  <c r="M153" i="37"/>
  <c r="O153" i="37"/>
  <c r="P153" i="37"/>
  <c r="Q153" i="37"/>
  <c r="R153" i="37"/>
  <c r="H154" i="37"/>
  <c r="I154" i="37"/>
  <c r="J154" i="37"/>
  <c r="K154" i="37"/>
  <c r="L154" i="37"/>
  <c r="M154" i="37"/>
  <c r="O154" i="37"/>
  <c r="P154" i="37"/>
  <c r="Q154" i="37"/>
  <c r="R154" i="37"/>
  <c r="H155" i="37"/>
  <c r="I155" i="37"/>
  <c r="J155" i="37"/>
  <c r="K155" i="37"/>
  <c r="L155" i="37"/>
  <c r="M155" i="37"/>
  <c r="O155" i="37"/>
  <c r="P155" i="37"/>
  <c r="Q155" i="37"/>
  <c r="R155" i="37"/>
  <c r="H156" i="37"/>
  <c r="I156" i="37"/>
  <c r="J156" i="37"/>
  <c r="K156" i="37"/>
  <c r="L156" i="37"/>
  <c r="M156" i="37"/>
  <c r="O156" i="37"/>
  <c r="P156" i="37"/>
  <c r="Q156" i="37"/>
  <c r="R156" i="37"/>
  <c r="H157" i="37"/>
  <c r="I157" i="37"/>
  <c r="J157" i="37"/>
  <c r="K157" i="37"/>
  <c r="L157" i="37"/>
  <c r="M157" i="37"/>
  <c r="O157" i="37"/>
  <c r="P157" i="37"/>
  <c r="Q157" i="37"/>
  <c r="R157" i="37"/>
  <c r="H158" i="37"/>
  <c r="I158" i="37"/>
  <c r="J158" i="37"/>
  <c r="K158" i="37"/>
  <c r="L158" i="37"/>
  <c r="M158" i="37"/>
  <c r="O158" i="37"/>
  <c r="P158" i="37"/>
  <c r="Q158" i="37"/>
  <c r="R158" i="37"/>
  <c r="H159" i="37"/>
  <c r="I159" i="37"/>
  <c r="J159" i="37"/>
  <c r="K159" i="37"/>
  <c r="L159" i="37"/>
  <c r="M159" i="37"/>
  <c r="O159" i="37"/>
  <c r="P159" i="37"/>
  <c r="Q159" i="37"/>
  <c r="R159" i="37"/>
  <c r="H160" i="37"/>
  <c r="I160" i="37"/>
  <c r="J160" i="37"/>
  <c r="K160" i="37"/>
  <c r="L160" i="37"/>
  <c r="M160" i="37"/>
  <c r="O160" i="37"/>
  <c r="P160" i="37"/>
  <c r="Q160" i="37"/>
  <c r="R160" i="37"/>
  <c r="H161" i="37"/>
  <c r="I161" i="37"/>
  <c r="J161" i="37"/>
  <c r="K161" i="37"/>
  <c r="L161" i="37"/>
  <c r="M161" i="37"/>
  <c r="O161" i="37"/>
  <c r="P161" i="37"/>
  <c r="Q161" i="37"/>
  <c r="R161" i="37"/>
  <c r="H162" i="37"/>
  <c r="I162" i="37"/>
  <c r="J162" i="37"/>
  <c r="K162" i="37"/>
  <c r="L162" i="37"/>
  <c r="M162" i="37"/>
  <c r="O162" i="37"/>
  <c r="P162" i="37"/>
  <c r="Q162" i="37"/>
  <c r="R162" i="37"/>
  <c r="H163" i="37"/>
  <c r="I163" i="37"/>
  <c r="J163" i="37"/>
  <c r="K163" i="37"/>
  <c r="L163" i="37"/>
  <c r="M163" i="37"/>
  <c r="O163" i="37"/>
  <c r="P163" i="37"/>
  <c r="Q163" i="37"/>
  <c r="R163" i="37"/>
  <c r="H164" i="37"/>
  <c r="I164" i="37"/>
  <c r="J164" i="37"/>
  <c r="K164" i="37"/>
  <c r="L164" i="37"/>
  <c r="M164" i="37"/>
  <c r="O164" i="37"/>
  <c r="P164" i="37"/>
  <c r="Q164" i="37"/>
  <c r="R164" i="37"/>
  <c r="H165" i="37"/>
  <c r="I165" i="37"/>
  <c r="J165" i="37"/>
  <c r="K165" i="37"/>
  <c r="L165" i="37"/>
  <c r="M165" i="37"/>
  <c r="O165" i="37"/>
  <c r="P165" i="37"/>
  <c r="Q165" i="37"/>
  <c r="R165" i="37"/>
  <c r="H166" i="37"/>
  <c r="I166" i="37"/>
  <c r="J166" i="37"/>
  <c r="K166" i="37"/>
  <c r="L166" i="37"/>
  <c r="M166" i="37"/>
  <c r="O166" i="37"/>
  <c r="P166" i="37"/>
  <c r="Q166" i="37"/>
  <c r="R166" i="37"/>
  <c r="H167" i="37"/>
  <c r="I167" i="37"/>
  <c r="J167" i="37"/>
  <c r="K167" i="37"/>
  <c r="L167" i="37"/>
  <c r="M167" i="37"/>
  <c r="O167" i="37"/>
  <c r="P167" i="37"/>
  <c r="Q167" i="37"/>
  <c r="R167" i="37"/>
  <c r="H168" i="37"/>
  <c r="I168" i="37"/>
  <c r="J168" i="37"/>
  <c r="K168" i="37"/>
  <c r="L168" i="37"/>
  <c r="M168" i="37"/>
  <c r="O168" i="37"/>
  <c r="P168" i="37"/>
  <c r="Q168" i="37"/>
  <c r="R168" i="37"/>
  <c r="H169" i="37"/>
  <c r="I169" i="37"/>
  <c r="J169" i="37"/>
  <c r="K169" i="37"/>
  <c r="L169" i="37"/>
  <c r="M169" i="37"/>
  <c r="O169" i="37"/>
  <c r="P169" i="37"/>
  <c r="Q169" i="37"/>
  <c r="R169" i="37"/>
  <c r="H170" i="37"/>
  <c r="I170" i="37"/>
  <c r="J170" i="37"/>
  <c r="K170" i="37"/>
  <c r="L170" i="37"/>
  <c r="M170" i="37"/>
  <c r="O170" i="37"/>
  <c r="P170" i="37"/>
  <c r="Q170" i="37"/>
  <c r="R170" i="37"/>
  <c r="H171" i="37"/>
  <c r="I171" i="37"/>
  <c r="J171" i="37"/>
  <c r="K171" i="37"/>
  <c r="L171" i="37"/>
  <c r="M171" i="37"/>
  <c r="O171" i="37"/>
  <c r="P171" i="37"/>
  <c r="Q171" i="37"/>
  <c r="R171" i="37"/>
  <c r="H172" i="37"/>
  <c r="I172" i="37"/>
  <c r="J172" i="37"/>
  <c r="K172" i="37"/>
  <c r="L172" i="37"/>
  <c r="M172" i="37"/>
  <c r="O172" i="37"/>
  <c r="P172" i="37"/>
  <c r="Q172" i="37"/>
  <c r="R172" i="37"/>
  <c r="H173" i="37"/>
  <c r="I173" i="37"/>
  <c r="J173" i="37"/>
  <c r="K173" i="37"/>
  <c r="L173" i="37"/>
  <c r="M173" i="37"/>
  <c r="O173" i="37"/>
  <c r="P173" i="37"/>
  <c r="Q173" i="37"/>
  <c r="R173" i="37"/>
  <c r="H174" i="37"/>
  <c r="I174" i="37"/>
  <c r="J174" i="37"/>
  <c r="K174" i="37"/>
  <c r="L174" i="37"/>
  <c r="M174" i="37"/>
  <c r="O174" i="37"/>
  <c r="P174" i="37"/>
  <c r="Q174" i="37"/>
  <c r="R174" i="37"/>
  <c r="H175" i="37"/>
  <c r="I175" i="37"/>
  <c r="J175" i="37"/>
  <c r="K175" i="37"/>
  <c r="L175" i="37"/>
  <c r="M175" i="37"/>
  <c r="O175" i="37"/>
  <c r="P175" i="37"/>
  <c r="Q175" i="37"/>
  <c r="R175" i="37"/>
  <c r="H176" i="37"/>
  <c r="I176" i="37"/>
  <c r="J176" i="37"/>
  <c r="K176" i="37"/>
  <c r="L176" i="37"/>
  <c r="M176" i="37"/>
  <c r="O176" i="37"/>
  <c r="P176" i="37"/>
  <c r="Q176" i="37"/>
  <c r="R176" i="37"/>
  <c r="H177" i="37"/>
  <c r="I177" i="37"/>
  <c r="J177" i="37"/>
  <c r="K177" i="37"/>
  <c r="L177" i="37"/>
  <c r="M177" i="37"/>
  <c r="O177" i="37"/>
  <c r="P177" i="37"/>
  <c r="Q177" i="37"/>
  <c r="R177" i="37"/>
  <c r="H178" i="37"/>
  <c r="I178" i="37"/>
  <c r="J178" i="37"/>
  <c r="K178" i="37"/>
  <c r="L178" i="37"/>
  <c r="M178" i="37"/>
  <c r="O178" i="37"/>
  <c r="P178" i="37"/>
  <c r="Q178" i="37"/>
  <c r="R178" i="37"/>
  <c r="H179" i="37"/>
  <c r="I179" i="37"/>
  <c r="J179" i="37"/>
  <c r="K179" i="37"/>
  <c r="L179" i="37"/>
  <c r="M179" i="37"/>
  <c r="O179" i="37"/>
  <c r="P179" i="37"/>
  <c r="Q179" i="37"/>
  <c r="R179" i="37"/>
  <c r="H180" i="37"/>
  <c r="I180" i="37"/>
  <c r="J180" i="37"/>
  <c r="K180" i="37"/>
  <c r="L180" i="37"/>
  <c r="M180" i="37"/>
  <c r="O180" i="37"/>
  <c r="P180" i="37"/>
  <c r="Q180" i="37"/>
  <c r="R180" i="37"/>
  <c r="H181" i="37"/>
  <c r="I181" i="37"/>
  <c r="J181" i="37"/>
  <c r="K181" i="37"/>
  <c r="L181" i="37"/>
  <c r="M181" i="37"/>
  <c r="O181" i="37"/>
  <c r="P181" i="37"/>
  <c r="Q181" i="37"/>
  <c r="R181" i="37"/>
  <c r="H182" i="37"/>
  <c r="I182" i="37"/>
  <c r="J182" i="37"/>
  <c r="K182" i="37"/>
  <c r="L182" i="37"/>
  <c r="M182" i="37"/>
  <c r="O182" i="37"/>
  <c r="P182" i="37"/>
  <c r="Q182" i="37"/>
  <c r="R182" i="37"/>
  <c r="H183" i="37"/>
  <c r="I183" i="37"/>
  <c r="J183" i="37"/>
  <c r="K183" i="37"/>
  <c r="L183" i="37"/>
  <c r="M183" i="37"/>
  <c r="O183" i="37"/>
  <c r="P183" i="37"/>
  <c r="Q183" i="37"/>
  <c r="R183" i="37"/>
  <c r="H184" i="37"/>
  <c r="I184" i="37"/>
  <c r="J184" i="37"/>
  <c r="K184" i="37"/>
  <c r="L184" i="37"/>
  <c r="M184" i="37"/>
  <c r="O184" i="37"/>
  <c r="P184" i="37"/>
  <c r="Q184" i="37"/>
  <c r="R184" i="37"/>
  <c r="H185" i="37"/>
  <c r="I185" i="37"/>
  <c r="J185" i="37"/>
  <c r="K185" i="37"/>
  <c r="L185" i="37"/>
  <c r="M185" i="37"/>
  <c r="O185" i="37"/>
  <c r="P185" i="37"/>
  <c r="Q185" i="37"/>
  <c r="R185" i="37"/>
  <c r="H186" i="37"/>
  <c r="I186" i="37"/>
  <c r="J186" i="37"/>
  <c r="K186" i="37"/>
  <c r="L186" i="37"/>
  <c r="M186" i="37"/>
  <c r="O186" i="37"/>
  <c r="P186" i="37"/>
  <c r="Q186" i="37"/>
  <c r="R186" i="37"/>
  <c r="H187" i="37"/>
  <c r="I187" i="37"/>
  <c r="J187" i="37"/>
  <c r="K187" i="37"/>
  <c r="L187" i="37"/>
  <c r="M187" i="37"/>
  <c r="O187" i="37"/>
  <c r="P187" i="37"/>
  <c r="Q187" i="37"/>
  <c r="R187" i="37"/>
  <c r="H188" i="37"/>
  <c r="I188" i="37"/>
  <c r="J188" i="37"/>
  <c r="K188" i="37"/>
  <c r="L188" i="37"/>
  <c r="M188" i="37"/>
  <c r="O188" i="37"/>
  <c r="P188" i="37"/>
  <c r="Q188" i="37"/>
  <c r="R188" i="37"/>
  <c r="H189" i="37"/>
  <c r="I189" i="37"/>
  <c r="J189" i="37"/>
  <c r="K189" i="37"/>
  <c r="L189" i="37"/>
  <c r="M189" i="37"/>
  <c r="O189" i="37"/>
  <c r="P189" i="37"/>
  <c r="Q189" i="37"/>
  <c r="R189" i="37"/>
  <c r="H190" i="37"/>
  <c r="I190" i="37"/>
  <c r="J190" i="37"/>
  <c r="K190" i="37"/>
  <c r="L190" i="37"/>
  <c r="M190" i="37"/>
  <c r="O190" i="37"/>
  <c r="P190" i="37"/>
  <c r="Q190" i="37"/>
  <c r="R190" i="37"/>
  <c r="H191" i="37"/>
  <c r="I191" i="37"/>
  <c r="J191" i="37"/>
  <c r="K191" i="37"/>
  <c r="L191" i="37"/>
  <c r="M191" i="37"/>
  <c r="O191" i="37"/>
  <c r="P191" i="37"/>
  <c r="Q191" i="37"/>
  <c r="R191" i="37"/>
  <c r="H192" i="37"/>
  <c r="I192" i="37"/>
  <c r="J192" i="37"/>
  <c r="K192" i="37"/>
  <c r="L192" i="37"/>
  <c r="M192" i="37"/>
  <c r="O192" i="37"/>
  <c r="P192" i="37"/>
  <c r="Q192" i="37"/>
  <c r="R192" i="37"/>
  <c r="H193" i="37"/>
  <c r="I193" i="37"/>
  <c r="J193" i="37"/>
  <c r="K193" i="37"/>
  <c r="L193" i="37"/>
  <c r="M193" i="37"/>
  <c r="O193" i="37"/>
  <c r="P193" i="37"/>
  <c r="Q193" i="37"/>
  <c r="R193" i="37"/>
  <c r="H194" i="37"/>
  <c r="I194" i="37"/>
  <c r="J194" i="37"/>
  <c r="K194" i="37"/>
  <c r="L194" i="37"/>
  <c r="M194" i="37"/>
  <c r="O194" i="37"/>
  <c r="P194" i="37"/>
  <c r="Q194" i="37"/>
  <c r="R194" i="37"/>
  <c r="H195" i="37"/>
  <c r="I195" i="37"/>
  <c r="J195" i="37"/>
  <c r="K195" i="37"/>
  <c r="L195" i="37"/>
  <c r="M195" i="37"/>
  <c r="O195" i="37"/>
  <c r="P195" i="37"/>
  <c r="Q195" i="37"/>
  <c r="R195" i="37"/>
  <c r="H196" i="37"/>
  <c r="I196" i="37"/>
  <c r="J196" i="37"/>
  <c r="K196" i="37"/>
  <c r="L196" i="37"/>
  <c r="M196" i="37"/>
  <c r="O196" i="37"/>
  <c r="P196" i="37"/>
  <c r="Q196" i="37"/>
  <c r="R196" i="37"/>
  <c r="H197" i="37"/>
  <c r="I197" i="37"/>
  <c r="J197" i="37"/>
  <c r="K197" i="37"/>
  <c r="L197" i="37"/>
  <c r="M197" i="37"/>
  <c r="O197" i="37"/>
  <c r="P197" i="37"/>
  <c r="Q197" i="37"/>
  <c r="R197" i="37"/>
  <c r="H198" i="37"/>
  <c r="I198" i="37"/>
  <c r="J198" i="37"/>
  <c r="K198" i="37"/>
  <c r="L198" i="37"/>
  <c r="M198" i="37"/>
  <c r="O198" i="37"/>
  <c r="P198" i="37"/>
  <c r="Q198" i="37"/>
  <c r="R198" i="37"/>
  <c r="H199" i="37"/>
  <c r="I199" i="37"/>
  <c r="J199" i="37"/>
  <c r="K199" i="37"/>
  <c r="L199" i="37"/>
  <c r="M199" i="37"/>
  <c r="O199" i="37"/>
  <c r="P199" i="37"/>
  <c r="Q199" i="37"/>
  <c r="R199" i="37"/>
  <c r="H200" i="37"/>
  <c r="I200" i="37"/>
  <c r="J200" i="37"/>
  <c r="K200" i="37"/>
  <c r="L200" i="37"/>
  <c r="M200" i="37"/>
  <c r="O200" i="37"/>
  <c r="P200" i="37"/>
  <c r="Q200" i="37"/>
  <c r="R200" i="37"/>
  <c r="H201" i="37"/>
  <c r="I201" i="37"/>
  <c r="J201" i="37"/>
  <c r="K201" i="37"/>
  <c r="L201" i="37"/>
  <c r="M201" i="37"/>
  <c r="O201" i="37"/>
  <c r="P201" i="37"/>
  <c r="Q201" i="37"/>
  <c r="R201" i="37"/>
  <c r="H202" i="37"/>
  <c r="I202" i="37"/>
  <c r="J202" i="37"/>
  <c r="K202" i="37"/>
  <c r="L202" i="37"/>
  <c r="M202" i="37"/>
  <c r="O202" i="37"/>
  <c r="P202" i="37"/>
  <c r="Q202" i="37"/>
  <c r="R202" i="37"/>
  <c r="H203" i="37"/>
  <c r="I203" i="37"/>
  <c r="J203" i="37"/>
  <c r="K203" i="37"/>
  <c r="L203" i="37"/>
  <c r="M203" i="37"/>
  <c r="O203" i="37"/>
  <c r="P203" i="37"/>
  <c r="Q203" i="37"/>
  <c r="R203" i="37"/>
  <c r="H204" i="37"/>
  <c r="I204" i="37"/>
  <c r="J204" i="37"/>
  <c r="K204" i="37"/>
  <c r="L204" i="37"/>
  <c r="M204" i="37"/>
  <c r="O204" i="37"/>
  <c r="P204" i="37"/>
  <c r="Q204" i="37"/>
  <c r="R204" i="37"/>
  <c r="H205" i="37"/>
  <c r="I205" i="37"/>
  <c r="J205" i="37"/>
  <c r="K205" i="37"/>
  <c r="L205" i="37"/>
  <c r="M205" i="37"/>
  <c r="O205" i="37"/>
  <c r="P205" i="37"/>
  <c r="Q205" i="37"/>
  <c r="R205" i="37"/>
  <c r="H206" i="37"/>
  <c r="I206" i="37"/>
  <c r="J206" i="37"/>
  <c r="K206" i="37"/>
  <c r="L206" i="37"/>
  <c r="M206" i="37"/>
  <c r="O206" i="37"/>
  <c r="P206" i="37"/>
  <c r="Q206" i="37"/>
  <c r="R206" i="37"/>
  <c r="H207" i="37"/>
  <c r="I207" i="37"/>
  <c r="J207" i="37"/>
  <c r="K207" i="37"/>
  <c r="L207" i="37"/>
  <c r="M207" i="37"/>
  <c r="O207" i="37"/>
  <c r="P207" i="37"/>
  <c r="Q207" i="37"/>
  <c r="R207" i="37"/>
  <c r="H208" i="37"/>
  <c r="I208" i="37"/>
  <c r="J208" i="37"/>
  <c r="K208" i="37"/>
  <c r="L208" i="37"/>
  <c r="M208" i="37"/>
  <c r="O208" i="37"/>
  <c r="P208" i="37"/>
  <c r="Q208" i="37"/>
  <c r="R208" i="37"/>
  <c r="H209" i="37"/>
  <c r="I209" i="37"/>
  <c r="J209" i="37"/>
  <c r="K209" i="37"/>
  <c r="L209" i="37"/>
  <c r="M209" i="37"/>
  <c r="O209" i="37"/>
  <c r="P209" i="37"/>
  <c r="Q209" i="37"/>
  <c r="R209" i="37"/>
  <c r="H210" i="37"/>
  <c r="I210" i="37"/>
  <c r="J210" i="37"/>
  <c r="K210" i="37"/>
  <c r="L210" i="37"/>
  <c r="M210" i="37"/>
  <c r="O210" i="37"/>
  <c r="P210" i="37"/>
  <c r="Q210" i="37"/>
  <c r="R210" i="37"/>
  <c r="H211" i="37"/>
  <c r="I211" i="37"/>
  <c r="J211" i="37"/>
  <c r="K211" i="37"/>
  <c r="L211" i="37"/>
  <c r="M211" i="37"/>
  <c r="O211" i="37"/>
  <c r="P211" i="37"/>
  <c r="Q211" i="37"/>
  <c r="R211" i="37"/>
  <c r="H212" i="37"/>
  <c r="I212" i="37"/>
  <c r="J212" i="37"/>
  <c r="K212" i="37"/>
  <c r="L212" i="37"/>
  <c r="M212" i="37"/>
  <c r="O212" i="37"/>
  <c r="P212" i="37"/>
  <c r="Q212" i="37"/>
  <c r="R212" i="37"/>
  <c r="H213" i="37"/>
  <c r="I213" i="37"/>
  <c r="J213" i="37"/>
  <c r="K213" i="37"/>
  <c r="L213" i="37"/>
  <c r="M213" i="37"/>
  <c r="O213" i="37"/>
  <c r="P213" i="37"/>
  <c r="Q213" i="37"/>
  <c r="R213" i="37"/>
  <c r="H214" i="37"/>
  <c r="I214" i="37"/>
  <c r="J214" i="37"/>
  <c r="K214" i="37"/>
  <c r="L214" i="37"/>
  <c r="M214" i="37"/>
  <c r="O214" i="37"/>
  <c r="P214" i="37"/>
  <c r="Q214" i="37"/>
  <c r="R214" i="37"/>
  <c r="H215" i="37"/>
  <c r="I215" i="37"/>
  <c r="J215" i="37"/>
  <c r="K215" i="37"/>
  <c r="L215" i="37"/>
  <c r="M215" i="37"/>
  <c r="O215" i="37"/>
  <c r="P215" i="37"/>
  <c r="Q215" i="37"/>
  <c r="R215" i="37"/>
  <c r="H216" i="37"/>
  <c r="I216" i="37"/>
  <c r="J216" i="37"/>
  <c r="K216" i="37"/>
  <c r="L216" i="37"/>
  <c r="M216" i="37"/>
  <c r="O216" i="37"/>
  <c r="P216" i="37"/>
  <c r="Q216" i="37"/>
  <c r="R216" i="37"/>
  <c r="H217" i="37"/>
  <c r="I217" i="37"/>
  <c r="J217" i="37"/>
  <c r="K217" i="37"/>
  <c r="L217" i="37"/>
  <c r="M217" i="37"/>
  <c r="O217" i="37"/>
  <c r="P217" i="37"/>
  <c r="Q217" i="37"/>
  <c r="R217" i="37"/>
  <c r="H218" i="37"/>
  <c r="I218" i="37"/>
  <c r="J218" i="37"/>
  <c r="K218" i="37"/>
  <c r="L218" i="37"/>
  <c r="M218" i="37"/>
  <c r="O218" i="37"/>
  <c r="P218" i="37"/>
  <c r="Q218" i="37"/>
  <c r="R218" i="37"/>
  <c r="H219" i="37"/>
  <c r="I219" i="37"/>
  <c r="J219" i="37"/>
  <c r="K219" i="37"/>
  <c r="L219" i="37"/>
  <c r="M219" i="37"/>
  <c r="O219" i="37"/>
  <c r="P219" i="37"/>
  <c r="Q219" i="37"/>
  <c r="R219" i="37"/>
  <c r="H220" i="37"/>
  <c r="I220" i="37"/>
  <c r="J220" i="37"/>
  <c r="K220" i="37"/>
  <c r="L220" i="37"/>
  <c r="M220" i="37"/>
  <c r="O220" i="37"/>
  <c r="P220" i="37"/>
  <c r="Q220" i="37"/>
  <c r="R220" i="37"/>
  <c r="H221" i="37"/>
  <c r="I221" i="37"/>
  <c r="J221" i="37"/>
  <c r="K221" i="37"/>
  <c r="L221" i="37"/>
  <c r="M221" i="37"/>
  <c r="O221" i="37"/>
  <c r="P221" i="37"/>
  <c r="Q221" i="37"/>
  <c r="R221" i="37"/>
  <c r="H222" i="37"/>
  <c r="I222" i="37"/>
  <c r="J222" i="37"/>
  <c r="K222" i="37"/>
  <c r="L222" i="37"/>
  <c r="M222" i="37"/>
  <c r="O222" i="37"/>
  <c r="P222" i="37"/>
  <c r="Q222" i="37"/>
  <c r="R222" i="37"/>
  <c r="H223" i="37"/>
  <c r="I223" i="37"/>
  <c r="J223" i="37"/>
  <c r="K223" i="37"/>
  <c r="L223" i="37"/>
  <c r="M223" i="37"/>
  <c r="O223" i="37"/>
  <c r="P223" i="37"/>
  <c r="Q223" i="37"/>
  <c r="R223" i="37"/>
  <c r="H224" i="37"/>
  <c r="I224" i="37"/>
  <c r="J224" i="37"/>
  <c r="K224" i="37"/>
  <c r="L224" i="37"/>
  <c r="M224" i="37"/>
  <c r="O224" i="37"/>
  <c r="P224" i="37"/>
  <c r="Q224" i="37"/>
  <c r="R224" i="37"/>
  <c r="H225" i="37"/>
  <c r="I225" i="37"/>
  <c r="J225" i="37"/>
  <c r="K225" i="37"/>
  <c r="L225" i="37"/>
  <c r="M225" i="37"/>
  <c r="O225" i="37"/>
  <c r="P225" i="37"/>
  <c r="Q225" i="37"/>
  <c r="R225" i="37"/>
  <c r="H226" i="37"/>
  <c r="I226" i="37"/>
  <c r="J226" i="37"/>
  <c r="K226" i="37"/>
  <c r="L226" i="37"/>
  <c r="M226" i="37"/>
  <c r="O226" i="37"/>
  <c r="P226" i="37"/>
  <c r="Q226" i="37"/>
  <c r="R226" i="37"/>
  <c r="H227" i="37"/>
  <c r="I227" i="37"/>
  <c r="J227" i="37"/>
  <c r="K227" i="37"/>
  <c r="L227" i="37"/>
  <c r="M227" i="37"/>
  <c r="O227" i="37"/>
  <c r="P227" i="37"/>
  <c r="Q227" i="37"/>
  <c r="R227" i="37"/>
  <c r="H228" i="37"/>
  <c r="I228" i="37"/>
  <c r="J228" i="37"/>
  <c r="K228" i="37"/>
  <c r="L228" i="37"/>
  <c r="M228" i="37"/>
  <c r="O228" i="37"/>
  <c r="P228" i="37"/>
  <c r="Q228" i="37"/>
  <c r="R228" i="37"/>
  <c r="H229" i="37"/>
  <c r="I229" i="37"/>
  <c r="J229" i="37"/>
  <c r="K229" i="37"/>
  <c r="L229" i="37"/>
  <c r="M229" i="37"/>
  <c r="O229" i="37"/>
  <c r="P229" i="37"/>
  <c r="Q229" i="37"/>
  <c r="R229" i="37"/>
  <c r="H230" i="37"/>
  <c r="I230" i="37"/>
  <c r="J230" i="37"/>
  <c r="K230" i="37"/>
  <c r="L230" i="37"/>
  <c r="M230" i="37"/>
  <c r="O230" i="37"/>
  <c r="P230" i="37"/>
  <c r="Q230" i="37"/>
  <c r="R230" i="37"/>
  <c r="H231" i="37"/>
  <c r="I231" i="37"/>
  <c r="J231" i="37"/>
  <c r="K231" i="37"/>
  <c r="L231" i="37"/>
  <c r="M231" i="37"/>
  <c r="O231" i="37"/>
  <c r="P231" i="37"/>
  <c r="Q231" i="37"/>
  <c r="R231" i="37"/>
  <c r="H232" i="37"/>
  <c r="I232" i="37"/>
  <c r="J232" i="37"/>
  <c r="K232" i="37"/>
  <c r="L232" i="37"/>
  <c r="M232" i="37"/>
  <c r="O232" i="37"/>
  <c r="P232" i="37"/>
  <c r="Q232" i="37"/>
  <c r="R232" i="37"/>
  <c r="H233" i="37"/>
  <c r="I233" i="37"/>
  <c r="J233" i="37"/>
  <c r="K233" i="37"/>
  <c r="L233" i="37"/>
  <c r="M233" i="37"/>
  <c r="O233" i="37"/>
  <c r="P233" i="37"/>
  <c r="Q233" i="37"/>
  <c r="R233" i="37"/>
  <c r="H234" i="37"/>
  <c r="I234" i="37"/>
  <c r="J234" i="37"/>
  <c r="K234" i="37"/>
  <c r="L234" i="37"/>
  <c r="M234" i="37"/>
  <c r="O234" i="37"/>
  <c r="P234" i="37"/>
  <c r="Q234" i="37"/>
  <c r="R234" i="37"/>
  <c r="H235" i="37"/>
  <c r="I235" i="37"/>
  <c r="J235" i="37"/>
  <c r="K235" i="37"/>
  <c r="L235" i="37"/>
  <c r="M235" i="37"/>
  <c r="O235" i="37"/>
  <c r="P235" i="37"/>
  <c r="Q235" i="37"/>
  <c r="R235" i="37"/>
  <c r="H236" i="37"/>
  <c r="I236" i="37"/>
  <c r="J236" i="37"/>
  <c r="K236" i="37"/>
  <c r="L236" i="37"/>
  <c r="M236" i="37"/>
  <c r="O236" i="37"/>
  <c r="P236" i="37"/>
  <c r="Q236" i="37"/>
  <c r="R236" i="37"/>
  <c r="H237" i="37"/>
  <c r="I237" i="37"/>
  <c r="J237" i="37"/>
  <c r="K237" i="37"/>
  <c r="L237" i="37"/>
  <c r="M237" i="37"/>
  <c r="O237" i="37"/>
  <c r="P237" i="37"/>
  <c r="Q237" i="37"/>
  <c r="R237" i="37"/>
  <c r="H238" i="37"/>
  <c r="I238" i="37"/>
  <c r="J238" i="37"/>
  <c r="K238" i="37"/>
  <c r="L238" i="37"/>
  <c r="M238" i="37"/>
  <c r="O238" i="37"/>
  <c r="P238" i="37"/>
  <c r="Q238" i="37"/>
  <c r="R238" i="37"/>
  <c r="H239" i="37"/>
  <c r="I239" i="37"/>
  <c r="J239" i="37"/>
  <c r="K239" i="37"/>
  <c r="L239" i="37"/>
  <c r="M239" i="37"/>
  <c r="O239" i="37"/>
  <c r="P239" i="37"/>
  <c r="Q239" i="37"/>
  <c r="R239" i="37"/>
  <c r="H240" i="37"/>
  <c r="I240" i="37"/>
  <c r="J240" i="37"/>
  <c r="K240" i="37"/>
  <c r="L240" i="37"/>
  <c r="M240" i="37"/>
  <c r="O240" i="37"/>
  <c r="P240" i="37"/>
  <c r="Q240" i="37"/>
  <c r="R240" i="37"/>
  <c r="H241" i="37"/>
  <c r="I241" i="37"/>
  <c r="J241" i="37"/>
  <c r="K241" i="37"/>
  <c r="L241" i="37"/>
  <c r="M241" i="37"/>
  <c r="O241" i="37"/>
  <c r="P241" i="37"/>
  <c r="Q241" i="37"/>
  <c r="R241" i="37"/>
  <c r="H242" i="37"/>
  <c r="I242" i="37"/>
  <c r="J242" i="37"/>
  <c r="K242" i="37"/>
  <c r="L242" i="37"/>
  <c r="M242" i="37"/>
  <c r="O242" i="37"/>
  <c r="P242" i="37"/>
  <c r="Q242" i="37"/>
  <c r="R242" i="37"/>
  <c r="H243" i="37"/>
  <c r="I243" i="37"/>
  <c r="J243" i="37"/>
  <c r="K243" i="37"/>
  <c r="L243" i="37"/>
  <c r="M243" i="37"/>
  <c r="O243" i="37"/>
  <c r="P243" i="37"/>
  <c r="Q243" i="37"/>
  <c r="R243" i="37"/>
  <c r="H244" i="37"/>
  <c r="I244" i="37"/>
  <c r="J244" i="37"/>
  <c r="K244" i="37"/>
  <c r="L244" i="37"/>
  <c r="M244" i="37"/>
  <c r="O244" i="37"/>
  <c r="P244" i="37"/>
  <c r="Q244" i="37"/>
  <c r="R244" i="37"/>
  <c r="H245" i="37"/>
  <c r="I245" i="37"/>
  <c r="J245" i="37"/>
  <c r="K245" i="37"/>
  <c r="L245" i="37"/>
  <c r="M245" i="37"/>
  <c r="O245" i="37"/>
  <c r="P245" i="37"/>
  <c r="Q245" i="37"/>
  <c r="R245" i="37"/>
  <c r="H246" i="37"/>
  <c r="I246" i="37"/>
  <c r="J246" i="37"/>
  <c r="K246" i="37"/>
  <c r="L246" i="37"/>
  <c r="M246" i="37"/>
  <c r="O246" i="37"/>
  <c r="P246" i="37"/>
  <c r="Q246" i="37"/>
  <c r="R246" i="37"/>
  <c r="H247" i="37"/>
  <c r="I247" i="37"/>
  <c r="J247" i="37"/>
  <c r="K247" i="37"/>
  <c r="L247" i="37"/>
  <c r="M247" i="37"/>
  <c r="O247" i="37"/>
  <c r="P247" i="37"/>
  <c r="Q247" i="37"/>
  <c r="R247" i="37"/>
  <c r="H248" i="37"/>
  <c r="I248" i="37"/>
  <c r="J248" i="37"/>
  <c r="K248" i="37"/>
  <c r="L248" i="37"/>
  <c r="M248" i="37"/>
  <c r="O248" i="37"/>
  <c r="P248" i="37"/>
  <c r="Q248" i="37"/>
  <c r="R248" i="37"/>
  <c r="H249" i="37"/>
  <c r="I249" i="37"/>
  <c r="J249" i="37"/>
  <c r="K249" i="37"/>
  <c r="L249" i="37"/>
  <c r="M249" i="37"/>
  <c r="O249" i="37"/>
  <c r="P249" i="37"/>
  <c r="Q249" i="37"/>
  <c r="R249" i="37"/>
  <c r="H250" i="37"/>
  <c r="I250" i="37"/>
  <c r="J250" i="37"/>
  <c r="K250" i="37"/>
  <c r="L250" i="37"/>
  <c r="M250" i="37"/>
  <c r="O250" i="37"/>
  <c r="P250" i="37"/>
  <c r="Q250" i="37"/>
  <c r="R250" i="37"/>
  <c r="H251" i="37"/>
  <c r="I251" i="37"/>
  <c r="J251" i="37"/>
  <c r="K251" i="37"/>
  <c r="L251" i="37"/>
  <c r="M251" i="37"/>
  <c r="O251" i="37"/>
  <c r="P251" i="37"/>
  <c r="Q251" i="37"/>
  <c r="R251" i="37"/>
  <c r="H252" i="37"/>
  <c r="I252" i="37"/>
  <c r="J252" i="37"/>
  <c r="K252" i="37"/>
  <c r="L252" i="37"/>
  <c r="M252" i="37"/>
  <c r="O252" i="37"/>
  <c r="P252" i="37"/>
  <c r="Q252" i="37"/>
  <c r="R252" i="37"/>
  <c r="H253" i="37"/>
  <c r="I253" i="37"/>
  <c r="J253" i="37"/>
  <c r="K253" i="37"/>
  <c r="L253" i="37"/>
  <c r="M253" i="37"/>
  <c r="O253" i="37"/>
  <c r="P253" i="37"/>
  <c r="Q253" i="37"/>
  <c r="R253" i="37"/>
  <c r="H254" i="37"/>
  <c r="I254" i="37"/>
  <c r="J254" i="37"/>
  <c r="K254" i="37"/>
  <c r="L254" i="37"/>
  <c r="M254" i="37"/>
  <c r="O254" i="37"/>
  <c r="P254" i="37"/>
  <c r="Q254" i="37"/>
  <c r="R254" i="37"/>
  <c r="H255" i="37"/>
  <c r="I255" i="37"/>
  <c r="J255" i="37"/>
  <c r="K255" i="37"/>
  <c r="L255" i="37"/>
  <c r="M255" i="37"/>
  <c r="O255" i="37"/>
  <c r="P255" i="37"/>
  <c r="Q255" i="37"/>
  <c r="R255" i="37"/>
  <c r="H256" i="37"/>
  <c r="I256" i="37"/>
  <c r="J256" i="37"/>
  <c r="K256" i="37"/>
  <c r="L256" i="37"/>
  <c r="M256" i="37"/>
  <c r="O256" i="37"/>
  <c r="P256" i="37"/>
  <c r="Q256" i="37"/>
  <c r="R256" i="37"/>
  <c r="H257" i="37"/>
  <c r="I257" i="37"/>
  <c r="J257" i="37"/>
  <c r="K257" i="37"/>
  <c r="L257" i="37"/>
  <c r="M257" i="37"/>
  <c r="O257" i="37"/>
  <c r="P257" i="37"/>
  <c r="Q257" i="37"/>
  <c r="R257" i="37"/>
  <c r="H258" i="37"/>
  <c r="I258" i="37"/>
  <c r="J258" i="37"/>
  <c r="K258" i="37"/>
  <c r="L258" i="37"/>
  <c r="M258" i="37"/>
  <c r="O258" i="37"/>
  <c r="P258" i="37"/>
  <c r="Q258" i="37"/>
  <c r="R258" i="37"/>
  <c r="H259" i="37"/>
  <c r="I259" i="37"/>
  <c r="J259" i="37"/>
  <c r="K259" i="37"/>
  <c r="L259" i="37"/>
  <c r="M259" i="37"/>
  <c r="O259" i="37"/>
  <c r="P259" i="37"/>
  <c r="Q259" i="37"/>
  <c r="R259" i="37"/>
  <c r="H260" i="37"/>
  <c r="I260" i="37"/>
  <c r="J260" i="37"/>
  <c r="K260" i="37"/>
  <c r="L260" i="37"/>
  <c r="M260" i="37"/>
  <c r="O260" i="37"/>
  <c r="P260" i="37"/>
  <c r="Q260" i="37"/>
  <c r="R260" i="37"/>
  <c r="H261" i="37"/>
  <c r="I261" i="37"/>
  <c r="J261" i="37"/>
  <c r="K261" i="37"/>
  <c r="L261" i="37"/>
  <c r="M261" i="37"/>
  <c r="O261" i="37"/>
  <c r="P261" i="37"/>
  <c r="Q261" i="37"/>
  <c r="R261" i="37"/>
  <c r="H262" i="37"/>
  <c r="I262" i="37"/>
  <c r="J262" i="37"/>
  <c r="K262" i="37"/>
  <c r="L262" i="37"/>
  <c r="M262" i="37"/>
  <c r="O262" i="37"/>
  <c r="P262" i="37"/>
  <c r="Q262" i="37"/>
  <c r="R262" i="37"/>
  <c r="H263" i="37"/>
  <c r="I263" i="37"/>
  <c r="J263" i="37"/>
  <c r="K263" i="37"/>
  <c r="L263" i="37"/>
  <c r="M263" i="37"/>
  <c r="O263" i="37"/>
  <c r="P263" i="37"/>
  <c r="Q263" i="37"/>
  <c r="R263" i="37"/>
  <c r="H264" i="37"/>
  <c r="I264" i="37"/>
  <c r="J264" i="37"/>
  <c r="K264" i="37"/>
  <c r="L264" i="37"/>
  <c r="M264" i="37"/>
  <c r="O264" i="37"/>
  <c r="P264" i="37"/>
  <c r="Q264" i="37"/>
  <c r="R264" i="37"/>
  <c r="H265" i="37"/>
  <c r="I265" i="37"/>
  <c r="J265" i="37"/>
  <c r="K265" i="37"/>
  <c r="L265" i="37"/>
  <c r="M265" i="37"/>
  <c r="O265" i="37"/>
  <c r="P265" i="37"/>
  <c r="Q265" i="37"/>
  <c r="R265" i="37"/>
  <c r="H266" i="37"/>
  <c r="I266" i="37"/>
  <c r="J266" i="37"/>
  <c r="K266" i="37"/>
  <c r="L266" i="37"/>
  <c r="M266" i="37"/>
  <c r="O266" i="37"/>
  <c r="P266" i="37"/>
  <c r="Q266" i="37"/>
  <c r="R266" i="37"/>
  <c r="H267" i="37"/>
  <c r="I267" i="37"/>
  <c r="J267" i="37"/>
  <c r="K267" i="37"/>
  <c r="L267" i="37"/>
  <c r="M267" i="37"/>
  <c r="O267" i="37"/>
  <c r="P267" i="37"/>
  <c r="Q267" i="37"/>
  <c r="R267" i="37"/>
  <c r="H268" i="37"/>
  <c r="I268" i="37"/>
  <c r="J268" i="37"/>
  <c r="K268" i="37"/>
  <c r="L268" i="37"/>
  <c r="M268" i="37"/>
  <c r="O268" i="37"/>
  <c r="P268" i="37"/>
  <c r="Q268" i="37"/>
  <c r="R268" i="37"/>
  <c r="H269" i="37"/>
  <c r="I269" i="37"/>
  <c r="J269" i="37"/>
  <c r="K269" i="37"/>
  <c r="L269" i="37"/>
  <c r="M269" i="37"/>
  <c r="O269" i="37"/>
  <c r="P269" i="37"/>
  <c r="Q269" i="37"/>
  <c r="R269" i="37"/>
  <c r="H270" i="37"/>
  <c r="I270" i="37"/>
  <c r="J270" i="37"/>
  <c r="K270" i="37"/>
  <c r="L270" i="37"/>
  <c r="M270" i="37"/>
  <c r="O270" i="37"/>
  <c r="P270" i="37"/>
  <c r="Q270" i="37"/>
  <c r="R270" i="37"/>
  <c r="H271" i="37"/>
  <c r="I271" i="37"/>
  <c r="J271" i="37"/>
  <c r="K271" i="37"/>
  <c r="L271" i="37"/>
  <c r="M271" i="37"/>
  <c r="O271" i="37"/>
  <c r="P271" i="37"/>
  <c r="Q271" i="37"/>
  <c r="R271" i="37"/>
  <c r="H272" i="37"/>
  <c r="I272" i="37"/>
  <c r="J272" i="37"/>
  <c r="K272" i="37"/>
  <c r="L272" i="37"/>
  <c r="M272" i="37"/>
  <c r="O272" i="37"/>
  <c r="P272" i="37"/>
  <c r="Q272" i="37"/>
  <c r="R272" i="37"/>
  <c r="H273" i="37"/>
  <c r="I273" i="37"/>
  <c r="J273" i="37"/>
  <c r="K273" i="37"/>
  <c r="L273" i="37"/>
  <c r="M273" i="37"/>
  <c r="O273" i="37"/>
  <c r="P273" i="37"/>
  <c r="Q273" i="37"/>
  <c r="R273" i="37"/>
  <c r="H274" i="37"/>
  <c r="I274" i="37"/>
  <c r="J274" i="37"/>
  <c r="K274" i="37"/>
  <c r="L274" i="37"/>
  <c r="M274" i="37"/>
  <c r="O274" i="37"/>
  <c r="P274" i="37"/>
  <c r="Q274" i="37"/>
  <c r="R274" i="37"/>
  <c r="H275" i="37"/>
  <c r="I275" i="37"/>
  <c r="J275" i="37"/>
  <c r="K275" i="37"/>
  <c r="L275" i="37"/>
  <c r="M275" i="37"/>
  <c r="O275" i="37"/>
  <c r="P275" i="37"/>
  <c r="Q275" i="37"/>
  <c r="R275" i="37"/>
  <c r="H276" i="37"/>
  <c r="I276" i="37"/>
  <c r="J276" i="37"/>
  <c r="K276" i="37"/>
  <c r="L276" i="37"/>
  <c r="M276" i="37"/>
  <c r="O276" i="37"/>
  <c r="P276" i="37"/>
  <c r="Q276" i="37"/>
  <c r="R276" i="37"/>
  <c r="H277" i="37"/>
  <c r="I277" i="37"/>
  <c r="J277" i="37"/>
  <c r="K277" i="37"/>
  <c r="L277" i="37"/>
  <c r="M277" i="37"/>
  <c r="O277" i="37"/>
  <c r="P277" i="37"/>
  <c r="Q277" i="37"/>
  <c r="R277" i="37"/>
  <c r="H278" i="37"/>
  <c r="I278" i="37"/>
  <c r="J278" i="37"/>
  <c r="K278" i="37"/>
  <c r="L278" i="37"/>
  <c r="M278" i="37"/>
  <c r="O278" i="37"/>
  <c r="P278" i="37"/>
  <c r="Q278" i="37"/>
  <c r="R278" i="37"/>
  <c r="H279" i="37"/>
  <c r="I279" i="37"/>
  <c r="J279" i="37"/>
  <c r="K279" i="37"/>
  <c r="L279" i="37"/>
  <c r="M279" i="37"/>
  <c r="O279" i="37"/>
  <c r="P279" i="37"/>
  <c r="Q279" i="37"/>
  <c r="R279" i="37"/>
  <c r="H280" i="37"/>
  <c r="I280" i="37"/>
  <c r="J280" i="37"/>
  <c r="K280" i="37"/>
  <c r="L280" i="37"/>
  <c r="M280" i="37"/>
  <c r="O280" i="37"/>
  <c r="P280" i="37"/>
  <c r="Q280" i="37"/>
  <c r="R280" i="37"/>
  <c r="H281" i="37"/>
  <c r="I281" i="37"/>
  <c r="J281" i="37"/>
  <c r="K281" i="37"/>
  <c r="L281" i="37"/>
  <c r="M281" i="37"/>
  <c r="O281" i="37"/>
  <c r="P281" i="37"/>
  <c r="Q281" i="37"/>
  <c r="R281" i="37"/>
  <c r="H282" i="37"/>
  <c r="I282" i="37"/>
  <c r="J282" i="37"/>
  <c r="K282" i="37"/>
  <c r="L282" i="37"/>
  <c r="M282" i="37"/>
  <c r="O282" i="37"/>
  <c r="P282" i="37"/>
  <c r="Q282" i="37"/>
  <c r="R282" i="37"/>
  <c r="H283" i="37"/>
  <c r="I283" i="37"/>
  <c r="J283" i="37"/>
  <c r="K283" i="37"/>
  <c r="L283" i="37"/>
  <c r="M283" i="37"/>
  <c r="O283" i="37"/>
  <c r="P283" i="37"/>
  <c r="Q283" i="37"/>
  <c r="R283" i="37"/>
  <c r="H284" i="37"/>
  <c r="I284" i="37"/>
  <c r="J284" i="37"/>
  <c r="K284" i="37"/>
  <c r="L284" i="37"/>
  <c r="M284" i="37"/>
  <c r="O284" i="37"/>
  <c r="P284" i="37"/>
  <c r="Q284" i="37"/>
  <c r="R284" i="37"/>
  <c r="H285" i="37"/>
  <c r="I285" i="37"/>
  <c r="J285" i="37"/>
  <c r="K285" i="37"/>
  <c r="L285" i="37"/>
  <c r="M285" i="37"/>
  <c r="O285" i="37"/>
  <c r="P285" i="37"/>
  <c r="Q285" i="37"/>
  <c r="R285" i="37"/>
  <c r="H286" i="37"/>
  <c r="I286" i="37"/>
  <c r="J286" i="37"/>
  <c r="K286" i="37"/>
  <c r="L286" i="37"/>
  <c r="M286" i="37"/>
  <c r="O286" i="37"/>
  <c r="P286" i="37"/>
  <c r="Q286" i="37"/>
  <c r="R286" i="37"/>
  <c r="H287" i="37"/>
  <c r="I287" i="37"/>
  <c r="J287" i="37"/>
  <c r="K287" i="37"/>
  <c r="L287" i="37"/>
  <c r="M287" i="37"/>
  <c r="O287" i="37"/>
  <c r="P287" i="37"/>
  <c r="Q287" i="37"/>
  <c r="R287" i="37"/>
  <c r="H288" i="37"/>
  <c r="I288" i="37"/>
  <c r="J288" i="37"/>
  <c r="K288" i="37"/>
  <c r="L288" i="37"/>
  <c r="M288" i="37"/>
  <c r="O288" i="37"/>
  <c r="P288" i="37"/>
  <c r="Q288" i="37"/>
  <c r="R288" i="37"/>
  <c r="H289" i="37"/>
  <c r="I289" i="37"/>
  <c r="J289" i="37"/>
  <c r="K289" i="37"/>
  <c r="L289" i="37"/>
  <c r="M289" i="37"/>
  <c r="O289" i="37"/>
  <c r="P289" i="37"/>
  <c r="Q289" i="37"/>
  <c r="R289" i="37"/>
  <c r="H290" i="37"/>
  <c r="I290" i="37"/>
  <c r="J290" i="37"/>
  <c r="K290" i="37"/>
  <c r="L290" i="37"/>
  <c r="M290" i="37"/>
  <c r="O290" i="37"/>
  <c r="P290" i="37"/>
  <c r="Q290" i="37"/>
  <c r="R290" i="37"/>
  <c r="H291" i="37"/>
  <c r="I291" i="37"/>
  <c r="J291" i="37"/>
  <c r="K291" i="37"/>
  <c r="L291" i="37"/>
  <c r="M291" i="37"/>
  <c r="O291" i="37"/>
  <c r="P291" i="37"/>
  <c r="Q291" i="37"/>
  <c r="R291" i="37"/>
  <c r="H292" i="37"/>
  <c r="I292" i="37"/>
  <c r="J292" i="37"/>
  <c r="K292" i="37"/>
  <c r="L292" i="37"/>
  <c r="M292" i="37"/>
  <c r="O292" i="37"/>
  <c r="P292" i="37"/>
  <c r="Q292" i="37"/>
  <c r="R292" i="37"/>
  <c r="H293" i="37"/>
  <c r="I293" i="37"/>
  <c r="J293" i="37"/>
  <c r="K293" i="37"/>
  <c r="L293" i="37"/>
  <c r="M293" i="37"/>
  <c r="O293" i="37"/>
  <c r="P293" i="37"/>
  <c r="Q293" i="37"/>
  <c r="R293" i="37"/>
  <c r="H294" i="37"/>
  <c r="I294" i="37"/>
  <c r="J294" i="37"/>
  <c r="K294" i="37"/>
  <c r="L294" i="37"/>
  <c r="M294" i="37"/>
  <c r="O294" i="37"/>
  <c r="P294" i="37"/>
  <c r="Q294" i="37"/>
  <c r="R294" i="37"/>
  <c r="H295" i="37"/>
  <c r="I295" i="37"/>
  <c r="J295" i="37"/>
  <c r="K295" i="37"/>
  <c r="L295" i="37"/>
  <c r="M295" i="37"/>
  <c r="O295" i="37"/>
  <c r="P295" i="37"/>
  <c r="Q295" i="37"/>
  <c r="R295" i="37"/>
  <c r="H296" i="37"/>
  <c r="I296" i="37"/>
  <c r="J296" i="37"/>
  <c r="K296" i="37"/>
  <c r="L296" i="37"/>
  <c r="M296" i="37"/>
  <c r="O296" i="37"/>
  <c r="P296" i="37"/>
  <c r="Q296" i="37"/>
  <c r="R296" i="37"/>
  <c r="H297" i="37"/>
  <c r="I297" i="37"/>
  <c r="J297" i="37"/>
  <c r="K297" i="37"/>
  <c r="L297" i="37"/>
  <c r="M297" i="37"/>
  <c r="O297" i="37"/>
  <c r="P297" i="37"/>
  <c r="Q297" i="37"/>
  <c r="R297" i="37"/>
  <c r="H298" i="37"/>
  <c r="I298" i="37"/>
  <c r="J298" i="37"/>
  <c r="K298" i="37"/>
  <c r="L298" i="37"/>
  <c r="M298" i="37"/>
  <c r="O298" i="37"/>
  <c r="P298" i="37"/>
  <c r="Q298" i="37"/>
  <c r="R298" i="37"/>
  <c r="H299" i="37"/>
  <c r="I299" i="37"/>
  <c r="J299" i="37"/>
  <c r="K299" i="37"/>
  <c r="L299" i="37"/>
  <c r="M299" i="37"/>
  <c r="O299" i="37"/>
  <c r="P299" i="37"/>
  <c r="Q299" i="37"/>
  <c r="R299" i="37"/>
  <c r="H300" i="37"/>
  <c r="I300" i="37"/>
  <c r="J300" i="37"/>
  <c r="K300" i="37"/>
  <c r="L300" i="37"/>
  <c r="M300" i="37"/>
  <c r="O300" i="37"/>
  <c r="P300" i="37"/>
  <c r="Q300" i="37"/>
  <c r="R300" i="37"/>
  <c r="H301" i="37"/>
  <c r="I301" i="37"/>
  <c r="J301" i="37"/>
  <c r="K301" i="37"/>
  <c r="L301" i="37"/>
  <c r="M301" i="37"/>
  <c r="O301" i="37"/>
  <c r="P301" i="37"/>
  <c r="Q301" i="37"/>
  <c r="R301" i="37"/>
  <c r="H302" i="37"/>
  <c r="I302" i="37"/>
  <c r="J302" i="37"/>
  <c r="K302" i="37"/>
  <c r="L302" i="37"/>
  <c r="M302" i="37"/>
  <c r="O302" i="37"/>
  <c r="P302" i="37"/>
  <c r="Q302" i="37"/>
  <c r="R302" i="37"/>
  <c r="H303" i="37"/>
  <c r="I303" i="37"/>
  <c r="J303" i="37"/>
  <c r="K303" i="37"/>
  <c r="L303" i="37"/>
  <c r="M303" i="37"/>
  <c r="O303" i="37"/>
  <c r="P303" i="37"/>
  <c r="Q303" i="37"/>
  <c r="R303" i="37"/>
  <c r="H304" i="37"/>
  <c r="I304" i="37"/>
  <c r="J304" i="37"/>
  <c r="K304" i="37"/>
  <c r="L304" i="37"/>
  <c r="M304" i="37"/>
  <c r="O304" i="37"/>
  <c r="P304" i="37"/>
  <c r="Q304" i="37"/>
  <c r="R304" i="37"/>
  <c r="H305" i="37"/>
  <c r="I305" i="37"/>
  <c r="J305" i="37"/>
  <c r="K305" i="37"/>
  <c r="L305" i="37"/>
  <c r="M305" i="37"/>
  <c r="O305" i="37"/>
  <c r="P305" i="37"/>
  <c r="Q305" i="37"/>
  <c r="R305" i="37"/>
  <c r="H306" i="37"/>
  <c r="I306" i="37"/>
  <c r="J306" i="37"/>
  <c r="K306" i="37"/>
  <c r="L306" i="37"/>
  <c r="M306" i="37"/>
  <c r="O306" i="37"/>
  <c r="P306" i="37"/>
  <c r="Q306" i="37"/>
  <c r="R306" i="37"/>
  <c r="H307" i="37"/>
  <c r="I307" i="37"/>
  <c r="J307" i="37"/>
  <c r="K307" i="37"/>
  <c r="L307" i="37"/>
  <c r="M307" i="37"/>
  <c r="O307" i="37"/>
  <c r="P307" i="37"/>
  <c r="Q307" i="37"/>
  <c r="R307" i="37"/>
  <c r="H308" i="37"/>
  <c r="I308" i="37"/>
  <c r="J308" i="37"/>
  <c r="K308" i="37"/>
  <c r="L308" i="37"/>
  <c r="M308" i="37"/>
  <c r="O308" i="37"/>
  <c r="P308" i="37"/>
  <c r="Q308" i="37"/>
  <c r="R308" i="37"/>
  <c r="H309" i="37"/>
  <c r="I309" i="37"/>
  <c r="J309" i="37"/>
  <c r="K309" i="37"/>
  <c r="L309" i="37"/>
  <c r="M309" i="37"/>
  <c r="O309" i="37"/>
  <c r="P309" i="37"/>
  <c r="Q309" i="37"/>
  <c r="R309" i="37"/>
  <c r="H310" i="37"/>
  <c r="I310" i="37"/>
  <c r="J310" i="37"/>
  <c r="K310" i="37"/>
  <c r="L310" i="37"/>
  <c r="M310" i="37"/>
  <c r="O310" i="37"/>
  <c r="P310" i="37"/>
  <c r="Q310" i="37"/>
  <c r="R310" i="37"/>
  <c r="H311" i="37"/>
  <c r="I311" i="37"/>
  <c r="J311" i="37"/>
  <c r="K311" i="37"/>
  <c r="L311" i="37"/>
  <c r="M311" i="37"/>
  <c r="O311" i="37"/>
  <c r="P311" i="37"/>
  <c r="Q311" i="37"/>
  <c r="R311" i="37"/>
  <c r="H312" i="37"/>
  <c r="I312" i="37"/>
  <c r="J312" i="37"/>
  <c r="K312" i="37"/>
  <c r="L312" i="37"/>
  <c r="M312" i="37"/>
  <c r="O312" i="37"/>
  <c r="P312" i="37"/>
  <c r="Q312" i="37"/>
  <c r="R312" i="37"/>
  <c r="H313" i="37"/>
  <c r="I313" i="37"/>
  <c r="J313" i="37"/>
  <c r="K313" i="37"/>
  <c r="L313" i="37"/>
  <c r="M313" i="37"/>
  <c r="O313" i="37"/>
  <c r="P313" i="37"/>
  <c r="Q313" i="37"/>
  <c r="R313" i="37"/>
  <c r="H314" i="37"/>
  <c r="I314" i="37"/>
  <c r="J314" i="37"/>
  <c r="K314" i="37"/>
  <c r="L314" i="37"/>
  <c r="M314" i="37"/>
  <c r="O314" i="37"/>
  <c r="P314" i="37"/>
  <c r="Q314" i="37"/>
  <c r="R314" i="37"/>
  <c r="H315" i="37"/>
  <c r="I315" i="37"/>
  <c r="J315" i="37"/>
  <c r="K315" i="37"/>
  <c r="L315" i="37"/>
  <c r="M315" i="37"/>
  <c r="O315" i="37"/>
  <c r="P315" i="37"/>
  <c r="Q315" i="37"/>
  <c r="R315" i="37"/>
  <c r="H316" i="37"/>
  <c r="I316" i="37"/>
  <c r="J316" i="37"/>
  <c r="K316" i="37"/>
  <c r="L316" i="37"/>
  <c r="M316" i="37"/>
  <c r="O316" i="37"/>
  <c r="P316" i="37"/>
  <c r="Q316" i="37"/>
  <c r="R316" i="37"/>
  <c r="H317" i="37"/>
  <c r="I317" i="37"/>
  <c r="J317" i="37"/>
  <c r="K317" i="37"/>
  <c r="L317" i="37"/>
  <c r="M317" i="37"/>
  <c r="O317" i="37"/>
  <c r="P317" i="37"/>
  <c r="Q317" i="37"/>
  <c r="R317" i="37"/>
  <c r="H318" i="37"/>
  <c r="I318" i="37"/>
  <c r="J318" i="37"/>
  <c r="K318" i="37"/>
  <c r="L318" i="37"/>
  <c r="M318" i="37"/>
  <c r="O318" i="37"/>
  <c r="P318" i="37"/>
  <c r="Q318" i="37"/>
  <c r="R318" i="37"/>
  <c r="H319" i="37"/>
  <c r="I319" i="37"/>
  <c r="J319" i="37"/>
  <c r="K319" i="37"/>
  <c r="L319" i="37"/>
  <c r="M319" i="37"/>
  <c r="O319" i="37"/>
  <c r="P319" i="37"/>
  <c r="Q319" i="37"/>
  <c r="R319" i="37"/>
  <c r="H320" i="37"/>
  <c r="I320" i="37"/>
  <c r="J320" i="37"/>
  <c r="K320" i="37"/>
  <c r="L320" i="37"/>
  <c r="M320" i="37"/>
  <c r="O320" i="37"/>
  <c r="P320" i="37"/>
  <c r="Q320" i="37"/>
  <c r="R320" i="37"/>
  <c r="H321" i="37"/>
  <c r="I321" i="37"/>
  <c r="J321" i="37"/>
  <c r="K321" i="37"/>
  <c r="L321" i="37"/>
  <c r="M321" i="37"/>
  <c r="O321" i="37"/>
  <c r="P321" i="37"/>
  <c r="Q321" i="37"/>
  <c r="R321" i="37"/>
  <c r="H322" i="37"/>
  <c r="I322" i="37"/>
  <c r="J322" i="37"/>
  <c r="K322" i="37"/>
  <c r="L322" i="37"/>
  <c r="M322" i="37"/>
  <c r="O322" i="37"/>
  <c r="P322" i="37"/>
  <c r="Q322" i="37"/>
  <c r="R322" i="37"/>
  <c r="H323" i="37"/>
  <c r="I323" i="37"/>
  <c r="J323" i="37"/>
  <c r="K323" i="37"/>
  <c r="L323" i="37"/>
  <c r="M323" i="37"/>
  <c r="O323" i="37"/>
  <c r="P323" i="37"/>
  <c r="Q323" i="37"/>
  <c r="R323" i="37"/>
  <c r="H324" i="37"/>
  <c r="I324" i="37"/>
  <c r="J324" i="37"/>
  <c r="K324" i="37"/>
  <c r="L324" i="37"/>
  <c r="M324" i="37"/>
  <c r="O324" i="37"/>
  <c r="P324" i="37"/>
  <c r="Q324" i="37"/>
  <c r="R324" i="37"/>
  <c r="H325" i="37"/>
  <c r="I325" i="37"/>
  <c r="J325" i="37"/>
  <c r="K325" i="37"/>
  <c r="L325" i="37"/>
  <c r="M325" i="37"/>
  <c r="O325" i="37"/>
  <c r="P325" i="37"/>
  <c r="Q325" i="37"/>
  <c r="R325" i="37"/>
  <c r="H326" i="37"/>
  <c r="I326" i="37"/>
  <c r="J326" i="37"/>
  <c r="K326" i="37"/>
  <c r="L326" i="37"/>
  <c r="M326" i="37"/>
  <c r="O326" i="37"/>
  <c r="P326" i="37"/>
  <c r="Q326" i="37"/>
  <c r="R326" i="37"/>
  <c r="H327" i="37"/>
  <c r="I327" i="37"/>
  <c r="J327" i="37"/>
  <c r="K327" i="37"/>
  <c r="L327" i="37"/>
  <c r="M327" i="37"/>
  <c r="O327" i="37"/>
  <c r="P327" i="37"/>
  <c r="Q327" i="37"/>
  <c r="R327" i="37"/>
  <c r="H328" i="37"/>
  <c r="I328" i="37"/>
  <c r="J328" i="37"/>
  <c r="K328" i="37"/>
  <c r="L328" i="37"/>
  <c r="M328" i="37"/>
  <c r="O328" i="37"/>
  <c r="P328" i="37"/>
  <c r="Q328" i="37"/>
  <c r="R328" i="37"/>
  <c r="H329" i="37"/>
  <c r="I329" i="37"/>
  <c r="J329" i="37"/>
  <c r="K329" i="37"/>
  <c r="L329" i="37"/>
  <c r="M329" i="37"/>
  <c r="O329" i="37"/>
  <c r="P329" i="37"/>
  <c r="Q329" i="37"/>
  <c r="R329" i="37"/>
  <c r="H330" i="37"/>
  <c r="I330" i="37"/>
  <c r="J330" i="37"/>
  <c r="K330" i="37"/>
  <c r="L330" i="37"/>
  <c r="M330" i="37"/>
  <c r="O330" i="37"/>
  <c r="P330" i="37"/>
  <c r="Q330" i="37"/>
  <c r="R330" i="37"/>
  <c r="H331" i="37"/>
  <c r="I331" i="37"/>
  <c r="J331" i="37"/>
  <c r="K331" i="37"/>
  <c r="L331" i="37"/>
  <c r="M331" i="37"/>
  <c r="O331" i="37"/>
  <c r="P331" i="37"/>
  <c r="Q331" i="37"/>
  <c r="R331" i="37"/>
  <c r="H332" i="37"/>
  <c r="I332" i="37"/>
  <c r="J332" i="37"/>
  <c r="K332" i="37"/>
  <c r="L332" i="37"/>
  <c r="M332" i="37"/>
  <c r="O332" i="37"/>
  <c r="P332" i="37"/>
  <c r="Q332" i="37"/>
  <c r="R332" i="37"/>
  <c r="H333" i="37"/>
  <c r="I333" i="37"/>
  <c r="J333" i="37"/>
  <c r="K333" i="37"/>
  <c r="L333" i="37"/>
  <c r="M333" i="37"/>
  <c r="O333" i="37"/>
  <c r="P333" i="37"/>
  <c r="Q333" i="37"/>
  <c r="R333" i="37"/>
  <c r="H334" i="37"/>
  <c r="I334" i="37"/>
  <c r="J334" i="37"/>
  <c r="K334" i="37"/>
  <c r="L334" i="37"/>
  <c r="M334" i="37"/>
  <c r="O334" i="37"/>
  <c r="P334" i="37"/>
  <c r="Q334" i="37"/>
  <c r="R334" i="37"/>
  <c r="H335" i="37"/>
  <c r="I335" i="37"/>
  <c r="J335" i="37"/>
  <c r="K335" i="37"/>
  <c r="L335" i="37"/>
  <c r="M335" i="37"/>
  <c r="O335" i="37"/>
  <c r="P335" i="37"/>
  <c r="Q335" i="37"/>
  <c r="R335" i="37"/>
  <c r="H336" i="37"/>
  <c r="I336" i="37"/>
  <c r="J336" i="37"/>
  <c r="K336" i="37"/>
  <c r="L336" i="37"/>
  <c r="M336" i="37"/>
  <c r="O336" i="37"/>
  <c r="P336" i="37"/>
  <c r="Q336" i="37"/>
  <c r="R336" i="37"/>
  <c r="H337" i="37"/>
  <c r="I337" i="37"/>
  <c r="J337" i="37"/>
  <c r="K337" i="37"/>
  <c r="L337" i="37"/>
  <c r="M337" i="37"/>
  <c r="O337" i="37"/>
  <c r="P337" i="37"/>
  <c r="Q337" i="37"/>
  <c r="R337" i="37"/>
  <c r="H338" i="37"/>
  <c r="I338" i="37"/>
  <c r="J338" i="37"/>
  <c r="K338" i="37"/>
  <c r="L338" i="37"/>
  <c r="M338" i="37"/>
  <c r="O338" i="37"/>
  <c r="P338" i="37"/>
  <c r="Q338" i="37"/>
  <c r="R338" i="37"/>
  <c r="H339" i="37"/>
  <c r="I339" i="37"/>
  <c r="J339" i="37"/>
  <c r="K339" i="37"/>
  <c r="L339" i="37"/>
  <c r="M339" i="37"/>
  <c r="O339" i="37"/>
  <c r="P339" i="37"/>
  <c r="Q339" i="37"/>
  <c r="R339" i="37"/>
  <c r="H340" i="37"/>
  <c r="I340" i="37"/>
  <c r="J340" i="37"/>
  <c r="K340" i="37"/>
  <c r="L340" i="37"/>
  <c r="M340" i="37"/>
  <c r="O340" i="37"/>
  <c r="P340" i="37"/>
  <c r="Q340" i="37"/>
  <c r="R340" i="37"/>
  <c r="H341" i="37"/>
  <c r="I341" i="37"/>
  <c r="J341" i="37"/>
  <c r="K341" i="37"/>
  <c r="L341" i="37"/>
  <c r="M341" i="37"/>
  <c r="O341" i="37"/>
  <c r="P341" i="37"/>
  <c r="Q341" i="37"/>
  <c r="R341" i="37"/>
  <c r="H342" i="37"/>
  <c r="I342" i="37"/>
  <c r="J342" i="37"/>
  <c r="K342" i="37"/>
  <c r="L342" i="37"/>
  <c r="M342" i="37"/>
  <c r="O342" i="37"/>
  <c r="P342" i="37"/>
  <c r="Q342" i="37"/>
  <c r="R342" i="37"/>
  <c r="H343" i="37"/>
  <c r="I343" i="37"/>
  <c r="J343" i="37"/>
  <c r="K343" i="37"/>
  <c r="L343" i="37"/>
  <c r="M343" i="37"/>
  <c r="O343" i="37"/>
  <c r="P343" i="37"/>
  <c r="Q343" i="37"/>
  <c r="R343" i="37"/>
  <c r="H344" i="37"/>
  <c r="I344" i="37"/>
  <c r="J344" i="37"/>
  <c r="K344" i="37"/>
  <c r="L344" i="37"/>
  <c r="M344" i="37"/>
  <c r="O344" i="37"/>
  <c r="P344" i="37"/>
  <c r="Q344" i="37"/>
  <c r="R344" i="37"/>
  <c r="H345" i="37"/>
  <c r="I345" i="37"/>
  <c r="J345" i="37"/>
  <c r="K345" i="37"/>
  <c r="L345" i="37"/>
  <c r="M345" i="37"/>
  <c r="O345" i="37"/>
  <c r="P345" i="37"/>
  <c r="Q345" i="37"/>
  <c r="R345" i="37"/>
  <c r="H346" i="37"/>
  <c r="I346" i="37"/>
  <c r="J346" i="37"/>
  <c r="K346" i="37"/>
  <c r="L346" i="37"/>
  <c r="M346" i="37"/>
  <c r="O346" i="37"/>
  <c r="P346" i="37"/>
  <c r="Q346" i="37"/>
  <c r="R346" i="37"/>
  <c r="H347" i="37"/>
  <c r="I347" i="37"/>
  <c r="J347" i="37"/>
  <c r="K347" i="37"/>
  <c r="L347" i="37"/>
  <c r="M347" i="37"/>
  <c r="O347" i="37"/>
  <c r="P347" i="37"/>
  <c r="Q347" i="37"/>
  <c r="R347" i="37"/>
  <c r="H348" i="37"/>
  <c r="I348" i="37"/>
  <c r="J348" i="37"/>
  <c r="K348" i="37"/>
  <c r="L348" i="37"/>
  <c r="M348" i="37"/>
  <c r="O348" i="37"/>
  <c r="P348" i="37"/>
  <c r="Q348" i="37"/>
  <c r="R348" i="37"/>
  <c r="H349" i="37"/>
  <c r="I349" i="37"/>
  <c r="J349" i="37"/>
  <c r="K349" i="37"/>
  <c r="L349" i="37"/>
  <c r="M349" i="37"/>
  <c r="O349" i="37"/>
  <c r="P349" i="37"/>
  <c r="Q349" i="37"/>
  <c r="R349" i="37"/>
  <c r="H350" i="37"/>
  <c r="I350" i="37"/>
  <c r="J350" i="37"/>
  <c r="K350" i="37"/>
  <c r="L350" i="37"/>
  <c r="M350" i="37"/>
  <c r="O350" i="37"/>
  <c r="P350" i="37"/>
  <c r="Q350" i="37"/>
  <c r="R350" i="37"/>
  <c r="H351" i="37"/>
  <c r="I351" i="37"/>
  <c r="J351" i="37"/>
  <c r="K351" i="37"/>
  <c r="L351" i="37"/>
  <c r="M351" i="37"/>
  <c r="O351" i="37"/>
  <c r="P351" i="37"/>
  <c r="Q351" i="37"/>
  <c r="R351" i="37"/>
  <c r="H352" i="37"/>
  <c r="I352" i="37"/>
  <c r="J352" i="37"/>
  <c r="K352" i="37"/>
  <c r="L352" i="37"/>
  <c r="M352" i="37"/>
  <c r="O352" i="37"/>
  <c r="P352" i="37"/>
  <c r="Q352" i="37"/>
  <c r="R352" i="37"/>
  <c r="H353" i="37"/>
  <c r="I353" i="37"/>
  <c r="J353" i="37"/>
  <c r="K353" i="37"/>
  <c r="L353" i="37"/>
  <c r="M353" i="37"/>
  <c r="O353" i="37"/>
  <c r="P353" i="37"/>
  <c r="Q353" i="37"/>
  <c r="R353" i="37"/>
  <c r="H354" i="37"/>
  <c r="I354" i="37"/>
  <c r="J354" i="37"/>
  <c r="K354" i="37"/>
  <c r="L354" i="37"/>
  <c r="M354" i="37"/>
  <c r="O354" i="37"/>
  <c r="P354" i="37"/>
  <c r="Q354" i="37"/>
  <c r="R354" i="37"/>
  <c r="H355" i="37"/>
  <c r="I355" i="37"/>
  <c r="J355" i="37"/>
  <c r="K355" i="37"/>
  <c r="L355" i="37"/>
  <c r="M355" i="37"/>
  <c r="O355" i="37"/>
  <c r="P355" i="37"/>
  <c r="Q355" i="37"/>
  <c r="R355" i="37"/>
  <c r="H356" i="37"/>
  <c r="I356" i="37"/>
  <c r="J356" i="37"/>
  <c r="K356" i="37"/>
  <c r="L356" i="37"/>
  <c r="M356" i="37"/>
  <c r="O356" i="37"/>
  <c r="P356" i="37"/>
  <c r="Q356" i="37"/>
  <c r="R356" i="37"/>
  <c r="H357" i="37"/>
  <c r="I357" i="37"/>
  <c r="J357" i="37"/>
  <c r="K357" i="37"/>
  <c r="L357" i="37"/>
  <c r="M357" i="37"/>
  <c r="O357" i="37"/>
  <c r="P357" i="37"/>
  <c r="Q357" i="37"/>
  <c r="R357" i="37"/>
  <c r="H358" i="37"/>
  <c r="I358" i="37"/>
  <c r="J358" i="37"/>
  <c r="K358" i="37"/>
  <c r="L358" i="37"/>
  <c r="M358" i="37"/>
  <c r="O358" i="37"/>
  <c r="P358" i="37"/>
  <c r="Q358" i="37"/>
  <c r="R358" i="37"/>
  <c r="H359" i="37"/>
  <c r="I359" i="37"/>
  <c r="J359" i="37"/>
  <c r="K359" i="37"/>
  <c r="L359" i="37"/>
  <c r="M359" i="37"/>
  <c r="O359" i="37"/>
  <c r="P359" i="37"/>
  <c r="Q359" i="37"/>
  <c r="R359" i="37"/>
  <c r="H360" i="37"/>
  <c r="I360" i="37"/>
  <c r="J360" i="37"/>
  <c r="K360" i="37"/>
  <c r="L360" i="37"/>
  <c r="M360" i="37"/>
  <c r="O360" i="37"/>
  <c r="P360" i="37"/>
  <c r="Q360" i="37"/>
  <c r="R360" i="37"/>
  <c r="H361" i="37"/>
  <c r="I361" i="37"/>
  <c r="J361" i="37"/>
  <c r="K361" i="37"/>
  <c r="L361" i="37"/>
  <c r="M361" i="37"/>
  <c r="O361" i="37"/>
  <c r="P361" i="37"/>
  <c r="Q361" i="37"/>
  <c r="R361" i="37"/>
  <c r="H362" i="37"/>
  <c r="I362" i="37"/>
  <c r="J362" i="37"/>
  <c r="K362" i="37"/>
  <c r="L362" i="37"/>
  <c r="M362" i="37"/>
  <c r="O362" i="37"/>
  <c r="P362" i="37"/>
  <c r="Q362" i="37"/>
  <c r="R362" i="37"/>
  <c r="H363" i="37"/>
  <c r="I363" i="37"/>
  <c r="J363" i="37"/>
  <c r="K363" i="37"/>
  <c r="L363" i="37"/>
  <c r="M363" i="37"/>
  <c r="O363" i="37"/>
  <c r="P363" i="37"/>
  <c r="Q363" i="37"/>
  <c r="R363" i="37"/>
  <c r="H364" i="37"/>
  <c r="I364" i="37"/>
  <c r="J364" i="37"/>
  <c r="K364" i="37"/>
  <c r="L364" i="37"/>
  <c r="M364" i="37"/>
  <c r="O364" i="37"/>
  <c r="P364" i="37"/>
  <c r="Q364" i="37"/>
  <c r="R364" i="37"/>
  <c r="H365" i="37"/>
  <c r="I365" i="37"/>
  <c r="J365" i="37"/>
  <c r="K365" i="37"/>
  <c r="L365" i="37"/>
  <c r="M365" i="37"/>
  <c r="O365" i="37"/>
  <c r="P365" i="37"/>
  <c r="Q365" i="37"/>
  <c r="R365" i="37"/>
  <c r="H366" i="37"/>
  <c r="I366" i="37"/>
  <c r="J366" i="37"/>
  <c r="K366" i="37"/>
  <c r="L366" i="37"/>
  <c r="M366" i="37"/>
  <c r="O366" i="37"/>
  <c r="P366" i="37"/>
  <c r="Q366" i="37"/>
  <c r="R366" i="37"/>
  <c r="H367" i="37"/>
  <c r="I367" i="37"/>
  <c r="J367" i="37"/>
  <c r="K367" i="37"/>
  <c r="L367" i="37"/>
  <c r="M367" i="37"/>
  <c r="O367" i="37"/>
  <c r="P367" i="37"/>
  <c r="Q367" i="37"/>
  <c r="R367" i="37"/>
  <c r="H368" i="37"/>
  <c r="I368" i="37"/>
  <c r="J368" i="37"/>
  <c r="K368" i="37"/>
  <c r="L368" i="37"/>
  <c r="M368" i="37"/>
  <c r="O368" i="37"/>
  <c r="P368" i="37"/>
  <c r="Q368" i="37"/>
  <c r="R368" i="37"/>
  <c r="H369" i="37"/>
  <c r="I369" i="37"/>
  <c r="J369" i="37"/>
  <c r="K369" i="37"/>
  <c r="L369" i="37"/>
  <c r="M369" i="37"/>
  <c r="O369" i="37"/>
  <c r="P369" i="37"/>
  <c r="Q369" i="37"/>
  <c r="R369" i="37"/>
  <c r="H370" i="37"/>
  <c r="I370" i="37"/>
  <c r="J370" i="37"/>
  <c r="K370" i="37"/>
  <c r="L370" i="37"/>
  <c r="M370" i="37"/>
  <c r="O370" i="37"/>
  <c r="P370" i="37"/>
  <c r="Q370" i="37"/>
  <c r="R370" i="37"/>
  <c r="H371" i="37"/>
  <c r="I371" i="37"/>
  <c r="J371" i="37"/>
  <c r="K371" i="37"/>
  <c r="L371" i="37"/>
  <c r="M371" i="37"/>
  <c r="O371" i="37"/>
  <c r="P371" i="37"/>
  <c r="Q371" i="37"/>
  <c r="R371" i="37"/>
  <c r="H372" i="37"/>
  <c r="I372" i="37"/>
  <c r="J372" i="37"/>
  <c r="K372" i="37"/>
  <c r="L372" i="37"/>
  <c r="M372" i="37"/>
  <c r="O372" i="37"/>
  <c r="P372" i="37"/>
  <c r="Q372" i="37"/>
  <c r="R372" i="37"/>
  <c r="H373" i="37"/>
  <c r="I373" i="37"/>
  <c r="J373" i="37"/>
  <c r="K373" i="37"/>
  <c r="L373" i="37"/>
  <c r="M373" i="37"/>
  <c r="O373" i="37"/>
  <c r="P373" i="37"/>
  <c r="Q373" i="37"/>
  <c r="R373" i="37"/>
  <c r="H374" i="37"/>
  <c r="I374" i="37"/>
  <c r="J374" i="37"/>
  <c r="K374" i="37"/>
  <c r="L374" i="37"/>
  <c r="M374" i="37"/>
  <c r="O374" i="37"/>
  <c r="P374" i="37"/>
  <c r="Q374" i="37"/>
  <c r="R374" i="37"/>
  <c r="H375" i="37"/>
  <c r="I375" i="37"/>
  <c r="J375" i="37"/>
  <c r="K375" i="37"/>
  <c r="L375" i="37"/>
  <c r="M375" i="37"/>
  <c r="O375" i="37"/>
  <c r="P375" i="37"/>
  <c r="Q375" i="37"/>
  <c r="R375" i="37"/>
  <c r="H376" i="37"/>
  <c r="I376" i="37"/>
  <c r="J376" i="37"/>
  <c r="K376" i="37"/>
  <c r="L376" i="37"/>
  <c r="M376" i="37"/>
  <c r="O376" i="37"/>
  <c r="P376" i="37"/>
  <c r="Q376" i="37"/>
  <c r="R376" i="37"/>
  <c r="H377" i="37"/>
  <c r="I377" i="37"/>
  <c r="J377" i="37"/>
  <c r="K377" i="37"/>
  <c r="L377" i="37"/>
  <c r="M377" i="37"/>
  <c r="O377" i="37"/>
  <c r="P377" i="37"/>
  <c r="Q377" i="37"/>
  <c r="R377" i="37"/>
  <c r="H378" i="37"/>
  <c r="I378" i="37"/>
  <c r="J378" i="37"/>
  <c r="K378" i="37"/>
  <c r="L378" i="37"/>
  <c r="M378" i="37"/>
  <c r="O378" i="37"/>
  <c r="P378" i="37"/>
  <c r="Q378" i="37"/>
  <c r="R378" i="37"/>
  <c r="H379" i="37"/>
  <c r="I379" i="37"/>
  <c r="J379" i="37"/>
  <c r="K379" i="37"/>
  <c r="L379" i="37"/>
  <c r="M379" i="37"/>
  <c r="O379" i="37"/>
  <c r="P379" i="37"/>
  <c r="Q379" i="37"/>
  <c r="R379" i="37"/>
  <c r="H380" i="37"/>
  <c r="I380" i="37"/>
  <c r="J380" i="37"/>
  <c r="K380" i="37"/>
  <c r="L380" i="37"/>
  <c r="M380" i="37"/>
  <c r="O380" i="37"/>
  <c r="P380" i="37"/>
  <c r="Q380" i="37"/>
  <c r="R380" i="37"/>
  <c r="H381" i="37"/>
  <c r="I381" i="37"/>
  <c r="J381" i="37"/>
  <c r="K381" i="37"/>
  <c r="L381" i="37"/>
  <c r="M381" i="37"/>
  <c r="O381" i="37"/>
  <c r="P381" i="37"/>
  <c r="Q381" i="37"/>
  <c r="R381" i="37"/>
  <c r="H382" i="37"/>
  <c r="I382" i="37"/>
  <c r="J382" i="37"/>
  <c r="K382" i="37"/>
  <c r="L382" i="37"/>
  <c r="M382" i="37"/>
  <c r="O382" i="37"/>
  <c r="P382" i="37"/>
  <c r="Q382" i="37"/>
  <c r="R382" i="37"/>
  <c r="H383" i="37"/>
  <c r="I383" i="37"/>
  <c r="J383" i="37"/>
  <c r="K383" i="37"/>
  <c r="L383" i="37"/>
  <c r="M383" i="37"/>
  <c r="O383" i="37"/>
  <c r="P383" i="37"/>
  <c r="Q383" i="37"/>
  <c r="R383" i="37"/>
  <c r="H384" i="37"/>
  <c r="I384" i="37"/>
  <c r="J384" i="37"/>
  <c r="K384" i="37"/>
  <c r="L384" i="37"/>
  <c r="M384" i="37"/>
  <c r="O384" i="37"/>
  <c r="P384" i="37"/>
  <c r="Q384" i="37"/>
  <c r="R384" i="37"/>
  <c r="H385" i="37"/>
  <c r="I385" i="37"/>
  <c r="J385" i="37"/>
  <c r="K385" i="37"/>
  <c r="L385" i="37"/>
  <c r="M385" i="37"/>
  <c r="O385" i="37"/>
  <c r="P385" i="37"/>
  <c r="Q385" i="37"/>
  <c r="R385" i="37"/>
  <c r="H386" i="37"/>
  <c r="I386" i="37"/>
  <c r="J386" i="37"/>
  <c r="K386" i="37"/>
  <c r="L386" i="37"/>
  <c r="M386" i="37"/>
  <c r="O386" i="37"/>
  <c r="P386" i="37"/>
  <c r="Q386" i="37"/>
  <c r="R386" i="37"/>
  <c r="H387" i="37"/>
  <c r="I387" i="37"/>
  <c r="J387" i="37"/>
  <c r="K387" i="37"/>
  <c r="L387" i="37"/>
  <c r="M387" i="37"/>
  <c r="O387" i="37"/>
  <c r="P387" i="37"/>
  <c r="Q387" i="37"/>
  <c r="R387" i="37"/>
  <c r="H388" i="37"/>
  <c r="I388" i="37"/>
  <c r="J388" i="37"/>
  <c r="K388" i="37"/>
  <c r="L388" i="37"/>
  <c r="M388" i="37"/>
  <c r="O388" i="37"/>
  <c r="P388" i="37"/>
  <c r="Q388" i="37"/>
  <c r="R388" i="37"/>
  <c r="H389" i="37"/>
  <c r="I389" i="37"/>
  <c r="J389" i="37"/>
  <c r="K389" i="37"/>
  <c r="L389" i="37"/>
  <c r="M389" i="37"/>
  <c r="O389" i="37"/>
  <c r="P389" i="37"/>
  <c r="Q389" i="37"/>
  <c r="R389" i="37"/>
  <c r="H390" i="37"/>
  <c r="I390" i="37"/>
  <c r="J390" i="37"/>
  <c r="K390" i="37"/>
  <c r="L390" i="37"/>
  <c r="M390" i="37"/>
  <c r="O390" i="37"/>
  <c r="P390" i="37"/>
  <c r="Q390" i="37"/>
  <c r="R390" i="37"/>
  <c r="H391" i="37"/>
  <c r="I391" i="37"/>
  <c r="J391" i="37"/>
  <c r="K391" i="37"/>
  <c r="L391" i="37"/>
  <c r="M391" i="37"/>
  <c r="O391" i="37"/>
  <c r="P391" i="37"/>
  <c r="Q391" i="37"/>
  <c r="R391" i="37"/>
  <c r="H392" i="37"/>
  <c r="I392" i="37"/>
  <c r="J392" i="37"/>
  <c r="K392" i="37"/>
  <c r="L392" i="37"/>
  <c r="M392" i="37"/>
  <c r="O392" i="37"/>
  <c r="P392" i="37"/>
  <c r="Q392" i="37"/>
  <c r="R392" i="37"/>
  <c r="H393" i="37"/>
  <c r="I393" i="37"/>
  <c r="J393" i="37"/>
  <c r="K393" i="37"/>
  <c r="L393" i="37"/>
  <c r="M393" i="37"/>
  <c r="O393" i="37"/>
  <c r="P393" i="37"/>
  <c r="Q393" i="37"/>
  <c r="R393" i="37"/>
  <c r="H394" i="37"/>
  <c r="I394" i="37"/>
  <c r="J394" i="37"/>
  <c r="K394" i="37"/>
  <c r="L394" i="37"/>
  <c r="M394" i="37"/>
  <c r="O394" i="37"/>
  <c r="P394" i="37"/>
  <c r="Q394" i="37"/>
  <c r="R394" i="37"/>
  <c r="H395" i="37"/>
  <c r="I395" i="37"/>
  <c r="J395" i="37"/>
  <c r="K395" i="37"/>
  <c r="L395" i="37"/>
  <c r="M395" i="37"/>
  <c r="O395" i="37"/>
  <c r="P395" i="37"/>
  <c r="Q395" i="37"/>
  <c r="R395" i="37"/>
  <c r="H396" i="37"/>
  <c r="I396" i="37"/>
  <c r="J396" i="37"/>
  <c r="K396" i="37"/>
  <c r="L396" i="37"/>
  <c r="M396" i="37"/>
  <c r="O396" i="37"/>
  <c r="P396" i="37"/>
  <c r="Q396" i="37"/>
  <c r="R396" i="37"/>
  <c r="H397" i="37"/>
  <c r="I397" i="37"/>
  <c r="J397" i="37"/>
  <c r="K397" i="37"/>
  <c r="L397" i="37"/>
  <c r="M397" i="37"/>
  <c r="O397" i="37"/>
  <c r="P397" i="37"/>
  <c r="Q397" i="37"/>
  <c r="R397" i="37"/>
  <c r="H398" i="37"/>
  <c r="I398" i="37"/>
  <c r="J398" i="37"/>
  <c r="K398" i="37"/>
  <c r="L398" i="37"/>
  <c r="M398" i="37"/>
  <c r="O398" i="37"/>
  <c r="P398" i="37"/>
  <c r="Q398" i="37"/>
  <c r="R398" i="37"/>
  <c r="H399" i="37"/>
  <c r="I399" i="37"/>
  <c r="J399" i="37"/>
  <c r="K399" i="37"/>
  <c r="L399" i="37"/>
  <c r="M399" i="37"/>
  <c r="O399" i="37"/>
  <c r="P399" i="37"/>
  <c r="Q399" i="37"/>
  <c r="R399" i="37"/>
  <c r="H400" i="37"/>
  <c r="I400" i="37"/>
  <c r="J400" i="37"/>
  <c r="K400" i="37"/>
  <c r="L400" i="37"/>
  <c r="M400" i="37"/>
  <c r="O400" i="37"/>
  <c r="P400" i="37"/>
  <c r="Q400" i="37"/>
  <c r="R400" i="37"/>
  <c r="H401" i="37"/>
  <c r="I401" i="37"/>
  <c r="J401" i="37"/>
  <c r="K401" i="37"/>
  <c r="L401" i="37"/>
  <c r="M401" i="37"/>
  <c r="O401" i="37"/>
  <c r="P401" i="37"/>
  <c r="Q401" i="37"/>
  <c r="R401" i="37"/>
  <c r="H402" i="37"/>
  <c r="I402" i="37"/>
  <c r="J402" i="37"/>
  <c r="K402" i="37"/>
  <c r="L402" i="37"/>
  <c r="M402" i="37"/>
  <c r="O402" i="37"/>
  <c r="P402" i="37"/>
  <c r="Q402" i="37"/>
  <c r="R402" i="37"/>
  <c r="H403" i="37"/>
  <c r="I403" i="37"/>
  <c r="J403" i="37"/>
  <c r="K403" i="37"/>
  <c r="L403" i="37"/>
  <c r="M403" i="37"/>
  <c r="O403" i="37"/>
  <c r="P403" i="37"/>
  <c r="Q403" i="37"/>
  <c r="R403" i="37"/>
  <c r="H404" i="37"/>
  <c r="I404" i="37"/>
  <c r="J404" i="37"/>
  <c r="K404" i="37"/>
  <c r="L404" i="37"/>
  <c r="M404" i="37"/>
  <c r="O404" i="37"/>
  <c r="P404" i="37"/>
  <c r="Q404" i="37"/>
  <c r="R404" i="37"/>
  <c r="H405" i="37"/>
  <c r="I405" i="37"/>
  <c r="J405" i="37"/>
  <c r="K405" i="37"/>
  <c r="L405" i="37"/>
  <c r="M405" i="37"/>
  <c r="O405" i="37"/>
  <c r="P405" i="37"/>
  <c r="Q405" i="37"/>
  <c r="R405" i="37"/>
  <c r="H406" i="37"/>
  <c r="I406" i="37"/>
  <c r="J406" i="37"/>
  <c r="K406" i="37"/>
  <c r="L406" i="37"/>
  <c r="M406" i="37"/>
  <c r="O406" i="37"/>
  <c r="P406" i="37"/>
  <c r="Q406" i="37"/>
  <c r="R406" i="37"/>
  <c r="H407" i="37"/>
  <c r="I407" i="37"/>
  <c r="J407" i="37"/>
  <c r="K407" i="37"/>
  <c r="L407" i="37"/>
  <c r="M407" i="37"/>
  <c r="O407" i="37"/>
  <c r="P407" i="37"/>
  <c r="Q407" i="37"/>
  <c r="R407" i="37"/>
  <c r="H408" i="37"/>
  <c r="I408" i="37"/>
  <c r="J408" i="37"/>
  <c r="K408" i="37"/>
  <c r="L408" i="37"/>
  <c r="M408" i="37"/>
  <c r="O408" i="37"/>
  <c r="P408" i="37"/>
  <c r="Q408" i="37"/>
  <c r="R408" i="37"/>
  <c r="H409" i="37"/>
  <c r="I409" i="37"/>
  <c r="J409" i="37"/>
  <c r="K409" i="37"/>
  <c r="L409" i="37"/>
  <c r="M409" i="37"/>
  <c r="O409" i="37"/>
  <c r="P409" i="37"/>
  <c r="Q409" i="37"/>
  <c r="R409" i="37"/>
  <c r="H410" i="37"/>
  <c r="I410" i="37"/>
  <c r="J410" i="37"/>
  <c r="K410" i="37"/>
  <c r="L410" i="37"/>
  <c r="M410" i="37"/>
  <c r="O410" i="37"/>
  <c r="P410" i="37"/>
  <c r="Q410" i="37"/>
  <c r="R410" i="37"/>
  <c r="H411" i="37"/>
  <c r="I411" i="37"/>
  <c r="J411" i="37"/>
  <c r="K411" i="37"/>
  <c r="L411" i="37"/>
  <c r="M411" i="37"/>
  <c r="O411" i="37"/>
  <c r="P411" i="37"/>
  <c r="Q411" i="37"/>
  <c r="R411" i="37"/>
  <c r="H412" i="37"/>
  <c r="I412" i="37"/>
  <c r="J412" i="37"/>
  <c r="K412" i="37"/>
  <c r="L412" i="37"/>
  <c r="M412" i="37"/>
  <c r="O412" i="37"/>
  <c r="P412" i="37"/>
  <c r="Q412" i="37"/>
  <c r="R412" i="37"/>
  <c r="H413" i="37"/>
  <c r="I413" i="37"/>
  <c r="J413" i="37"/>
  <c r="K413" i="37"/>
  <c r="L413" i="37"/>
  <c r="M413" i="37"/>
  <c r="O413" i="37"/>
  <c r="P413" i="37"/>
  <c r="Q413" i="37"/>
  <c r="R413" i="37"/>
  <c r="H414" i="37"/>
  <c r="I414" i="37"/>
  <c r="J414" i="37"/>
  <c r="K414" i="37"/>
  <c r="L414" i="37"/>
  <c r="M414" i="37"/>
  <c r="O414" i="37"/>
  <c r="P414" i="37"/>
  <c r="Q414" i="37"/>
  <c r="R414" i="37"/>
  <c r="H415" i="37"/>
  <c r="I415" i="37"/>
  <c r="J415" i="37"/>
  <c r="K415" i="37"/>
  <c r="L415" i="37"/>
  <c r="M415" i="37"/>
  <c r="O415" i="37"/>
  <c r="P415" i="37"/>
  <c r="Q415" i="37"/>
  <c r="R415" i="37"/>
  <c r="H416" i="37"/>
  <c r="I416" i="37"/>
  <c r="J416" i="37"/>
  <c r="K416" i="37"/>
  <c r="L416" i="37"/>
  <c r="M416" i="37"/>
  <c r="O416" i="37"/>
  <c r="P416" i="37"/>
  <c r="Q416" i="37"/>
  <c r="R416" i="37"/>
  <c r="H417" i="37"/>
  <c r="I417" i="37"/>
  <c r="J417" i="37"/>
  <c r="K417" i="37"/>
  <c r="L417" i="37"/>
  <c r="M417" i="37"/>
  <c r="O417" i="37"/>
  <c r="P417" i="37"/>
  <c r="Q417" i="37"/>
  <c r="R417" i="37"/>
  <c r="H418" i="37"/>
  <c r="I418" i="37"/>
  <c r="J418" i="37"/>
  <c r="K418" i="37"/>
  <c r="L418" i="37"/>
  <c r="M418" i="37"/>
  <c r="O418" i="37"/>
  <c r="P418" i="37"/>
  <c r="Q418" i="37"/>
  <c r="R418" i="37"/>
  <c r="H419" i="37"/>
  <c r="I419" i="37"/>
  <c r="J419" i="37"/>
  <c r="K419" i="37"/>
  <c r="L419" i="37"/>
  <c r="M419" i="37"/>
  <c r="O419" i="37"/>
  <c r="P419" i="37"/>
  <c r="Q419" i="37"/>
  <c r="R419" i="37"/>
  <c r="H420" i="37"/>
  <c r="I420" i="37"/>
  <c r="J420" i="37"/>
  <c r="K420" i="37"/>
  <c r="L420" i="37"/>
  <c r="M420" i="37"/>
  <c r="O420" i="37"/>
  <c r="P420" i="37"/>
  <c r="Q420" i="37"/>
  <c r="R420" i="37"/>
  <c r="H421" i="37"/>
  <c r="I421" i="37"/>
  <c r="J421" i="37"/>
  <c r="K421" i="37"/>
  <c r="L421" i="37"/>
  <c r="M421" i="37"/>
  <c r="O421" i="37"/>
  <c r="P421" i="37"/>
  <c r="Q421" i="37"/>
  <c r="R421" i="37"/>
  <c r="H422" i="37"/>
  <c r="I422" i="37"/>
  <c r="J422" i="37"/>
  <c r="K422" i="37"/>
  <c r="L422" i="37"/>
  <c r="M422" i="37"/>
  <c r="O422" i="37"/>
  <c r="P422" i="37"/>
  <c r="Q422" i="37"/>
  <c r="R422" i="37"/>
  <c r="H423" i="37"/>
  <c r="I423" i="37"/>
  <c r="J423" i="37"/>
  <c r="K423" i="37"/>
  <c r="L423" i="37"/>
  <c r="M423" i="37"/>
  <c r="O423" i="37"/>
  <c r="P423" i="37"/>
  <c r="Q423" i="37"/>
  <c r="R423" i="37"/>
  <c r="H424" i="37"/>
  <c r="I424" i="37"/>
  <c r="J424" i="37"/>
  <c r="K424" i="37"/>
  <c r="L424" i="37"/>
  <c r="M424" i="37"/>
  <c r="O424" i="37"/>
  <c r="P424" i="37"/>
  <c r="Q424" i="37"/>
  <c r="R424" i="37"/>
  <c r="H425" i="37"/>
  <c r="I425" i="37"/>
  <c r="J425" i="37"/>
  <c r="K425" i="37"/>
  <c r="L425" i="37"/>
  <c r="M425" i="37"/>
  <c r="O425" i="37"/>
  <c r="P425" i="37"/>
  <c r="Q425" i="37"/>
  <c r="R425" i="37"/>
  <c r="H426" i="37"/>
  <c r="I426" i="37"/>
  <c r="J426" i="37"/>
  <c r="K426" i="37"/>
  <c r="L426" i="37"/>
  <c r="M426" i="37"/>
  <c r="O426" i="37"/>
  <c r="P426" i="37"/>
  <c r="Q426" i="37"/>
  <c r="R426" i="37"/>
  <c r="H427" i="37"/>
  <c r="I427" i="37"/>
  <c r="J427" i="37"/>
  <c r="K427" i="37"/>
  <c r="L427" i="37"/>
  <c r="M427" i="37"/>
  <c r="O427" i="37"/>
  <c r="P427" i="37"/>
  <c r="Q427" i="37"/>
  <c r="R427" i="37"/>
  <c r="H428" i="37"/>
  <c r="I428" i="37"/>
  <c r="J428" i="37"/>
  <c r="K428" i="37"/>
  <c r="L428" i="37"/>
  <c r="M428" i="37"/>
  <c r="O428" i="37"/>
  <c r="P428" i="37"/>
  <c r="Q428" i="37"/>
  <c r="R428" i="37"/>
  <c r="H429" i="37"/>
  <c r="I429" i="37"/>
  <c r="J429" i="37"/>
  <c r="K429" i="37"/>
  <c r="L429" i="37"/>
  <c r="M429" i="37"/>
  <c r="O429" i="37"/>
  <c r="P429" i="37"/>
  <c r="Q429" i="37"/>
  <c r="R429" i="37"/>
  <c r="H430" i="37"/>
  <c r="I430" i="37"/>
  <c r="J430" i="37"/>
  <c r="K430" i="37"/>
  <c r="L430" i="37"/>
  <c r="M430" i="37"/>
  <c r="O430" i="37"/>
  <c r="P430" i="37"/>
  <c r="Q430" i="37"/>
  <c r="R430" i="37"/>
  <c r="H431" i="37"/>
  <c r="I431" i="37"/>
  <c r="J431" i="37"/>
  <c r="K431" i="37"/>
  <c r="L431" i="37"/>
  <c r="M431" i="37"/>
  <c r="O431" i="37"/>
  <c r="P431" i="37"/>
  <c r="Q431" i="37"/>
  <c r="R431" i="37"/>
  <c r="H432" i="37"/>
  <c r="I432" i="37"/>
  <c r="J432" i="37"/>
  <c r="K432" i="37"/>
  <c r="L432" i="37"/>
  <c r="M432" i="37"/>
  <c r="O432" i="37"/>
  <c r="P432" i="37"/>
  <c r="Q432" i="37"/>
  <c r="R432" i="37"/>
  <c r="H433" i="37"/>
  <c r="I433" i="37"/>
  <c r="J433" i="37"/>
  <c r="K433" i="37"/>
  <c r="L433" i="37"/>
  <c r="M433" i="37"/>
  <c r="O433" i="37"/>
  <c r="P433" i="37"/>
  <c r="Q433" i="37"/>
  <c r="R433" i="37"/>
  <c r="H434" i="37"/>
  <c r="I434" i="37"/>
  <c r="J434" i="37"/>
  <c r="K434" i="37"/>
  <c r="L434" i="37"/>
  <c r="M434" i="37"/>
  <c r="O434" i="37"/>
  <c r="P434" i="37"/>
  <c r="Q434" i="37"/>
  <c r="R434" i="37"/>
  <c r="H435" i="37"/>
  <c r="I435" i="37"/>
  <c r="J435" i="37"/>
  <c r="K435" i="37"/>
  <c r="L435" i="37"/>
  <c r="M435" i="37"/>
  <c r="O435" i="37"/>
  <c r="P435" i="37"/>
  <c r="Q435" i="37"/>
  <c r="R435" i="37"/>
  <c r="H436" i="37"/>
  <c r="I436" i="37"/>
  <c r="J436" i="37"/>
  <c r="K436" i="37"/>
  <c r="L436" i="37"/>
  <c r="M436" i="37"/>
  <c r="O436" i="37"/>
  <c r="P436" i="37"/>
  <c r="Q436" i="37"/>
  <c r="R436" i="37"/>
  <c r="H437" i="37"/>
  <c r="I437" i="37"/>
  <c r="J437" i="37"/>
  <c r="K437" i="37"/>
  <c r="L437" i="37"/>
  <c r="M437" i="37"/>
  <c r="O437" i="37"/>
  <c r="P437" i="37"/>
  <c r="Q437" i="37"/>
  <c r="R437" i="37"/>
  <c r="H438" i="37"/>
  <c r="I438" i="37"/>
  <c r="J438" i="37"/>
  <c r="K438" i="37"/>
  <c r="L438" i="37"/>
  <c r="M438" i="37"/>
  <c r="O438" i="37"/>
  <c r="P438" i="37"/>
  <c r="Q438" i="37"/>
  <c r="R438" i="37"/>
  <c r="H439" i="37"/>
  <c r="I439" i="37"/>
  <c r="J439" i="37"/>
  <c r="K439" i="37"/>
  <c r="L439" i="37"/>
  <c r="M439" i="37"/>
  <c r="O439" i="37"/>
  <c r="P439" i="37"/>
  <c r="Q439" i="37"/>
  <c r="R439" i="37"/>
  <c r="H440" i="37"/>
  <c r="I440" i="37"/>
  <c r="J440" i="37"/>
  <c r="K440" i="37"/>
  <c r="L440" i="37"/>
  <c r="M440" i="37"/>
  <c r="O440" i="37"/>
  <c r="P440" i="37"/>
  <c r="Q440" i="37"/>
  <c r="R440" i="37"/>
  <c r="H441" i="37"/>
  <c r="I441" i="37"/>
  <c r="J441" i="37"/>
  <c r="K441" i="37"/>
  <c r="L441" i="37"/>
  <c r="M441" i="37"/>
  <c r="O441" i="37"/>
  <c r="P441" i="37"/>
  <c r="Q441" i="37"/>
  <c r="R441" i="37"/>
  <c r="H442" i="37"/>
  <c r="I442" i="37"/>
  <c r="J442" i="37"/>
  <c r="K442" i="37"/>
  <c r="L442" i="37"/>
  <c r="M442" i="37"/>
  <c r="O442" i="37"/>
  <c r="P442" i="37"/>
  <c r="Q442" i="37"/>
  <c r="R442" i="37"/>
  <c r="H443" i="37"/>
  <c r="I443" i="37"/>
  <c r="J443" i="37"/>
  <c r="K443" i="37"/>
  <c r="L443" i="37"/>
  <c r="M443" i="37"/>
  <c r="O443" i="37"/>
  <c r="P443" i="37"/>
  <c r="Q443" i="37"/>
  <c r="R443" i="37"/>
  <c r="H444" i="37"/>
  <c r="I444" i="37"/>
  <c r="J444" i="37"/>
  <c r="K444" i="37"/>
  <c r="L444" i="37"/>
  <c r="M444" i="37"/>
  <c r="O444" i="37"/>
  <c r="P444" i="37"/>
  <c r="Q444" i="37"/>
  <c r="R444" i="37"/>
  <c r="H445" i="37"/>
  <c r="I445" i="37"/>
  <c r="J445" i="37"/>
  <c r="K445" i="37"/>
  <c r="L445" i="37"/>
  <c r="M445" i="37"/>
  <c r="O445" i="37"/>
  <c r="P445" i="37"/>
  <c r="Q445" i="37"/>
  <c r="R445" i="37"/>
  <c r="H446" i="37"/>
  <c r="I446" i="37"/>
  <c r="J446" i="37"/>
  <c r="K446" i="37"/>
  <c r="L446" i="37"/>
  <c r="M446" i="37"/>
  <c r="O446" i="37"/>
  <c r="P446" i="37"/>
  <c r="Q446" i="37"/>
  <c r="R446" i="37"/>
  <c r="H447" i="37"/>
  <c r="I447" i="37"/>
  <c r="J447" i="37"/>
  <c r="K447" i="37"/>
  <c r="L447" i="37"/>
  <c r="M447" i="37"/>
  <c r="O447" i="37"/>
  <c r="P447" i="37"/>
  <c r="Q447" i="37"/>
  <c r="R447" i="37"/>
  <c r="H448" i="37"/>
  <c r="I448" i="37"/>
  <c r="J448" i="37"/>
  <c r="K448" i="37"/>
  <c r="L448" i="37"/>
  <c r="M448" i="37"/>
  <c r="O448" i="37"/>
  <c r="P448" i="37"/>
  <c r="Q448" i="37"/>
  <c r="R448" i="37"/>
  <c r="H449" i="37"/>
  <c r="I449" i="37"/>
  <c r="J449" i="37"/>
  <c r="K449" i="37"/>
  <c r="L449" i="37"/>
  <c r="M449" i="37"/>
  <c r="O449" i="37"/>
  <c r="P449" i="37"/>
  <c r="Q449" i="37"/>
  <c r="R449" i="37"/>
  <c r="H450" i="37"/>
  <c r="I450" i="37"/>
  <c r="J450" i="37"/>
  <c r="K450" i="37"/>
  <c r="L450" i="37"/>
  <c r="M450" i="37"/>
  <c r="O450" i="37"/>
  <c r="P450" i="37"/>
  <c r="Q450" i="37"/>
  <c r="R450" i="37"/>
  <c r="H451" i="37"/>
  <c r="I451" i="37"/>
  <c r="J451" i="37"/>
  <c r="K451" i="37"/>
  <c r="L451" i="37"/>
  <c r="M451" i="37"/>
  <c r="O451" i="37"/>
  <c r="P451" i="37"/>
  <c r="Q451" i="37"/>
  <c r="R451" i="37"/>
  <c r="H452" i="37"/>
  <c r="I452" i="37"/>
  <c r="J452" i="37"/>
  <c r="K452" i="37"/>
  <c r="L452" i="37"/>
  <c r="M452" i="37"/>
  <c r="O452" i="37"/>
  <c r="P452" i="37"/>
  <c r="Q452" i="37"/>
  <c r="R452" i="37"/>
  <c r="H453" i="37"/>
  <c r="I453" i="37"/>
  <c r="J453" i="37"/>
  <c r="K453" i="37"/>
  <c r="L453" i="37"/>
  <c r="M453" i="37"/>
  <c r="O453" i="37"/>
  <c r="P453" i="37"/>
  <c r="Q453" i="37"/>
  <c r="R453" i="37"/>
  <c r="H454" i="37"/>
  <c r="I454" i="37"/>
  <c r="J454" i="37"/>
  <c r="K454" i="37"/>
  <c r="L454" i="37"/>
  <c r="M454" i="37"/>
  <c r="O454" i="37"/>
  <c r="P454" i="37"/>
  <c r="Q454" i="37"/>
  <c r="R454" i="37"/>
  <c r="H455" i="37"/>
  <c r="I455" i="37"/>
  <c r="J455" i="37"/>
  <c r="K455" i="37"/>
  <c r="L455" i="37"/>
  <c r="M455" i="37"/>
  <c r="O455" i="37"/>
  <c r="P455" i="37"/>
  <c r="Q455" i="37"/>
  <c r="R455" i="37"/>
  <c r="H456" i="37"/>
  <c r="I456" i="37"/>
  <c r="J456" i="37"/>
  <c r="K456" i="37"/>
  <c r="L456" i="37"/>
  <c r="M456" i="37"/>
  <c r="O456" i="37"/>
  <c r="P456" i="37"/>
  <c r="Q456" i="37"/>
  <c r="R456" i="37"/>
  <c r="H457" i="37"/>
  <c r="I457" i="37"/>
  <c r="J457" i="37"/>
  <c r="K457" i="37"/>
  <c r="L457" i="37"/>
  <c r="M457" i="37"/>
  <c r="O457" i="37"/>
  <c r="P457" i="37"/>
  <c r="Q457" i="37"/>
  <c r="R457" i="37"/>
  <c r="H458" i="37"/>
  <c r="I458" i="37"/>
  <c r="J458" i="37"/>
  <c r="K458" i="37"/>
  <c r="L458" i="37"/>
  <c r="M458" i="37"/>
  <c r="O458" i="37"/>
  <c r="P458" i="37"/>
  <c r="Q458" i="37"/>
  <c r="R458" i="37"/>
  <c r="H459" i="37"/>
  <c r="I459" i="37"/>
  <c r="J459" i="37"/>
  <c r="K459" i="37"/>
  <c r="L459" i="37"/>
  <c r="M459" i="37"/>
  <c r="O459" i="37"/>
  <c r="P459" i="37"/>
  <c r="Q459" i="37"/>
  <c r="R459" i="37"/>
  <c r="H460" i="37"/>
  <c r="I460" i="37"/>
  <c r="J460" i="37"/>
  <c r="K460" i="37"/>
  <c r="L460" i="37"/>
  <c r="M460" i="37"/>
  <c r="O460" i="37"/>
  <c r="P460" i="37"/>
  <c r="Q460" i="37"/>
  <c r="R460" i="37"/>
  <c r="H461" i="37"/>
  <c r="I461" i="37"/>
  <c r="J461" i="37"/>
  <c r="K461" i="37"/>
  <c r="L461" i="37"/>
  <c r="M461" i="37"/>
  <c r="O461" i="37"/>
  <c r="P461" i="37"/>
  <c r="Q461" i="37"/>
  <c r="R461" i="37"/>
  <c r="H462" i="37"/>
  <c r="I462" i="37"/>
  <c r="J462" i="37"/>
  <c r="K462" i="37"/>
  <c r="L462" i="37"/>
  <c r="M462" i="37"/>
  <c r="O462" i="37"/>
  <c r="P462" i="37"/>
  <c r="Q462" i="37"/>
  <c r="R462" i="37"/>
  <c r="H463" i="37"/>
  <c r="I463" i="37"/>
  <c r="J463" i="37"/>
  <c r="K463" i="37"/>
  <c r="L463" i="37"/>
  <c r="M463" i="37"/>
  <c r="O463" i="37"/>
  <c r="P463" i="37"/>
  <c r="Q463" i="37"/>
  <c r="R463" i="37"/>
  <c r="H464" i="37"/>
  <c r="I464" i="37"/>
  <c r="J464" i="37"/>
  <c r="K464" i="37"/>
  <c r="L464" i="37"/>
  <c r="M464" i="37"/>
  <c r="O464" i="37"/>
  <c r="P464" i="37"/>
  <c r="Q464" i="37"/>
  <c r="R464" i="37"/>
  <c r="H465" i="37"/>
  <c r="I465" i="37"/>
  <c r="J465" i="37"/>
  <c r="K465" i="37"/>
  <c r="L465" i="37"/>
  <c r="M465" i="37"/>
  <c r="O465" i="37"/>
  <c r="P465" i="37"/>
  <c r="Q465" i="37"/>
  <c r="R465" i="37"/>
  <c r="H466" i="37"/>
  <c r="I466" i="37"/>
  <c r="J466" i="37"/>
  <c r="K466" i="37"/>
  <c r="L466" i="37"/>
  <c r="M466" i="37"/>
  <c r="O466" i="37"/>
  <c r="P466" i="37"/>
  <c r="Q466" i="37"/>
  <c r="R466" i="37"/>
  <c r="H467" i="37"/>
  <c r="I467" i="37"/>
  <c r="J467" i="37"/>
  <c r="K467" i="37"/>
  <c r="L467" i="37"/>
  <c r="M467" i="37"/>
  <c r="O467" i="37"/>
  <c r="P467" i="37"/>
  <c r="Q467" i="37"/>
  <c r="R467" i="37"/>
  <c r="H468" i="37"/>
  <c r="I468" i="37"/>
  <c r="J468" i="37"/>
  <c r="K468" i="37"/>
  <c r="L468" i="37"/>
  <c r="M468" i="37"/>
  <c r="O468" i="37"/>
  <c r="P468" i="37"/>
  <c r="Q468" i="37"/>
  <c r="R468" i="37"/>
  <c r="H469" i="37"/>
  <c r="I469" i="37"/>
  <c r="J469" i="37"/>
  <c r="K469" i="37"/>
  <c r="L469" i="37"/>
  <c r="M469" i="37"/>
  <c r="O469" i="37"/>
  <c r="P469" i="37"/>
  <c r="Q469" i="37"/>
  <c r="R469" i="37"/>
  <c r="H470" i="37"/>
  <c r="I470" i="37"/>
  <c r="J470" i="37"/>
  <c r="K470" i="37"/>
  <c r="L470" i="37"/>
  <c r="M470" i="37"/>
  <c r="O470" i="37"/>
  <c r="P470" i="37"/>
  <c r="Q470" i="37"/>
  <c r="R470" i="37"/>
  <c r="H471" i="37"/>
  <c r="I471" i="37"/>
  <c r="J471" i="37"/>
  <c r="K471" i="37"/>
  <c r="L471" i="37"/>
  <c r="M471" i="37"/>
  <c r="O471" i="37"/>
  <c r="P471" i="37"/>
  <c r="Q471" i="37"/>
  <c r="R471" i="37"/>
  <c r="H472" i="37"/>
  <c r="I472" i="37"/>
  <c r="J472" i="37"/>
  <c r="K472" i="37"/>
  <c r="L472" i="37"/>
  <c r="M472" i="37"/>
  <c r="O472" i="37"/>
  <c r="P472" i="37"/>
  <c r="Q472" i="37"/>
  <c r="R472" i="37"/>
  <c r="H473" i="37"/>
  <c r="I473" i="37"/>
  <c r="J473" i="37"/>
  <c r="K473" i="37"/>
  <c r="L473" i="37"/>
  <c r="M473" i="37"/>
  <c r="O473" i="37"/>
  <c r="P473" i="37"/>
  <c r="Q473" i="37"/>
  <c r="R473" i="37"/>
  <c r="H474" i="37"/>
  <c r="I474" i="37"/>
  <c r="J474" i="37"/>
  <c r="K474" i="37"/>
  <c r="L474" i="37"/>
  <c r="M474" i="37"/>
  <c r="O474" i="37"/>
  <c r="P474" i="37"/>
  <c r="Q474" i="37"/>
  <c r="R474" i="37"/>
  <c r="H475" i="37"/>
  <c r="I475" i="37"/>
  <c r="J475" i="37"/>
  <c r="K475" i="37"/>
  <c r="L475" i="37"/>
  <c r="M475" i="37"/>
  <c r="O475" i="37"/>
  <c r="P475" i="37"/>
  <c r="Q475" i="37"/>
  <c r="R475" i="37"/>
  <c r="H476" i="37"/>
  <c r="I476" i="37"/>
  <c r="J476" i="37"/>
  <c r="K476" i="37"/>
  <c r="L476" i="37"/>
  <c r="M476" i="37"/>
  <c r="O476" i="37"/>
  <c r="P476" i="37"/>
  <c r="Q476" i="37"/>
  <c r="R476" i="37"/>
  <c r="H477" i="37"/>
  <c r="I477" i="37"/>
  <c r="J477" i="37"/>
  <c r="K477" i="37"/>
  <c r="L477" i="37"/>
  <c r="M477" i="37"/>
  <c r="O477" i="37"/>
  <c r="P477" i="37"/>
  <c r="Q477" i="37"/>
  <c r="R477" i="37"/>
  <c r="H478" i="37"/>
  <c r="I478" i="37"/>
  <c r="J478" i="37"/>
  <c r="K478" i="37"/>
  <c r="L478" i="37"/>
  <c r="M478" i="37"/>
  <c r="O478" i="37"/>
  <c r="P478" i="37"/>
  <c r="Q478" i="37"/>
  <c r="R478" i="37"/>
  <c r="H479" i="37"/>
  <c r="I479" i="37"/>
  <c r="J479" i="37"/>
  <c r="K479" i="37"/>
  <c r="L479" i="37"/>
  <c r="M479" i="37"/>
  <c r="O479" i="37"/>
  <c r="P479" i="37"/>
  <c r="Q479" i="37"/>
  <c r="R479" i="37"/>
  <c r="H480" i="37"/>
  <c r="I480" i="37"/>
  <c r="J480" i="37"/>
  <c r="K480" i="37"/>
  <c r="L480" i="37"/>
  <c r="M480" i="37"/>
  <c r="O480" i="37"/>
  <c r="P480" i="37"/>
  <c r="Q480" i="37"/>
  <c r="R480" i="37"/>
  <c r="H481" i="37"/>
  <c r="I481" i="37"/>
  <c r="J481" i="37"/>
  <c r="K481" i="37"/>
  <c r="L481" i="37"/>
  <c r="M481" i="37"/>
  <c r="O481" i="37"/>
  <c r="P481" i="37"/>
  <c r="Q481" i="37"/>
  <c r="R481" i="37"/>
  <c r="H482" i="37"/>
  <c r="I482" i="37"/>
  <c r="J482" i="37"/>
  <c r="K482" i="37"/>
  <c r="L482" i="37"/>
  <c r="M482" i="37"/>
  <c r="O482" i="37"/>
  <c r="P482" i="37"/>
  <c r="Q482" i="37"/>
  <c r="R482" i="37"/>
  <c r="H483" i="37"/>
  <c r="I483" i="37"/>
  <c r="J483" i="37"/>
  <c r="K483" i="37"/>
  <c r="L483" i="37"/>
  <c r="M483" i="37"/>
  <c r="O483" i="37"/>
  <c r="P483" i="37"/>
  <c r="Q483" i="37"/>
  <c r="R483" i="37"/>
  <c r="H484" i="37"/>
  <c r="I484" i="37"/>
  <c r="J484" i="37"/>
  <c r="K484" i="37"/>
  <c r="L484" i="37"/>
  <c r="M484" i="37"/>
  <c r="O484" i="37"/>
  <c r="P484" i="37"/>
  <c r="Q484" i="37"/>
  <c r="R484" i="37"/>
  <c r="H485" i="37"/>
  <c r="I485" i="37"/>
  <c r="J485" i="37"/>
  <c r="K485" i="37"/>
  <c r="L485" i="37"/>
  <c r="M485" i="37"/>
  <c r="O485" i="37"/>
  <c r="P485" i="37"/>
  <c r="Q485" i="37"/>
  <c r="R485" i="37"/>
  <c r="H486" i="37"/>
  <c r="I486" i="37"/>
  <c r="J486" i="37"/>
  <c r="K486" i="37"/>
  <c r="L486" i="37"/>
  <c r="M486" i="37"/>
  <c r="O486" i="37"/>
  <c r="P486" i="37"/>
  <c r="Q486" i="37"/>
  <c r="R486" i="37"/>
  <c r="H487" i="37"/>
  <c r="I487" i="37"/>
  <c r="J487" i="37"/>
  <c r="K487" i="37"/>
  <c r="L487" i="37"/>
  <c r="M487" i="37"/>
  <c r="O487" i="37"/>
  <c r="P487" i="37"/>
  <c r="Q487" i="37"/>
  <c r="R487" i="37"/>
  <c r="H488" i="37"/>
  <c r="I488" i="37"/>
  <c r="J488" i="37"/>
  <c r="K488" i="37"/>
  <c r="L488" i="37"/>
  <c r="M488" i="37"/>
  <c r="O488" i="37"/>
  <c r="P488" i="37"/>
  <c r="Q488" i="37"/>
  <c r="R488" i="37"/>
  <c r="H489" i="37"/>
  <c r="I489" i="37"/>
  <c r="J489" i="37"/>
  <c r="K489" i="37"/>
  <c r="L489" i="37"/>
  <c r="M489" i="37"/>
  <c r="O489" i="37"/>
  <c r="P489" i="37"/>
  <c r="Q489" i="37"/>
  <c r="R489" i="37"/>
  <c r="H490" i="37"/>
  <c r="I490" i="37"/>
  <c r="J490" i="37"/>
  <c r="K490" i="37"/>
  <c r="L490" i="37"/>
  <c r="M490" i="37"/>
  <c r="O490" i="37"/>
  <c r="P490" i="37"/>
  <c r="Q490" i="37"/>
  <c r="R490" i="37"/>
  <c r="H491" i="37"/>
  <c r="I491" i="37"/>
  <c r="J491" i="37"/>
  <c r="K491" i="37"/>
  <c r="L491" i="37"/>
  <c r="M491" i="37"/>
  <c r="O491" i="37"/>
  <c r="P491" i="37"/>
  <c r="Q491" i="37"/>
  <c r="R491" i="37"/>
  <c r="H492" i="37"/>
  <c r="I492" i="37"/>
  <c r="J492" i="37"/>
  <c r="K492" i="37"/>
  <c r="L492" i="37"/>
  <c r="M492" i="37"/>
  <c r="O492" i="37"/>
  <c r="P492" i="37"/>
  <c r="Q492" i="37"/>
  <c r="R492" i="37"/>
  <c r="H493" i="37"/>
  <c r="I493" i="37"/>
  <c r="J493" i="37"/>
  <c r="K493" i="37"/>
  <c r="L493" i="37"/>
  <c r="M493" i="37"/>
  <c r="O493" i="37"/>
  <c r="P493" i="37"/>
  <c r="Q493" i="37"/>
  <c r="R493" i="37"/>
  <c r="H494" i="37"/>
  <c r="I494" i="37"/>
  <c r="J494" i="37"/>
  <c r="K494" i="37"/>
  <c r="L494" i="37"/>
  <c r="M494" i="37"/>
  <c r="O494" i="37"/>
  <c r="P494" i="37"/>
  <c r="Q494" i="37"/>
  <c r="R494" i="37"/>
  <c r="H495" i="37"/>
  <c r="I495" i="37"/>
  <c r="J495" i="37"/>
  <c r="K495" i="37"/>
  <c r="L495" i="37"/>
  <c r="M495" i="37"/>
  <c r="O495" i="37"/>
  <c r="P495" i="37"/>
  <c r="Q495" i="37"/>
  <c r="R495" i="37"/>
  <c r="H496" i="37"/>
  <c r="I496" i="37"/>
  <c r="J496" i="37"/>
  <c r="K496" i="37"/>
  <c r="L496" i="37"/>
  <c r="M496" i="37"/>
  <c r="O496" i="37"/>
  <c r="P496" i="37"/>
  <c r="Q496" i="37"/>
  <c r="R496" i="37"/>
  <c r="H497" i="37"/>
  <c r="I497" i="37"/>
  <c r="J497" i="37"/>
  <c r="K497" i="37"/>
  <c r="L497" i="37"/>
  <c r="M497" i="37"/>
  <c r="O497" i="37"/>
  <c r="P497" i="37"/>
  <c r="Q497" i="37"/>
  <c r="R497" i="37"/>
  <c r="H498" i="37"/>
  <c r="I498" i="37"/>
  <c r="J498" i="37"/>
  <c r="K498" i="37"/>
  <c r="L498" i="37"/>
  <c r="M498" i="37"/>
  <c r="O498" i="37"/>
  <c r="P498" i="37"/>
  <c r="Q498" i="37"/>
  <c r="R498" i="37"/>
  <c r="H499" i="37"/>
  <c r="I499" i="37"/>
  <c r="J499" i="37"/>
  <c r="K499" i="37"/>
  <c r="L499" i="37"/>
  <c r="M499" i="37"/>
  <c r="O499" i="37"/>
  <c r="P499" i="37"/>
  <c r="Q499" i="37"/>
  <c r="R499" i="37"/>
  <c r="H500" i="37"/>
  <c r="I500" i="37"/>
  <c r="J500" i="37"/>
  <c r="K500" i="37"/>
  <c r="L500" i="37"/>
  <c r="M500" i="37"/>
  <c r="O500" i="37"/>
  <c r="P500" i="37"/>
  <c r="Q500" i="37"/>
  <c r="R500" i="37"/>
  <c r="H501" i="37"/>
  <c r="I501" i="37"/>
  <c r="J501" i="37"/>
  <c r="K501" i="37"/>
  <c r="L501" i="37"/>
  <c r="M501" i="37"/>
  <c r="O501" i="37"/>
  <c r="P501" i="37"/>
  <c r="Q501" i="37"/>
  <c r="R501" i="37"/>
  <c r="H502" i="37"/>
  <c r="I502" i="37"/>
  <c r="J502" i="37"/>
  <c r="K502" i="37"/>
  <c r="L502" i="37"/>
  <c r="M502" i="37"/>
  <c r="O502" i="37"/>
  <c r="P502" i="37"/>
  <c r="Q502" i="37"/>
  <c r="R502" i="37"/>
  <c r="H503" i="37"/>
  <c r="I503" i="37"/>
  <c r="J503" i="37"/>
  <c r="K503" i="37"/>
  <c r="L503" i="37"/>
  <c r="M503" i="37"/>
  <c r="O503" i="37"/>
  <c r="P503" i="37"/>
  <c r="Q503" i="37"/>
  <c r="R503" i="37"/>
  <c r="H504" i="37"/>
  <c r="I504" i="37"/>
  <c r="J504" i="37"/>
  <c r="K504" i="37"/>
  <c r="L504" i="37"/>
  <c r="M504" i="37"/>
  <c r="O504" i="37"/>
  <c r="P504" i="37"/>
  <c r="Q504" i="37"/>
  <c r="R504" i="37"/>
  <c r="H505" i="37"/>
  <c r="I505" i="37"/>
  <c r="J505" i="37"/>
  <c r="K505" i="37"/>
  <c r="L505" i="37"/>
  <c r="M505" i="37"/>
  <c r="O505" i="37"/>
  <c r="P505" i="37"/>
  <c r="Q505" i="37"/>
  <c r="R505" i="37"/>
  <c r="H506" i="37"/>
  <c r="I506" i="37"/>
  <c r="J506" i="37"/>
  <c r="K506" i="37"/>
  <c r="L506" i="37"/>
  <c r="M506" i="37"/>
  <c r="O506" i="37"/>
  <c r="P506" i="37"/>
  <c r="Q506" i="37"/>
  <c r="R506" i="37"/>
  <c r="H507" i="37"/>
  <c r="I507" i="37"/>
  <c r="J507" i="37"/>
  <c r="K507" i="37"/>
  <c r="L507" i="37"/>
  <c r="M507" i="37"/>
  <c r="O507" i="37"/>
  <c r="P507" i="37"/>
  <c r="Q507" i="37"/>
  <c r="R507" i="37"/>
  <c r="H508" i="37"/>
  <c r="I508" i="37"/>
  <c r="J508" i="37"/>
  <c r="K508" i="37"/>
  <c r="L508" i="37"/>
  <c r="M508" i="37"/>
  <c r="O508" i="37"/>
  <c r="P508" i="37"/>
  <c r="Q508" i="37"/>
  <c r="R508" i="37"/>
  <c r="H509" i="37"/>
  <c r="I509" i="37"/>
  <c r="J509" i="37"/>
  <c r="K509" i="37"/>
  <c r="L509" i="37"/>
  <c r="M509" i="37"/>
  <c r="O509" i="37"/>
  <c r="P509" i="37"/>
  <c r="Q509" i="37"/>
  <c r="R509" i="37"/>
  <c r="H510" i="37"/>
  <c r="I510" i="37"/>
  <c r="J510" i="37"/>
  <c r="K510" i="37"/>
  <c r="L510" i="37"/>
  <c r="M510" i="37"/>
  <c r="O510" i="37"/>
  <c r="P510" i="37"/>
  <c r="Q510" i="37"/>
  <c r="R510" i="37"/>
  <c r="H511" i="37"/>
  <c r="I511" i="37"/>
  <c r="J511" i="37"/>
  <c r="K511" i="37"/>
  <c r="L511" i="37"/>
  <c r="M511" i="37"/>
  <c r="O511" i="37"/>
  <c r="P511" i="37"/>
  <c r="Q511" i="37"/>
  <c r="R511" i="37"/>
  <c r="H512" i="37"/>
  <c r="I512" i="37"/>
  <c r="J512" i="37"/>
  <c r="K512" i="37"/>
  <c r="L512" i="37"/>
  <c r="M512" i="37"/>
  <c r="O512" i="37"/>
  <c r="P512" i="37"/>
  <c r="Q512" i="37"/>
  <c r="R512" i="37"/>
  <c r="H513" i="37"/>
  <c r="I513" i="37"/>
  <c r="J513" i="37"/>
  <c r="K513" i="37"/>
  <c r="L513" i="37"/>
  <c r="M513" i="37"/>
  <c r="O513" i="37"/>
  <c r="P513" i="37"/>
  <c r="Q513" i="37"/>
  <c r="R513" i="37"/>
  <c r="H514" i="37"/>
  <c r="I514" i="37"/>
  <c r="J514" i="37"/>
  <c r="K514" i="37"/>
  <c r="L514" i="37"/>
  <c r="M514" i="37"/>
  <c r="O514" i="37"/>
  <c r="P514" i="37"/>
  <c r="Q514" i="37"/>
  <c r="R514" i="37"/>
  <c r="H515" i="37"/>
  <c r="I515" i="37"/>
  <c r="J515" i="37"/>
  <c r="K515" i="37"/>
  <c r="L515" i="37"/>
  <c r="M515" i="37"/>
  <c r="O515" i="37"/>
  <c r="P515" i="37"/>
  <c r="Q515" i="37"/>
  <c r="R515" i="37"/>
  <c r="H516" i="37"/>
  <c r="I516" i="37"/>
  <c r="J516" i="37"/>
  <c r="K516" i="37"/>
  <c r="L516" i="37"/>
  <c r="M516" i="37"/>
  <c r="O516" i="37"/>
  <c r="P516" i="37"/>
  <c r="Q516" i="37"/>
  <c r="R516" i="37"/>
  <c r="H517" i="37"/>
  <c r="I517" i="37"/>
  <c r="J517" i="37"/>
  <c r="K517" i="37"/>
  <c r="L517" i="37"/>
  <c r="M517" i="37"/>
  <c r="O517" i="37"/>
  <c r="P517" i="37"/>
  <c r="Q517" i="37"/>
  <c r="R517" i="37"/>
  <c r="H518" i="37"/>
  <c r="I518" i="37"/>
  <c r="J518" i="37"/>
  <c r="K518" i="37"/>
  <c r="L518" i="37"/>
  <c r="M518" i="37"/>
  <c r="O518" i="37"/>
  <c r="P518" i="37"/>
  <c r="Q518" i="37"/>
  <c r="R518" i="37"/>
  <c r="H519" i="37"/>
  <c r="I519" i="37"/>
  <c r="J519" i="37"/>
  <c r="K519" i="37"/>
  <c r="L519" i="37"/>
  <c r="M519" i="37"/>
  <c r="O519" i="37"/>
  <c r="P519" i="37"/>
  <c r="Q519" i="37"/>
  <c r="R519" i="37"/>
  <c r="H520" i="37"/>
  <c r="I520" i="37"/>
  <c r="J520" i="37"/>
  <c r="K520" i="37"/>
  <c r="L520" i="37"/>
  <c r="M520" i="37"/>
  <c r="O520" i="37"/>
  <c r="P520" i="37"/>
  <c r="Q520" i="37"/>
  <c r="R520" i="37"/>
  <c r="H521" i="37"/>
  <c r="I521" i="37"/>
  <c r="J521" i="37"/>
  <c r="K521" i="37"/>
  <c r="L521" i="37"/>
  <c r="M521" i="37"/>
  <c r="O521" i="37"/>
  <c r="P521" i="37"/>
  <c r="Q521" i="37"/>
  <c r="R521" i="37"/>
  <c r="H522" i="37"/>
  <c r="I522" i="37"/>
  <c r="J522" i="37"/>
  <c r="K522" i="37"/>
  <c r="L522" i="37"/>
  <c r="M522" i="37"/>
  <c r="O522" i="37"/>
  <c r="P522" i="37"/>
  <c r="Q522" i="37"/>
  <c r="R522" i="37"/>
  <c r="H523" i="37"/>
  <c r="I523" i="37"/>
  <c r="J523" i="37"/>
  <c r="K523" i="37"/>
  <c r="L523" i="37"/>
  <c r="M523" i="37"/>
  <c r="O523" i="37"/>
  <c r="P523" i="37"/>
  <c r="Q523" i="37"/>
  <c r="R523" i="37"/>
  <c r="H524" i="37"/>
  <c r="I524" i="37"/>
  <c r="J524" i="37"/>
  <c r="K524" i="37"/>
  <c r="L524" i="37"/>
  <c r="M524" i="37"/>
  <c r="O524" i="37"/>
  <c r="P524" i="37"/>
  <c r="Q524" i="37"/>
  <c r="R524" i="37"/>
  <c r="H525" i="37"/>
  <c r="I525" i="37"/>
  <c r="J525" i="37"/>
  <c r="K525" i="37"/>
  <c r="L525" i="37"/>
  <c r="M525" i="37"/>
  <c r="O525" i="37"/>
  <c r="P525" i="37"/>
  <c r="Q525" i="37"/>
  <c r="R525" i="37"/>
  <c r="H526" i="37"/>
  <c r="I526" i="37"/>
  <c r="J526" i="37"/>
  <c r="K526" i="37"/>
  <c r="L526" i="37"/>
  <c r="M526" i="37"/>
  <c r="O526" i="37"/>
  <c r="P526" i="37"/>
  <c r="Q526" i="37"/>
  <c r="R526" i="37"/>
  <c r="H527" i="37"/>
  <c r="I527" i="37"/>
  <c r="J527" i="37"/>
  <c r="K527" i="37"/>
  <c r="L527" i="37"/>
  <c r="M527" i="37"/>
  <c r="O527" i="37"/>
  <c r="P527" i="37"/>
  <c r="Q527" i="37"/>
  <c r="R527" i="37"/>
  <c r="H528" i="37"/>
  <c r="I528" i="37"/>
  <c r="J528" i="37"/>
  <c r="K528" i="37"/>
  <c r="L528" i="37"/>
  <c r="M528" i="37"/>
  <c r="O528" i="37"/>
  <c r="P528" i="37"/>
  <c r="Q528" i="37"/>
  <c r="R528" i="37"/>
  <c r="H529" i="37"/>
  <c r="I529" i="37"/>
  <c r="J529" i="37"/>
  <c r="K529" i="37"/>
  <c r="L529" i="37"/>
  <c r="M529" i="37"/>
  <c r="O529" i="37"/>
  <c r="P529" i="37"/>
  <c r="Q529" i="37"/>
  <c r="R529" i="37"/>
  <c r="H530" i="37"/>
  <c r="I530" i="37"/>
  <c r="J530" i="37"/>
  <c r="K530" i="37"/>
  <c r="L530" i="37"/>
  <c r="M530" i="37"/>
  <c r="O530" i="37"/>
  <c r="P530" i="37"/>
  <c r="Q530" i="37"/>
  <c r="R530" i="37"/>
  <c r="H531" i="37"/>
  <c r="I531" i="37"/>
  <c r="J531" i="37"/>
  <c r="K531" i="37"/>
  <c r="L531" i="37"/>
  <c r="M531" i="37"/>
  <c r="O531" i="37"/>
  <c r="P531" i="37"/>
  <c r="Q531" i="37"/>
  <c r="R531" i="37"/>
  <c r="H532" i="37"/>
  <c r="I532" i="37"/>
  <c r="J532" i="37"/>
  <c r="K532" i="37"/>
  <c r="L532" i="37"/>
  <c r="M532" i="37"/>
  <c r="O532" i="37"/>
  <c r="P532" i="37"/>
  <c r="Q532" i="37"/>
  <c r="R532" i="37"/>
  <c r="H533" i="37"/>
  <c r="I533" i="37"/>
  <c r="J533" i="37"/>
  <c r="K533" i="37"/>
  <c r="L533" i="37"/>
  <c r="M533" i="37"/>
  <c r="O533" i="37"/>
  <c r="P533" i="37"/>
  <c r="Q533" i="37"/>
  <c r="R533" i="37"/>
  <c r="H534" i="37"/>
  <c r="I534" i="37"/>
  <c r="J534" i="37"/>
  <c r="K534" i="37"/>
  <c r="L534" i="37"/>
  <c r="M534" i="37"/>
  <c r="O534" i="37"/>
  <c r="P534" i="37"/>
  <c r="Q534" i="37"/>
  <c r="R534" i="37"/>
  <c r="H535" i="37"/>
  <c r="I535" i="37"/>
  <c r="J535" i="37"/>
  <c r="K535" i="37"/>
  <c r="L535" i="37"/>
  <c r="M535" i="37"/>
  <c r="O535" i="37"/>
  <c r="P535" i="37"/>
  <c r="Q535" i="37"/>
  <c r="R535" i="37"/>
  <c r="H536" i="37"/>
  <c r="I536" i="37"/>
  <c r="J536" i="37"/>
  <c r="K536" i="37"/>
  <c r="L536" i="37"/>
  <c r="M536" i="37"/>
  <c r="O536" i="37"/>
  <c r="P536" i="37"/>
  <c r="Q536" i="37"/>
  <c r="R536" i="37"/>
  <c r="H537" i="37"/>
  <c r="I537" i="37"/>
  <c r="J537" i="37"/>
  <c r="K537" i="37"/>
  <c r="L537" i="37"/>
  <c r="M537" i="37"/>
  <c r="O537" i="37"/>
  <c r="P537" i="37"/>
  <c r="Q537" i="37"/>
  <c r="R537" i="37"/>
  <c r="H538" i="37"/>
  <c r="I538" i="37"/>
  <c r="J538" i="37"/>
  <c r="K538" i="37"/>
  <c r="L538" i="37"/>
  <c r="M538" i="37"/>
  <c r="O538" i="37"/>
  <c r="P538" i="37"/>
  <c r="Q538" i="37"/>
  <c r="R538" i="37"/>
  <c r="H539" i="37"/>
  <c r="I539" i="37"/>
  <c r="J539" i="37"/>
  <c r="K539" i="37"/>
  <c r="L539" i="37"/>
  <c r="M539" i="37"/>
  <c r="O539" i="37"/>
  <c r="P539" i="37"/>
  <c r="Q539" i="37"/>
  <c r="R539" i="37"/>
  <c r="H540" i="37"/>
  <c r="I540" i="37"/>
  <c r="J540" i="37"/>
  <c r="K540" i="37"/>
  <c r="L540" i="37"/>
  <c r="M540" i="37"/>
  <c r="O540" i="37"/>
  <c r="P540" i="37"/>
  <c r="Q540" i="37"/>
  <c r="R540" i="37"/>
  <c r="H541" i="37"/>
  <c r="I541" i="37"/>
  <c r="J541" i="37"/>
  <c r="K541" i="37"/>
  <c r="L541" i="37"/>
  <c r="M541" i="37"/>
  <c r="O541" i="37"/>
  <c r="P541" i="37"/>
  <c r="Q541" i="37"/>
  <c r="R541" i="37"/>
  <c r="H542" i="37"/>
  <c r="I542" i="37"/>
  <c r="J542" i="37"/>
  <c r="K542" i="37"/>
  <c r="L542" i="37"/>
  <c r="M542" i="37"/>
  <c r="O542" i="37"/>
  <c r="P542" i="37"/>
  <c r="Q542" i="37"/>
  <c r="R542" i="37"/>
  <c r="H543" i="37"/>
  <c r="I543" i="37"/>
  <c r="J543" i="37"/>
  <c r="K543" i="37"/>
  <c r="L543" i="37"/>
  <c r="M543" i="37"/>
  <c r="O543" i="37"/>
  <c r="P543" i="37"/>
  <c r="Q543" i="37"/>
  <c r="R543" i="37"/>
  <c r="H544" i="37"/>
  <c r="I544" i="37"/>
  <c r="J544" i="37"/>
  <c r="K544" i="37"/>
  <c r="L544" i="37"/>
  <c r="M544" i="37"/>
  <c r="O544" i="37"/>
  <c r="P544" i="37"/>
  <c r="Q544" i="37"/>
  <c r="R544" i="37"/>
  <c r="H545" i="37"/>
  <c r="I545" i="37"/>
  <c r="J545" i="37"/>
  <c r="K545" i="37"/>
  <c r="L545" i="37"/>
  <c r="M545" i="37"/>
  <c r="O545" i="37"/>
  <c r="P545" i="37"/>
  <c r="Q545" i="37"/>
  <c r="R545" i="37"/>
  <c r="H546" i="37"/>
  <c r="I546" i="37"/>
  <c r="J546" i="37"/>
  <c r="K546" i="37"/>
  <c r="L546" i="37"/>
  <c r="M546" i="37"/>
  <c r="O546" i="37"/>
  <c r="P546" i="37"/>
  <c r="Q546" i="37"/>
  <c r="R546" i="37"/>
  <c r="H547" i="37"/>
  <c r="I547" i="37"/>
  <c r="J547" i="37"/>
  <c r="K547" i="37"/>
  <c r="L547" i="37"/>
  <c r="M547" i="37"/>
  <c r="O547" i="37"/>
  <c r="P547" i="37"/>
  <c r="Q547" i="37"/>
  <c r="R547" i="37"/>
  <c r="H548" i="37"/>
  <c r="I548" i="37"/>
  <c r="J548" i="37"/>
  <c r="K548" i="37"/>
  <c r="L548" i="37"/>
  <c r="M548" i="37"/>
  <c r="O548" i="37"/>
  <c r="P548" i="37"/>
  <c r="Q548" i="37"/>
  <c r="R548" i="37"/>
  <c r="H549" i="37"/>
  <c r="I549" i="37"/>
  <c r="J549" i="37"/>
  <c r="K549" i="37"/>
  <c r="L549" i="37"/>
  <c r="M549" i="37"/>
  <c r="O549" i="37"/>
  <c r="P549" i="37"/>
  <c r="Q549" i="37"/>
  <c r="R549" i="37"/>
  <c r="H550" i="37"/>
  <c r="I550" i="37"/>
  <c r="J550" i="37"/>
  <c r="K550" i="37"/>
  <c r="L550" i="37"/>
  <c r="M550" i="37"/>
  <c r="O550" i="37"/>
  <c r="P550" i="37"/>
  <c r="Q550" i="37"/>
  <c r="R550" i="37"/>
  <c r="H551" i="37"/>
  <c r="I551" i="37"/>
  <c r="J551" i="37"/>
  <c r="K551" i="37"/>
  <c r="L551" i="37"/>
  <c r="M551" i="37"/>
  <c r="O551" i="37"/>
  <c r="P551" i="37"/>
  <c r="Q551" i="37"/>
  <c r="R551" i="37"/>
  <c r="H552" i="37"/>
  <c r="I552" i="37"/>
  <c r="J552" i="37"/>
  <c r="K552" i="37"/>
  <c r="L552" i="37"/>
  <c r="M552" i="37"/>
  <c r="O552" i="37"/>
  <c r="P552" i="37"/>
  <c r="Q552" i="37"/>
  <c r="R552" i="37"/>
  <c r="H553" i="37"/>
  <c r="I553" i="37"/>
  <c r="J553" i="37"/>
  <c r="K553" i="37"/>
  <c r="L553" i="37"/>
  <c r="M553" i="37"/>
  <c r="O553" i="37"/>
  <c r="P553" i="37"/>
  <c r="Q553" i="37"/>
  <c r="R553" i="37"/>
  <c r="H554" i="37"/>
  <c r="I554" i="37"/>
  <c r="J554" i="37"/>
  <c r="K554" i="37"/>
  <c r="L554" i="37"/>
  <c r="M554" i="37"/>
  <c r="O554" i="37"/>
  <c r="P554" i="37"/>
  <c r="Q554" i="37"/>
  <c r="R554" i="37"/>
  <c r="H555" i="37"/>
  <c r="I555" i="37"/>
  <c r="J555" i="37"/>
  <c r="K555" i="37"/>
  <c r="L555" i="37"/>
  <c r="M555" i="37"/>
  <c r="O555" i="37"/>
  <c r="P555" i="37"/>
  <c r="Q555" i="37"/>
  <c r="R555" i="37"/>
  <c r="H556" i="37"/>
  <c r="I556" i="37"/>
  <c r="J556" i="37"/>
  <c r="K556" i="37"/>
  <c r="L556" i="37"/>
  <c r="M556" i="37"/>
  <c r="O556" i="37"/>
  <c r="P556" i="37"/>
  <c r="Q556" i="37"/>
  <c r="R556" i="37"/>
  <c r="H557" i="37"/>
  <c r="I557" i="37"/>
  <c r="J557" i="37"/>
  <c r="K557" i="37"/>
  <c r="L557" i="37"/>
  <c r="M557" i="37"/>
  <c r="O557" i="37"/>
  <c r="P557" i="37"/>
  <c r="Q557" i="37"/>
  <c r="R557" i="37"/>
  <c r="H558" i="37"/>
  <c r="I558" i="37"/>
  <c r="J558" i="37"/>
  <c r="K558" i="37"/>
  <c r="L558" i="37"/>
  <c r="M558" i="37"/>
  <c r="O558" i="37"/>
  <c r="P558" i="37"/>
  <c r="Q558" i="37"/>
  <c r="R558" i="37"/>
  <c r="H559" i="37"/>
  <c r="I559" i="37"/>
  <c r="J559" i="37"/>
  <c r="K559" i="37"/>
  <c r="L559" i="37"/>
  <c r="M559" i="37"/>
  <c r="O559" i="37"/>
  <c r="P559" i="37"/>
  <c r="Q559" i="37"/>
  <c r="R559" i="37"/>
  <c r="H560" i="37"/>
  <c r="I560" i="37"/>
  <c r="J560" i="37"/>
  <c r="K560" i="37"/>
  <c r="L560" i="37"/>
  <c r="M560" i="37"/>
  <c r="O560" i="37"/>
  <c r="P560" i="37"/>
  <c r="Q560" i="37"/>
  <c r="R560" i="37"/>
  <c r="H561" i="37"/>
  <c r="I561" i="37"/>
  <c r="J561" i="37"/>
  <c r="K561" i="37"/>
  <c r="L561" i="37"/>
  <c r="M561" i="37"/>
  <c r="O561" i="37"/>
  <c r="P561" i="37"/>
  <c r="Q561" i="37"/>
  <c r="R561" i="37"/>
  <c r="H562" i="37"/>
  <c r="I562" i="37"/>
  <c r="J562" i="37"/>
  <c r="K562" i="37"/>
  <c r="L562" i="37"/>
  <c r="M562" i="37"/>
  <c r="O562" i="37"/>
  <c r="P562" i="37"/>
  <c r="Q562" i="37"/>
  <c r="R562" i="37"/>
  <c r="H563" i="37"/>
  <c r="I563" i="37"/>
  <c r="J563" i="37"/>
  <c r="K563" i="37"/>
  <c r="L563" i="37"/>
  <c r="M563" i="37"/>
  <c r="O563" i="37"/>
  <c r="P563" i="37"/>
  <c r="Q563" i="37"/>
  <c r="R563" i="37"/>
  <c r="H564" i="37"/>
  <c r="I564" i="37"/>
  <c r="J564" i="37"/>
  <c r="K564" i="37"/>
  <c r="L564" i="37"/>
  <c r="M564" i="37"/>
  <c r="O564" i="37"/>
  <c r="P564" i="37"/>
  <c r="Q564" i="37"/>
  <c r="R564" i="37"/>
  <c r="H565" i="37"/>
  <c r="I565" i="37"/>
  <c r="J565" i="37"/>
  <c r="K565" i="37"/>
  <c r="L565" i="37"/>
  <c r="M565" i="37"/>
  <c r="O565" i="37"/>
  <c r="P565" i="37"/>
  <c r="Q565" i="37"/>
  <c r="R565" i="37"/>
  <c r="H566" i="37"/>
  <c r="I566" i="37"/>
  <c r="J566" i="37"/>
  <c r="K566" i="37"/>
  <c r="L566" i="37"/>
  <c r="M566" i="37"/>
  <c r="O566" i="37"/>
  <c r="P566" i="37"/>
  <c r="Q566" i="37"/>
  <c r="R566" i="37"/>
  <c r="H567" i="37"/>
  <c r="I567" i="37"/>
  <c r="J567" i="37"/>
  <c r="K567" i="37"/>
  <c r="L567" i="37"/>
  <c r="M567" i="37"/>
  <c r="O567" i="37"/>
  <c r="P567" i="37"/>
  <c r="Q567" i="37"/>
  <c r="R567" i="37"/>
  <c r="H568" i="37"/>
  <c r="I568" i="37"/>
  <c r="J568" i="37"/>
  <c r="K568" i="37"/>
  <c r="L568" i="37"/>
  <c r="M568" i="37"/>
  <c r="O568" i="37"/>
  <c r="P568" i="37"/>
  <c r="Q568" i="37"/>
  <c r="R568" i="37"/>
  <c r="H569" i="37"/>
  <c r="I569" i="37"/>
  <c r="J569" i="37"/>
  <c r="K569" i="37"/>
  <c r="L569" i="37"/>
  <c r="M569" i="37"/>
  <c r="O569" i="37"/>
  <c r="P569" i="37"/>
  <c r="Q569" i="37"/>
  <c r="R569" i="37"/>
  <c r="H570" i="37"/>
  <c r="I570" i="37"/>
  <c r="J570" i="37"/>
  <c r="K570" i="37"/>
  <c r="L570" i="37"/>
  <c r="M570" i="37"/>
  <c r="O570" i="37"/>
  <c r="P570" i="37"/>
  <c r="Q570" i="37"/>
  <c r="R570" i="37"/>
  <c r="H571" i="37"/>
  <c r="I571" i="37"/>
  <c r="J571" i="37"/>
  <c r="K571" i="37"/>
  <c r="L571" i="37"/>
  <c r="M571" i="37"/>
  <c r="O571" i="37"/>
  <c r="P571" i="37"/>
  <c r="Q571" i="37"/>
  <c r="R571" i="37"/>
  <c r="H572" i="37"/>
  <c r="I572" i="37"/>
  <c r="J572" i="37"/>
  <c r="K572" i="37"/>
  <c r="L572" i="37"/>
  <c r="M572" i="37"/>
  <c r="O572" i="37"/>
  <c r="P572" i="37"/>
  <c r="Q572" i="37"/>
  <c r="R572" i="37"/>
  <c r="H573" i="37"/>
  <c r="I573" i="37"/>
  <c r="J573" i="37"/>
  <c r="K573" i="37"/>
  <c r="L573" i="37"/>
  <c r="M573" i="37"/>
  <c r="O573" i="37"/>
  <c r="P573" i="37"/>
  <c r="Q573" i="37"/>
  <c r="R573" i="37"/>
  <c r="H574" i="37"/>
  <c r="I574" i="37"/>
  <c r="J574" i="37"/>
  <c r="K574" i="37"/>
  <c r="L574" i="37"/>
  <c r="M574" i="37"/>
  <c r="O574" i="37"/>
  <c r="P574" i="37"/>
  <c r="Q574" i="37"/>
  <c r="R574" i="37"/>
  <c r="H575" i="37"/>
  <c r="I575" i="37"/>
  <c r="J575" i="37"/>
  <c r="K575" i="37"/>
  <c r="L575" i="37"/>
  <c r="M575" i="37"/>
  <c r="O575" i="37"/>
  <c r="P575" i="37"/>
  <c r="Q575" i="37"/>
  <c r="R575" i="37"/>
  <c r="H576" i="37"/>
  <c r="I576" i="37"/>
  <c r="J576" i="37"/>
  <c r="K576" i="37"/>
  <c r="L576" i="37"/>
  <c r="M576" i="37"/>
  <c r="O576" i="37"/>
  <c r="P576" i="37"/>
  <c r="Q576" i="37"/>
  <c r="R576" i="37"/>
  <c r="H577" i="37"/>
  <c r="I577" i="37"/>
  <c r="J577" i="37"/>
  <c r="K577" i="37"/>
  <c r="L577" i="37"/>
  <c r="M577" i="37"/>
  <c r="O577" i="37"/>
  <c r="P577" i="37"/>
  <c r="Q577" i="37"/>
  <c r="R577" i="37"/>
  <c r="H578" i="37"/>
  <c r="I578" i="37"/>
  <c r="J578" i="37"/>
  <c r="K578" i="37"/>
  <c r="L578" i="37"/>
  <c r="M578" i="37"/>
  <c r="O578" i="37"/>
  <c r="P578" i="37"/>
  <c r="Q578" i="37"/>
  <c r="R578" i="37"/>
  <c r="H579" i="37"/>
  <c r="I579" i="37"/>
  <c r="J579" i="37"/>
  <c r="K579" i="37"/>
  <c r="L579" i="37"/>
  <c r="M579" i="37"/>
  <c r="O579" i="37"/>
  <c r="P579" i="37"/>
  <c r="Q579" i="37"/>
  <c r="R579" i="37"/>
  <c r="H580" i="37"/>
  <c r="I580" i="37"/>
  <c r="J580" i="37"/>
  <c r="K580" i="37"/>
  <c r="L580" i="37"/>
  <c r="M580" i="37"/>
  <c r="O580" i="37"/>
  <c r="P580" i="37"/>
  <c r="Q580" i="37"/>
  <c r="R580" i="37"/>
  <c r="H581" i="37"/>
  <c r="I581" i="37"/>
  <c r="J581" i="37"/>
  <c r="K581" i="37"/>
  <c r="L581" i="37"/>
  <c r="M581" i="37"/>
  <c r="O581" i="37"/>
  <c r="P581" i="37"/>
  <c r="Q581" i="37"/>
  <c r="R581" i="37"/>
  <c r="H582" i="37"/>
  <c r="I582" i="37"/>
  <c r="J582" i="37"/>
  <c r="K582" i="37"/>
  <c r="L582" i="37"/>
  <c r="M582" i="37"/>
  <c r="O582" i="37"/>
  <c r="P582" i="37"/>
  <c r="Q582" i="37"/>
  <c r="R582" i="37"/>
  <c r="H583" i="37"/>
  <c r="I583" i="37"/>
  <c r="J583" i="37"/>
  <c r="K583" i="37"/>
  <c r="L583" i="37"/>
  <c r="M583" i="37"/>
  <c r="O583" i="37"/>
  <c r="P583" i="37"/>
  <c r="Q583" i="37"/>
  <c r="R583" i="37"/>
  <c r="H584" i="37"/>
  <c r="I584" i="37"/>
  <c r="J584" i="37"/>
  <c r="K584" i="37"/>
  <c r="L584" i="37"/>
  <c r="M584" i="37"/>
  <c r="O584" i="37"/>
  <c r="P584" i="37"/>
  <c r="Q584" i="37"/>
  <c r="R584" i="37"/>
  <c r="H585" i="37"/>
  <c r="I585" i="37"/>
  <c r="J585" i="37"/>
  <c r="K585" i="37"/>
  <c r="L585" i="37"/>
  <c r="M585" i="37"/>
  <c r="O585" i="37"/>
  <c r="P585" i="37"/>
  <c r="Q585" i="37"/>
  <c r="R585" i="37"/>
  <c r="H586" i="37"/>
  <c r="I586" i="37"/>
  <c r="J586" i="37"/>
  <c r="K586" i="37"/>
  <c r="L586" i="37"/>
  <c r="M586" i="37"/>
  <c r="O586" i="37"/>
  <c r="P586" i="37"/>
  <c r="Q586" i="37"/>
  <c r="R586" i="37"/>
  <c r="H587" i="37"/>
  <c r="I587" i="37"/>
  <c r="J587" i="37"/>
  <c r="K587" i="37"/>
  <c r="L587" i="37"/>
  <c r="M587" i="37"/>
  <c r="O587" i="37"/>
  <c r="P587" i="37"/>
  <c r="Q587" i="37"/>
  <c r="R587" i="37"/>
  <c r="H588" i="37"/>
  <c r="I588" i="37"/>
  <c r="J588" i="37"/>
  <c r="K588" i="37"/>
  <c r="L588" i="37"/>
  <c r="M588" i="37"/>
  <c r="O588" i="37"/>
  <c r="P588" i="37"/>
  <c r="Q588" i="37"/>
  <c r="R588" i="37"/>
  <c r="H589" i="37"/>
  <c r="I589" i="37"/>
  <c r="J589" i="37"/>
  <c r="K589" i="37"/>
  <c r="L589" i="37"/>
  <c r="M589" i="37"/>
  <c r="O589" i="37"/>
  <c r="P589" i="37"/>
  <c r="Q589" i="37"/>
  <c r="R589" i="37"/>
  <c r="H590" i="37"/>
  <c r="I590" i="37"/>
  <c r="J590" i="37"/>
  <c r="K590" i="37"/>
  <c r="L590" i="37"/>
  <c r="M590" i="37"/>
  <c r="O590" i="37"/>
  <c r="P590" i="37"/>
  <c r="Q590" i="37"/>
  <c r="R590" i="37"/>
  <c r="H591" i="37"/>
  <c r="I591" i="37"/>
  <c r="J591" i="37"/>
  <c r="K591" i="37"/>
  <c r="L591" i="37"/>
  <c r="M591" i="37"/>
  <c r="O591" i="37"/>
  <c r="P591" i="37"/>
  <c r="Q591" i="37"/>
  <c r="R591" i="37"/>
  <c r="H592" i="37"/>
  <c r="I592" i="37"/>
  <c r="J592" i="37"/>
  <c r="K592" i="37"/>
  <c r="L592" i="37"/>
  <c r="M592" i="37"/>
  <c r="O592" i="37"/>
  <c r="P592" i="37"/>
  <c r="Q592" i="37"/>
  <c r="R592" i="37"/>
  <c r="H593" i="37"/>
  <c r="I593" i="37"/>
  <c r="J593" i="37"/>
  <c r="K593" i="37"/>
  <c r="L593" i="37"/>
  <c r="M593" i="37"/>
  <c r="O593" i="37"/>
  <c r="P593" i="37"/>
  <c r="Q593" i="37"/>
  <c r="R593" i="37"/>
  <c r="H594" i="37"/>
  <c r="I594" i="37"/>
  <c r="J594" i="37"/>
  <c r="K594" i="37"/>
  <c r="L594" i="37"/>
  <c r="M594" i="37"/>
  <c r="O594" i="37"/>
  <c r="P594" i="37"/>
  <c r="Q594" i="37"/>
  <c r="R594" i="37"/>
  <c r="H595" i="37"/>
  <c r="I595" i="37"/>
  <c r="J595" i="37"/>
  <c r="K595" i="37"/>
  <c r="L595" i="37"/>
  <c r="M595" i="37"/>
  <c r="O595" i="37"/>
  <c r="P595" i="37"/>
  <c r="Q595" i="37"/>
  <c r="R595" i="37"/>
  <c r="H596" i="37"/>
  <c r="I596" i="37"/>
  <c r="J596" i="37"/>
  <c r="K596" i="37"/>
  <c r="L596" i="37"/>
  <c r="M596" i="37"/>
  <c r="O596" i="37"/>
  <c r="P596" i="37"/>
  <c r="Q596" i="37"/>
  <c r="R596" i="37"/>
  <c r="H597" i="37"/>
  <c r="I597" i="37"/>
  <c r="J597" i="37"/>
  <c r="K597" i="37"/>
  <c r="L597" i="37"/>
  <c r="M597" i="37"/>
  <c r="O597" i="37"/>
  <c r="P597" i="37"/>
  <c r="Q597" i="37"/>
  <c r="R597" i="37"/>
  <c r="H598" i="37"/>
  <c r="I598" i="37"/>
  <c r="J598" i="37"/>
  <c r="K598" i="37"/>
  <c r="L598" i="37"/>
  <c r="M598" i="37"/>
  <c r="O598" i="37"/>
  <c r="P598" i="37"/>
  <c r="Q598" i="37"/>
  <c r="R598" i="37"/>
  <c r="H599" i="37"/>
  <c r="I599" i="37"/>
  <c r="J599" i="37"/>
  <c r="K599" i="37"/>
  <c r="L599" i="37"/>
  <c r="M599" i="37"/>
  <c r="O599" i="37"/>
  <c r="P599" i="37"/>
  <c r="Q599" i="37"/>
  <c r="R599" i="37"/>
  <c r="H600" i="37"/>
  <c r="I600" i="37"/>
  <c r="J600" i="37"/>
  <c r="K600" i="37"/>
  <c r="L600" i="37"/>
  <c r="M600" i="37"/>
  <c r="O600" i="37"/>
  <c r="P600" i="37"/>
  <c r="Q600" i="37"/>
  <c r="R600" i="37"/>
  <c r="H601" i="37"/>
  <c r="I601" i="37"/>
  <c r="J601" i="37"/>
  <c r="K601" i="37"/>
  <c r="L601" i="37"/>
  <c r="M601" i="37"/>
  <c r="O601" i="37"/>
  <c r="P601" i="37"/>
  <c r="Q601" i="37"/>
  <c r="R601" i="37"/>
  <c r="H602" i="37"/>
  <c r="I602" i="37"/>
  <c r="J602" i="37"/>
  <c r="K602" i="37"/>
  <c r="L602" i="37"/>
  <c r="M602" i="37"/>
  <c r="O602" i="37"/>
  <c r="P602" i="37"/>
  <c r="Q602" i="37"/>
  <c r="R602" i="37"/>
  <c r="H603" i="37"/>
  <c r="I603" i="37"/>
  <c r="J603" i="37"/>
  <c r="K603" i="37"/>
  <c r="L603" i="37"/>
  <c r="M603" i="37"/>
  <c r="O603" i="37"/>
  <c r="P603" i="37"/>
  <c r="Q603" i="37"/>
  <c r="R603" i="37"/>
  <c r="H604" i="37"/>
  <c r="I604" i="37"/>
  <c r="J604" i="37"/>
  <c r="K604" i="37"/>
  <c r="L604" i="37"/>
  <c r="M604" i="37"/>
  <c r="O604" i="37"/>
  <c r="P604" i="37"/>
  <c r="Q604" i="37"/>
  <c r="R604" i="37"/>
  <c r="H605" i="37"/>
  <c r="I605" i="37"/>
  <c r="J605" i="37"/>
  <c r="K605" i="37"/>
  <c r="L605" i="37"/>
  <c r="M605" i="37"/>
  <c r="O605" i="37"/>
  <c r="P605" i="37"/>
  <c r="Q605" i="37"/>
  <c r="R605" i="37"/>
  <c r="H606" i="37"/>
  <c r="I606" i="37"/>
  <c r="J606" i="37"/>
  <c r="K606" i="37"/>
  <c r="L606" i="37"/>
  <c r="M606" i="37"/>
  <c r="O606" i="37"/>
  <c r="P606" i="37"/>
  <c r="Q606" i="37"/>
  <c r="R606" i="37"/>
  <c r="H607" i="37"/>
  <c r="I607" i="37"/>
  <c r="J607" i="37"/>
  <c r="K607" i="37"/>
  <c r="L607" i="37"/>
  <c r="M607" i="37"/>
  <c r="O607" i="37"/>
  <c r="P607" i="37"/>
  <c r="Q607" i="37"/>
  <c r="R607" i="37"/>
  <c r="H608" i="37"/>
  <c r="I608" i="37"/>
  <c r="J608" i="37"/>
  <c r="K608" i="37"/>
  <c r="L608" i="37"/>
  <c r="M608" i="37"/>
  <c r="O608" i="37"/>
  <c r="P608" i="37"/>
  <c r="Q608" i="37"/>
  <c r="R608" i="37"/>
  <c r="H609" i="37"/>
  <c r="I609" i="37"/>
  <c r="J609" i="37"/>
  <c r="K609" i="37"/>
  <c r="L609" i="37"/>
  <c r="M609" i="37"/>
  <c r="O609" i="37"/>
  <c r="P609" i="37"/>
  <c r="Q609" i="37"/>
  <c r="R609" i="37"/>
  <c r="H610" i="37"/>
  <c r="I610" i="37"/>
  <c r="J610" i="37"/>
  <c r="K610" i="37"/>
  <c r="L610" i="37"/>
  <c r="M610" i="37"/>
  <c r="O610" i="37"/>
  <c r="P610" i="37"/>
  <c r="Q610" i="37"/>
  <c r="R610" i="37"/>
  <c r="H611" i="37"/>
  <c r="I611" i="37"/>
  <c r="J611" i="37"/>
  <c r="K611" i="37"/>
  <c r="L611" i="37"/>
  <c r="M611" i="37"/>
  <c r="O611" i="37"/>
  <c r="P611" i="37"/>
  <c r="Q611" i="37"/>
  <c r="R611" i="37"/>
  <c r="H612" i="37"/>
  <c r="I612" i="37"/>
  <c r="J612" i="37"/>
  <c r="K612" i="37"/>
  <c r="L612" i="37"/>
  <c r="M612" i="37"/>
  <c r="O612" i="37"/>
  <c r="P612" i="37"/>
  <c r="Q612" i="37"/>
  <c r="R612" i="37"/>
  <c r="H613" i="37"/>
  <c r="I613" i="37"/>
  <c r="J613" i="37"/>
  <c r="K613" i="37"/>
  <c r="L613" i="37"/>
  <c r="M613" i="37"/>
  <c r="O613" i="37"/>
  <c r="P613" i="37"/>
  <c r="Q613" i="37"/>
  <c r="R613" i="37"/>
  <c r="H614" i="37"/>
  <c r="I614" i="37"/>
  <c r="J614" i="37"/>
  <c r="K614" i="37"/>
  <c r="L614" i="37"/>
  <c r="M614" i="37"/>
  <c r="O614" i="37"/>
  <c r="P614" i="37"/>
  <c r="Q614" i="37"/>
  <c r="R614" i="37"/>
  <c r="H615" i="37"/>
  <c r="I615" i="37"/>
  <c r="J615" i="37"/>
  <c r="K615" i="37"/>
  <c r="L615" i="37"/>
  <c r="M615" i="37"/>
  <c r="O615" i="37"/>
  <c r="P615" i="37"/>
  <c r="Q615" i="37"/>
  <c r="R615" i="37"/>
  <c r="H616" i="37"/>
  <c r="I616" i="37"/>
  <c r="J616" i="37"/>
  <c r="K616" i="37"/>
  <c r="L616" i="37"/>
  <c r="M616" i="37"/>
  <c r="O616" i="37"/>
  <c r="P616" i="37"/>
  <c r="Q616" i="37"/>
  <c r="R616" i="37"/>
  <c r="H617" i="37"/>
  <c r="I617" i="37"/>
  <c r="J617" i="37"/>
  <c r="K617" i="37"/>
  <c r="L617" i="37"/>
  <c r="M617" i="37"/>
  <c r="O617" i="37"/>
  <c r="P617" i="37"/>
  <c r="Q617" i="37"/>
  <c r="R617" i="37"/>
  <c r="H618" i="37"/>
  <c r="I618" i="37"/>
  <c r="J618" i="37"/>
  <c r="K618" i="37"/>
  <c r="L618" i="37"/>
  <c r="M618" i="37"/>
  <c r="O618" i="37"/>
  <c r="P618" i="37"/>
  <c r="Q618" i="37"/>
  <c r="R618" i="37"/>
  <c r="H619" i="37"/>
  <c r="I619" i="37"/>
  <c r="J619" i="37"/>
  <c r="K619" i="37"/>
  <c r="L619" i="37"/>
  <c r="M619" i="37"/>
  <c r="O619" i="37"/>
  <c r="P619" i="37"/>
  <c r="Q619" i="37"/>
  <c r="R619" i="37"/>
  <c r="H620" i="37"/>
  <c r="I620" i="37"/>
  <c r="J620" i="37"/>
  <c r="K620" i="37"/>
  <c r="L620" i="37"/>
  <c r="M620" i="37"/>
  <c r="O620" i="37"/>
  <c r="P620" i="37"/>
  <c r="Q620" i="37"/>
  <c r="R620" i="37"/>
  <c r="H621" i="37"/>
  <c r="I621" i="37"/>
  <c r="J621" i="37"/>
  <c r="K621" i="37"/>
  <c r="L621" i="37"/>
  <c r="M621" i="37"/>
  <c r="O621" i="37"/>
  <c r="P621" i="37"/>
  <c r="Q621" i="37"/>
  <c r="R621" i="37"/>
  <c r="H622" i="37"/>
  <c r="I622" i="37"/>
  <c r="J622" i="37"/>
  <c r="K622" i="37"/>
  <c r="L622" i="37"/>
  <c r="M622" i="37"/>
  <c r="O622" i="37"/>
  <c r="P622" i="37"/>
  <c r="Q622" i="37"/>
  <c r="R622" i="37"/>
  <c r="H623" i="37"/>
  <c r="I623" i="37"/>
  <c r="J623" i="37"/>
  <c r="K623" i="37"/>
  <c r="L623" i="37"/>
  <c r="M623" i="37"/>
  <c r="O623" i="37"/>
  <c r="P623" i="37"/>
  <c r="Q623" i="37"/>
  <c r="R623" i="37"/>
  <c r="H624" i="37"/>
  <c r="I624" i="37"/>
  <c r="J624" i="37"/>
  <c r="K624" i="37"/>
  <c r="L624" i="37"/>
  <c r="M624" i="37"/>
  <c r="O624" i="37"/>
  <c r="P624" i="37"/>
  <c r="Q624" i="37"/>
  <c r="R624" i="37"/>
  <c r="H625" i="37"/>
  <c r="I625" i="37"/>
  <c r="J625" i="37"/>
  <c r="K625" i="37"/>
  <c r="L625" i="37"/>
  <c r="M625" i="37"/>
  <c r="O625" i="37"/>
  <c r="P625" i="37"/>
  <c r="Q625" i="37"/>
  <c r="R625" i="37"/>
  <c r="H626" i="37"/>
  <c r="I626" i="37"/>
  <c r="J626" i="37"/>
  <c r="K626" i="37"/>
  <c r="L626" i="37"/>
  <c r="M626" i="37"/>
  <c r="O626" i="37"/>
  <c r="P626" i="37"/>
  <c r="Q626" i="37"/>
  <c r="R626" i="37"/>
  <c r="H627" i="37"/>
  <c r="I627" i="37"/>
  <c r="J627" i="37"/>
  <c r="K627" i="37"/>
  <c r="L627" i="37"/>
  <c r="M627" i="37"/>
  <c r="O627" i="37"/>
  <c r="P627" i="37"/>
  <c r="Q627" i="37"/>
  <c r="R627" i="37"/>
  <c r="H628" i="37"/>
  <c r="I628" i="37"/>
  <c r="J628" i="37"/>
  <c r="K628" i="37"/>
  <c r="L628" i="37"/>
  <c r="M628" i="37"/>
  <c r="O628" i="37"/>
  <c r="P628" i="37"/>
  <c r="Q628" i="37"/>
  <c r="R628" i="37"/>
  <c r="H629" i="37"/>
  <c r="I629" i="37"/>
  <c r="J629" i="37"/>
  <c r="K629" i="37"/>
  <c r="L629" i="37"/>
  <c r="M629" i="37"/>
  <c r="O629" i="37"/>
  <c r="P629" i="37"/>
  <c r="Q629" i="37"/>
  <c r="R629" i="37"/>
  <c r="H630" i="37"/>
  <c r="I630" i="37"/>
  <c r="J630" i="37"/>
  <c r="K630" i="37"/>
  <c r="L630" i="37"/>
  <c r="M630" i="37"/>
  <c r="O630" i="37"/>
  <c r="P630" i="37"/>
  <c r="Q630" i="37"/>
  <c r="R630" i="37"/>
  <c r="H631" i="37"/>
  <c r="I631" i="37"/>
  <c r="J631" i="37"/>
  <c r="K631" i="37"/>
  <c r="L631" i="37"/>
  <c r="M631" i="37"/>
  <c r="O631" i="37"/>
  <c r="P631" i="37"/>
  <c r="Q631" i="37"/>
  <c r="R631" i="37"/>
  <c r="H632" i="37"/>
  <c r="I632" i="37"/>
  <c r="J632" i="37"/>
  <c r="K632" i="37"/>
  <c r="L632" i="37"/>
  <c r="M632" i="37"/>
  <c r="O632" i="37"/>
  <c r="P632" i="37"/>
  <c r="Q632" i="37"/>
  <c r="R632" i="37"/>
  <c r="H633" i="37"/>
  <c r="I633" i="37"/>
  <c r="J633" i="37"/>
  <c r="K633" i="37"/>
  <c r="L633" i="37"/>
  <c r="M633" i="37"/>
  <c r="O633" i="37"/>
  <c r="P633" i="37"/>
  <c r="Q633" i="37"/>
  <c r="R633" i="37"/>
  <c r="H634" i="37"/>
  <c r="I634" i="37"/>
  <c r="J634" i="37"/>
  <c r="K634" i="37"/>
  <c r="L634" i="37"/>
  <c r="M634" i="37"/>
  <c r="O634" i="37"/>
  <c r="P634" i="37"/>
  <c r="Q634" i="37"/>
  <c r="R634" i="37"/>
  <c r="H635" i="37"/>
  <c r="I635" i="37"/>
  <c r="J635" i="37"/>
  <c r="K635" i="37"/>
  <c r="L635" i="37"/>
  <c r="M635" i="37"/>
  <c r="O635" i="37"/>
  <c r="P635" i="37"/>
  <c r="Q635" i="37"/>
  <c r="R635" i="37"/>
  <c r="H636" i="37"/>
  <c r="I636" i="37"/>
  <c r="J636" i="37"/>
  <c r="K636" i="37"/>
  <c r="L636" i="37"/>
  <c r="M636" i="37"/>
  <c r="O636" i="37"/>
  <c r="P636" i="37"/>
  <c r="Q636" i="37"/>
  <c r="R636" i="37"/>
  <c r="H637" i="37"/>
  <c r="I637" i="37"/>
  <c r="J637" i="37"/>
  <c r="K637" i="37"/>
  <c r="L637" i="37"/>
  <c r="M637" i="37"/>
  <c r="O637" i="37"/>
  <c r="P637" i="37"/>
  <c r="Q637" i="37"/>
  <c r="R637" i="37"/>
  <c r="H638" i="37"/>
  <c r="I638" i="37"/>
  <c r="J638" i="37"/>
  <c r="K638" i="37"/>
  <c r="L638" i="37"/>
  <c r="M638" i="37"/>
  <c r="O638" i="37"/>
  <c r="P638" i="37"/>
  <c r="Q638" i="37"/>
  <c r="R638" i="37"/>
  <c r="H639" i="37"/>
  <c r="I639" i="37"/>
  <c r="J639" i="37"/>
  <c r="K639" i="37"/>
  <c r="L639" i="37"/>
  <c r="M639" i="37"/>
  <c r="O639" i="37"/>
  <c r="P639" i="37"/>
  <c r="Q639" i="37"/>
  <c r="R639" i="37"/>
  <c r="H640" i="37"/>
  <c r="I640" i="37"/>
  <c r="J640" i="37"/>
  <c r="K640" i="37"/>
  <c r="L640" i="37"/>
  <c r="M640" i="37"/>
  <c r="O640" i="37"/>
  <c r="P640" i="37"/>
  <c r="Q640" i="37"/>
  <c r="R640" i="37"/>
  <c r="H641" i="37"/>
  <c r="I641" i="37"/>
  <c r="J641" i="37"/>
  <c r="K641" i="37"/>
  <c r="L641" i="37"/>
  <c r="M641" i="37"/>
  <c r="O641" i="37"/>
  <c r="P641" i="37"/>
  <c r="Q641" i="37"/>
  <c r="R641" i="37"/>
  <c r="H642" i="37"/>
  <c r="I642" i="37"/>
  <c r="J642" i="37"/>
  <c r="K642" i="37"/>
  <c r="L642" i="37"/>
  <c r="M642" i="37"/>
  <c r="O642" i="37"/>
  <c r="P642" i="37"/>
  <c r="Q642" i="37"/>
  <c r="R642" i="37"/>
  <c r="H643" i="37"/>
  <c r="I643" i="37"/>
  <c r="J643" i="37"/>
  <c r="K643" i="37"/>
  <c r="L643" i="37"/>
  <c r="M643" i="37"/>
  <c r="O643" i="37"/>
  <c r="P643" i="37"/>
  <c r="Q643" i="37"/>
  <c r="R643" i="37"/>
  <c r="H644" i="37"/>
  <c r="I644" i="37"/>
  <c r="J644" i="37"/>
  <c r="K644" i="37"/>
  <c r="L644" i="37"/>
  <c r="M644" i="37"/>
  <c r="O644" i="37"/>
  <c r="P644" i="37"/>
  <c r="Q644" i="37"/>
  <c r="R644" i="37"/>
  <c r="H645" i="37"/>
  <c r="I645" i="37"/>
  <c r="J645" i="37"/>
  <c r="K645" i="37"/>
  <c r="L645" i="37"/>
  <c r="M645" i="37"/>
  <c r="O645" i="37"/>
  <c r="P645" i="37"/>
  <c r="Q645" i="37"/>
  <c r="R645" i="37"/>
  <c r="H646" i="37"/>
  <c r="I646" i="37"/>
  <c r="J646" i="37"/>
  <c r="K646" i="37"/>
  <c r="L646" i="37"/>
  <c r="M646" i="37"/>
  <c r="O646" i="37"/>
  <c r="P646" i="37"/>
  <c r="Q646" i="37"/>
  <c r="R646" i="37"/>
  <c r="H647" i="37"/>
  <c r="I647" i="37"/>
  <c r="J647" i="37"/>
  <c r="K647" i="37"/>
  <c r="L647" i="37"/>
  <c r="M647" i="37"/>
  <c r="O647" i="37"/>
  <c r="P647" i="37"/>
  <c r="Q647" i="37"/>
  <c r="R647" i="37"/>
  <c r="H648" i="37"/>
  <c r="I648" i="37"/>
  <c r="J648" i="37"/>
  <c r="K648" i="37"/>
  <c r="L648" i="37"/>
  <c r="M648" i="37"/>
  <c r="O648" i="37"/>
  <c r="P648" i="37"/>
  <c r="Q648" i="37"/>
  <c r="R648" i="37"/>
  <c r="H649" i="37"/>
  <c r="I649" i="37"/>
  <c r="J649" i="37"/>
  <c r="K649" i="37"/>
  <c r="L649" i="37"/>
  <c r="M649" i="37"/>
  <c r="O649" i="37"/>
  <c r="P649" i="37"/>
  <c r="Q649" i="37"/>
  <c r="R649" i="37"/>
  <c r="H650" i="37"/>
  <c r="I650" i="37"/>
  <c r="J650" i="37"/>
  <c r="K650" i="37"/>
  <c r="L650" i="37"/>
  <c r="M650" i="37"/>
  <c r="O650" i="37"/>
  <c r="P650" i="37"/>
  <c r="Q650" i="37"/>
  <c r="R650" i="37"/>
  <c r="H651" i="37"/>
  <c r="I651" i="37"/>
  <c r="J651" i="37"/>
  <c r="K651" i="37"/>
  <c r="L651" i="37"/>
  <c r="M651" i="37"/>
  <c r="O651" i="37"/>
  <c r="P651" i="37"/>
  <c r="Q651" i="37"/>
  <c r="R651" i="37"/>
  <c r="H652" i="37"/>
  <c r="I652" i="37"/>
  <c r="J652" i="37"/>
  <c r="K652" i="37"/>
  <c r="L652" i="37"/>
  <c r="M652" i="37"/>
  <c r="O652" i="37"/>
  <c r="P652" i="37"/>
  <c r="Q652" i="37"/>
  <c r="R652" i="37"/>
  <c r="H653" i="37"/>
  <c r="I653" i="37"/>
  <c r="J653" i="37"/>
  <c r="K653" i="37"/>
  <c r="L653" i="37"/>
  <c r="M653" i="37"/>
  <c r="O653" i="37"/>
  <c r="P653" i="37"/>
  <c r="Q653" i="37"/>
  <c r="R653" i="37"/>
  <c r="H654" i="37"/>
  <c r="I654" i="37"/>
  <c r="J654" i="37"/>
  <c r="K654" i="37"/>
  <c r="L654" i="37"/>
  <c r="M654" i="37"/>
  <c r="O654" i="37"/>
  <c r="P654" i="37"/>
  <c r="Q654" i="37"/>
  <c r="R654" i="37"/>
  <c r="H655" i="37"/>
  <c r="I655" i="37"/>
  <c r="J655" i="37"/>
  <c r="K655" i="37"/>
  <c r="L655" i="37"/>
  <c r="M655" i="37"/>
  <c r="O655" i="37"/>
  <c r="P655" i="37"/>
  <c r="Q655" i="37"/>
  <c r="R655" i="37"/>
  <c r="H656" i="37"/>
  <c r="I656" i="37"/>
  <c r="J656" i="37"/>
  <c r="K656" i="37"/>
  <c r="L656" i="37"/>
  <c r="M656" i="37"/>
  <c r="O656" i="37"/>
  <c r="P656" i="37"/>
  <c r="Q656" i="37"/>
  <c r="R656" i="37"/>
  <c r="H657" i="37"/>
  <c r="I657" i="37"/>
  <c r="J657" i="37"/>
  <c r="K657" i="37"/>
  <c r="L657" i="37"/>
  <c r="M657" i="37"/>
  <c r="O657" i="37"/>
  <c r="P657" i="37"/>
  <c r="Q657" i="37"/>
  <c r="R657" i="37"/>
  <c r="H658" i="37"/>
  <c r="I658" i="37"/>
  <c r="J658" i="37"/>
  <c r="K658" i="37"/>
  <c r="L658" i="37"/>
  <c r="M658" i="37"/>
  <c r="O658" i="37"/>
  <c r="P658" i="37"/>
  <c r="Q658" i="37"/>
  <c r="R658" i="37"/>
  <c r="H659" i="37"/>
  <c r="I659" i="37"/>
  <c r="J659" i="37"/>
  <c r="K659" i="37"/>
  <c r="L659" i="37"/>
  <c r="M659" i="37"/>
  <c r="O659" i="37"/>
  <c r="P659" i="37"/>
  <c r="Q659" i="37"/>
  <c r="R659" i="37"/>
  <c r="H660" i="37"/>
  <c r="I660" i="37"/>
  <c r="J660" i="37"/>
  <c r="K660" i="37"/>
  <c r="L660" i="37"/>
  <c r="M660" i="37"/>
  <c r="O660" i="37"/>
  <c r="P660" i="37"/>
  <c r="Q660" i="37"/>
  <c r="R660" i="37"/>
  <c r="H661" i="37"/>
  <c r="I661" i="37"/>
  <c r="J661" i="37"/>
  <c r="K661" i="37"/>
  <c r="L661" i="37"/>
  <c r="M661" i="37"/>
  <c r="O661" i="37"/>
  <c r="P661" i="37"/>
  <c r="Q661" i="37"/>
  <c r="R661" i="37"/>
  <c r="H662" i="37"/>
  <c r="I662" i="37"/>
  <c r="J662" i="37"/>
  <c r="K662" i="37"/>
  <c r="L662" i="37"/>
  <c r="M662" i="37"/>
  <c r="O662" i="37"/>
  <c r="P662" i="37"/>
  <c r="Q662" i="37"/>
  <c r="R662" i="37"/>
  <c r="H663" i="37"/>
  <c r="I663" i="37"/>
  <c r="J663" i="37"/>
  <c r="K663" i="37"/>
  <c r="L663" i="37"/>
  <c r="M663" i="37"/>
  <c r="O663" i="37"/>
  <c r="P663" i="37"/>
  <c r="Q663" i="37"/>
  <c r="R663" i="37"/>
  <c r="H664" i="37"/>
  <c r="I664" i="37"/>
  <c r="J664" i="37"/>
  <c r="K664" i="37"/>
  <c r="L664" i="37"/>
  <c r="M664" i="37"/>
  <c r="O664" i="37"/>
  <c r="P664" i="37"/>
  <c r="Q664" i="37"/>
  <c r="R664" i="37"/>
  <c r="H665" i="37"/>
  <c r="I665" i="37"/>
  <c r="J665" i="37"/>
  <c r="K665" i="37"/>
  <c r="L665" i="37"/>
  <c r="M665" i="37"/>
  <c r="O665" i="37"/>
  <c r="P665" i="37"/>
  <c r="Q665" i="37"/>
  <c r="R665" i="37"/>
  <c r="H666" i="37"/>
  <c r="I666" i="37"/>
  <c r="J666" i="37"/>
  <c r="K666" i="37"/>
  <c r="L666" i="37"/>
  <c r="M666" i="37"/>
  <c r="O666" i="37"/>
  <c r="P666" i="37"/>
  <c r="Q666" i="37"/>
  <c r="R666" i="37"/>
  <c r="H667" i="37"/>
  <c r="I667" i="37"/>
  <c r="J667" i="37"/>
  <c r="K667" i="37"/>
  <c r="L667" i="37"/>
  <c r="M667" i="37"/>
  <c r="O667" i="37"/>
  <c r="P667" i="37"/>
  <c r="Q667" i="37"/>
  <c r="R667" i="37"/>
  <c r="H668" i="37"/>
  <c r="I668" i="37"/>
  <c r="J668" i="37"/>
  <c r="K668" i="37"/>
  <c r="L668" i="37"/>
  <c r="M668" i="37"/>
  <c r="O668" i="37"/>
  <c r="P668" i="37"/>
  <c r="Q668" i="37"/>
  <c r="R668" i="37"/>
  <c r="H669" i="37"/>
  <c r="I669" i="37"/>
  <c r="J669" i="37"/>
  <c r="K669" i="37"/>
  <c r="L669" i="37"/>
  <c r="M669" i="37"/>
  <c r="O669" i="37"/>
  <c r="P669" i="37"/>
  <c r="Q669" i="37"/>
  <c r="R669" i="37"/>
  <c r="H670" i="37"/>
  <c r="I670" i="37"/>
  <c r="J670" i="37"/>
  <c r="K670" i="37"/>
  <c r="L670" i="37"/>
  <c r="M670" i="37"/>
  <c r="O670" i="37"/>
  <c r="P670" i="37"/>
  <c r="Q670" i="37"/>
  <c r="R670" i="37"/>
  <c r="H671" i="37"/>
  <c r="I671" i="37"/>
  <c r="J671" i="37"/>
  <c r="K671" i="37"/>
  <c r="L671" i="37"/>
  <c r="M671" i="37"/>
  <c r="O671" i="37"/>
  <c r="P671" i="37"/>
  <c r="Q671" i="37"/>
  <c r="R671" i="37"/>
  <c r="H672" i="37"/>
  <c r="I672" i="37"/>
  <c r="J672" i="37"/>
  <c r="K672" i="37"/>
  <c r="L672" i="37"/>
  <c r="M672" i="37"/>
  <c r="O672" i="37"/>
  <c r="P672" i="37"/>
  <c r="Q672" i="37"/>
  <c r="R672" i="37"/>
  <c r="H673" i="37"/>
  <c r="I673" i="37"/>
  <c r="J673" i="37"/>
  <c r="K673" i="37"/>
  <c r="L673" i="37"/>
  <c r="M673" i="37"/>
  <c r="O673" i="37"/>
  <c r="P673" i="37"/>
  <c r="Q673" i="37"/>
  <c r="R673" i="37"/>
  <c r="H674" i="37"/>
  <c r="I674" i="37"/>
  <c r="J674" i="37"/>
  <c r="K674" i="37"/>
  <c r="L674" i="37"/>
  <c r="M674" i="37"/>
  <c r="O674" i="37"/>
  <c r="P674" i="37"/>
  <c r="Q674" i="37"/>
  <c r="R674" i="37"/>
  <c r="H675" i="37"/>
  <c r="I675" i="37"/>
  <c r="J675" i="37"/>
  <c r="K675" i="37"/>
  <c r="L675" i="37"/>
  <c r="M675" i="37"/>
  <c r="O675" i="37"/>
  <c r="P675" i="37"/>
  <c r="Q675" i="37"/>
  <c r="R675" i="37"/>
  <c r="H676" i="37"/>
  <c r="I676" i="37"/>
  <c r="J676" i="37"/>
  <c r="K676" i="37"/>
  <c r="L676" i="37"/>
  <c r="M676" i="37"/>
  <c r="O676" i="37"/>
  <c r="P676" i="37"/>
  <c r="Q676" i="37"/>
  <c r="R676" i="37"/>
  <c r="H677" i="37"/>
  <c r="I677" i="37"/>
  <c r="J677" i="37"/>
  <c r="K677" i="37"/>
  <c r="L677" i="37"/>
  <c r="M677" i="37"/>
  <c r="O677" i="37"/>
  <c r="P677" i="37"/>
  <c r="Q677" i="37"/>
  <c r="R677" i="37"/>
  <c r="H678" i="37"/>
  <c r="I678" i="37"/>
  <c r="J678" i="37"/>
  <c r="K678" i="37"/>
  <c r="L678" i="37"/>
  <c r="M678" i="37"/>
  <c r="O678" i="37"/>
  <c r="P678" i="37"/>
  <c r="Q678" i="37"/>
  <c r="R678" i="37"/>
  <c r="H679" i="37"/>
  <c r="I679" i="37"/>
  <c r="J679" i="37"/>
  <c r="K679" i="37"/>
  <c r="L679" i="37"/>
  <c r="M679" i="37"/>
  <c r="O679" i="37"/>
  <c r="P679" i="37"/>
  <c r="Q679" i="37"/>
  <c r="R679" i="37"/>
  <c r="H680" i="37"/>
  <c r="I680" i="37"/>
  <c r="J680" i="37"/>
  <c r="K680" i="37"/>
  <c r="L680" i="37"/>
  <c r="M680" i="37"/>
  <c r="O680" i="37"/>
  <c r="P680" i="37"/>
  <c r="Q680" i="37"/>
  <c r="R680" i="37"/>
  <c r="H681" i="37"/>
  <c r="I681" i="37"/>
  <c r="J681" i="37"/>
  <c r="K681" i="37"/>
  <c r="L681" i="37"/>
  <c r="M681" i="37"/>
  <c r="O681" i="37"/>
  <c r="P681" i="37"/>
  <c r="Q681" i="37"/>
  <c r="R681" i="37"/>
  <c r="H682" i="37"/>
  <c r="I682" i="37"/>
  <c r="J682" i="37"/>
  <c r="K682" i="37"/>
  <c r="L682" i="37"/>
  <c r="M682" i="37"/>
  <c r="O682" i="37"/>
  <c r="P682" i="37"/>
  <c r="Q682" i="37"/>
  <c r="R682" i="37"/>
  <c r="H683" i="37"/>
  <c r="I683" i="37"/>
  <c r="J683" i="37"/>
  <c r="K683" i="37"/>
  <c r="L683" i="37"/>
  <c r="M683" i="37"/>
  <c r="O683" i="37"/>
  <c r="P683" i="37"/>
  <c r="Q683" i="37"/>
  <c r="R683" i="37"/>
  <c r="H684" i="37"/>
  <c r="I684" i="37"/>
  <c r="J684" i="37"/>
  <c r="K684" i="37"/>
  <c r="L684" i="37"/>
  <c r="M684" i="37"/>
  <c r="O684" i="37"/>
  <c r="P684" i="37"/>
  <c r="Q684" i="37"/>
  <c r="R684" i="37"/>
  <c r="H685" i="37"/>
  <c r="I685" i="37"/>
  <c r="J685" i="37"/>
  <c r="K685" i="37"/>
  <c r="L685" i="37"/>
  <c r="M685" i="37"/>
  <c r="O685" i="37"/>
  <c r="P685" i="37"/>
  <c r="Q685" i="37"/>
  <c r="R685" i="37"/>
  <c r="H686" i="37"/>
  <c r="I686" i="37"/>
  <c r="J686" i="37"/>
  <c r="K686" i="37"/>
  <c r="L686" i="37"/>
  <c r="M686" i="37"/>
  <c r="O686" i="37"/>
  <c r="P686" i="37"/>
  <c r="Q686" i="37"/>
  <c r="R686" i="37"/>
  <c r="H687" i="37"/>
  <c r="I687" i="37"/>
  <c r="J687" i="37"/>
  <c r="K687" i="37"/>
  <c r="L687" i="37"/>
  <c r="M687" i="37"/>
  <c r="O687" i="37"/>
  <c r="P687" i="37"/>
  <c r="Q687" i="37"/>
  <c r="R687" i="37"/>
  <c r="H688" i="37"/>
  <c r="I688" i="37"/>
  <c r="J688" i="37"/>
  <c r="K688" i="37"/>
  <c r="L688" i="37"/>
  <c r="M688" i="37"/>
  <c r="O688" i="37"/>
  <c r="P688" i="37"/>
  <c r="Q688" i="37"/>
  <c r="R688" i="37"/>
  <c r="H689" i="37"/>
  <c r="I689" i="37"/>
  <c r="J689" i="37"/>
  <c r="K689" i="37"/>
  <c r="L689" i="37"/>
  <c r="M689" i="37"/>
  <c r="O689" i="37"/>
  <c r="P689" i="37"/>
  <c r="Q689" i="37"/>
  <c r="R689" i="37"/>
  <c r="H690" i="37"/>
  <c r="I690" i="37"/>
  <c r="J690" i="37"/>
  <c r="K690" i="37"/>
  <c r="L690" i="37"/>
  <c r="M690" i="37"/>
  <c r="O690" i="37"/>
  <c r="P690" i="37"/>
  <c r="Q690" i="37"/>
  <c r="R690" i="37"/>
  <c r="H691" i="37"/>
  <c r="I691" i="37"/>
  <c r="J691" i="37"/>
  <c r="K691" i="37"/>
  <c r="L691" i="37"/>
  <c r="M691" i="37"/>
  <c r="O691" i="37"/>
  <c r="P691" i="37"/>
  <c r="Q691" i="37"/>
  <c r="R691" i="37"/>
  <c r="H692" i="37"/>
  <c r="I692" i="37"/>
  <c r="J692" i="37"/>
  <c r="K692" i="37"/>
  <c r="L692" i="37"/>
  <c r="M692" i="37"/>
  <c r="O692" i="37"/>
  <c r="P692" i="37"/>
  <c r="Q692" i="37"/>
  <c r="R692" i="37"/>
  <c r="H693" i="37"/>
  <c r="I693" i="37"/>
  <c r="J693" i="37"/>
  <c r="K693" i="37"/>
  <c r="L693" i="37"/>
  <c r="M693" i="37"/>
  <c r="O693" i="37"/>
  <c r="P693" i="37"/>
  <c r="Q693" i="37"/>
  <c r="R693" i="37"/>
  <c r="H694" i="37"/>
  <c r="I694" i="37"/>
  <c r="J694" i="37"/>
  <c r="K694" i="37"/>
  <c r="L694" i="37"/>
  <c r="M694" i="37"/>
  <c r="O694" i="37"/>
  <c r="P694" i="37"/>
  <c r="Q694" i="37"/>
  <c r="R694" i="37"/>
  <c r="H695" i="37"/>
  <c r="I695" i="37"/>
  <c r="J695" i="37"/>
  <c r="K695" i="37"/>
  <c r="L695" i="37"/>
  <c r="M695" i="37"/>
  <c r="O695" i="37"/>
  <c r="P695" i="37"/>
  <c r="Q695" i="37"/>
  <c r="R695" i="37"/>
  <c r="H696" i="37"/>
  <c r="I696" i="37"/>
  <c r="J696" i="37"/>
  <c r="K696" i="37"/>
  <c r="L696" i="37"/>
  <c r="M696" i="37"/>
  <c r="O696" i="37"/>
  <c r="P696" i="37"/>
  <c r="Q696" i="37"/>
  <c r="R696" i="37"/>
  <c r="H697" i="37"/>
  <c r="I697" i="37"/>
  <c r="J697" i="37"/>
  <c r="K697" i="37"/>
  <c r="L697" i="37"/>
  <c r="M697" i="37"/>
  <c r="O697" i="37"/>
  <c r="P697" i="37"/>
  <c r="Q697" i="37"/>
  <c r="R697" i="37"/>
  <c r="H698" i="37"/>
  <c r="I698" i="37"/>
  <c r="J698" i="37"/>
  <c r="K698" i="37"/>
  <c r="L698" i="37"/>
  <c r="M698" i="37"/>
  <c r="O698" i="37"/>
  <c r="P698" i="37"/>
  <c r="Q698" i="37"/>
  <c r="R698" i="37"/>
  <c r="H699" i="37"/>
  <c r="I699" i="37"/>
  <c r="J699" i="37"/>
  <c r="K699" i="37"/>
  <c r="L699" i="37"/>
  <c r="M699" i="37"/>
  <c r="O699" i="37"/>
  <c r="P699" i="37"/>
  <c r="Q699" i="37"/>
  <c r="R699" i="37"/>
  <c r="H700" i="37"/>
  <c r="I700" i="37"/>
  <c r="J700" i="37"/>
  <c r="K700" i="37"/>
  <c r="L700" i="37"/>
  <c r="M700" i="37"/>
  <c r="O700" i="37"/>
  <c r="P700" i="37"/>
  <c r="Q700" i="37"/>
  <c r="R700" i="37"/>
  <c r="H701" i="37"/>
  <c r="I701" i="37"/>
  <c r="J701" i="37"/>
  <c r="K701" i="37"/>
  <c r="L701" i="37"/>
  <c r="M701" i="37"/>
  <c r="O701" i="37"/>
  <c r="P701" i="37"/>
  <c r="Q701" i="37"/>
  <c r="R701" i="37"/>
  <c r="H702" i="37"/>
  <c r="I702" i="37"/>
  <c r="J702" i="37"/>
  <c r="K702" i="37"/>
  <c r="L702" i="37"/>
  <c r="M702" i="37"/>
  <c r="O702" i="37"/>
  <c r="P702" i="37"/>
  <c r="Q702" i="37"/>
  <c r="R702" i="37"/>
  <c r="H703" i="37"/>
  <c r="I703" i="37"/>
  <c r="J703" i="37"/>
  <c r="K703" i="37"/>
  <c r="L703" i="37"/>
  <c r="M703" i="37"/>
  <c r="O703" i="37"/>
  <c r="P703" i="37"/>
  <c r="Q703" i="37"/>
  <c r="R703" i="37"/>
  <c r="H704" i="37"/>
  <c r="I704" i="37"/>
  <c r="J704" i="37"/>
  <c r="K704" i="37"/>
  <c r="L704" i="37"/>
  <c r="M704" i="37"/>
  <c r="O704" i="37"/>
  <c r="P704" i="37"/>
  <c r="Q704" i="37"/>
  <c r="R704" i="37"/>
  <c r="H705" i="37"/>
  <c r="I705" i="37"/>
  <c r="J705" i="37"/>
  <c r="K705" i="37"/>
  <c r="L705" i="37"/>
  <c r="M705" i="37"/>
  <c r="O705" i="37"/>
  <c r="P705" i="37"/>
  <c r="Q705" i="37"/>
  <c r="R705" i="37"/>
  <c r="H706" i="37"/>
  <c r="I706" i="37"/>
  <c r="J706" i="37"/>
  <c r="K706" i="37"/>
  <c r="L706" i="37"/>
  <c r="M706" i="37"/>
  <c r="O706" i="37"/>
  <c r="P706" i="37"/>
  <c r="Q706" i="37"/>
  <c r="R706" i="37"/>
  <c r="H707" i="37"/>
  <c r="I707" i="37"/>
  <c r="J707" i="37"/>
  <c r="K707" i="37"/>
  <c r="L707" i="37"/>
  <c r="M707" i="37"/>
  <c r="O707" i="37"/>
  <c r="P707" i="37"/>
  <c r="Q707" i="37"/>
  <c r="R707" i="37"/>
  <c r="H708" i="37"/>
  <c r="I708" i="37"/>
  <c r="J708" i="37"/>
  <c r="K708" i="37"/>
  <c r="L708" i="37"/>
  <c r="M708" i="37"/>
  <c r="O708" i="37"/>
  <c r="P708" i="37"/>
  <c r="Q708" i="37"/>
  <c r="R708" i="37"/>
  <c r="H709" i="37"/>
  <c r="I709" i="37"/>
  <c r="J709" i="37"/>
  <c r="K709" i="37"/>
  <c r="L709" i="37"/>
  <c r="M709" i="37"/>
  <c r="O709" i="37"/>
  <c r="P709" i="37"/>
  <c r="Q709" i="37"/>
  <c r="R709" i="37"/>
  <c r="H710" i="37"/>
  <c r="I710" i="37"/>
  <c r="J710" i="37"/>
  <c r="K710" i="37"/>
  <c r="L710" i="37"/>
  <c r="M710" i="37"/>
  <c r="O710" i="37"/>
  <c r="P710" i="37"/>
  <c r="Q710" i="37"/>
  <c r="R710" i="37"/>
  <c r="H711" i="37"/>
  <c r="I711" i="37"/>
  <c r="J711" i="37"/>
  <c r="K711" i="37"/>
  <c r="L711" i="37"/>
  <c r="M711" i="37"/>
  <c r="O711" i="37"/>
  <c r="P711" i="37"/>
  <c r="Q711" i="37"/>
  <c r="R711" i="37"/>
  <c r="H712" i="37"/>
  <c r="I712" i="37"/>
  <c r="J712" i="37"/>
  <c r="K712" i="37"/>
  <c r="L712" i="37"/>
  <c r="M712" i="37"/>
  <c r="O712" i="37"/>
  <c r="P712" i="37"/>
  <c r="Q712" i="37"/>
  <c r="R712" i="37"/>
  <c r="H713" i="37"/>
  <c r="I713" i="37"/>
  <c r="J713" i="37"/>
  <c r="K713" i="37"/>
  <c r="L713" i="37"/>
  <c r="M713" i="37"/>
  <c r="O713" i="37"/>
  <c r="P713" i="37"/>
  <c r="Q713" i="37"/>
  <c r="R713" i="37"/>
  <c r="H714" i="37"/>
  <c r="I714" i="37"/>
  <c r="J714" i="37"/>
  <c r="K714" i="37"/>
  <c r="L714" i="37"/>
  <c r="M714" i="37"/>
  <c r="O714" i="37"/>
  <c r="P714" i="37"/>
  <c r="Q714" i="37"/>
  <c r="R714" i="37"/>
  <c r="H715" i="37"/>
  <c r="I715" i="37"/>
  <c r="J715" i="37"/>
  <c r="K715" i="37"/>
  <c r="L715" i="37"/>
  <c r="M715" i="37"/>
  <c r="O715" i="37"/>
  <c r="P715" i="37"/>
  <c r="Q715" i="37"/>
  <c r="R715" i="37"/>
  <c r="H716" i="37"/>
  <c r="I716" i="37"/>
  <c r="J716" i="37"/>
  <c r="K716" i="37"/>
  <c r="L716" i="37"/>
  <c r="M716" i="37"/>
  <c r="O716" i="37"/>
  <c r="P716" i="37"/>
  <c r="Q716" i="37"/>
  <c r="R716" i="37"/>
  <c r="H717" i="37"/>
  <c r="I717" i="37"/>
  <c r="J717" i="37"/>
  <c r="K717" i="37"/>
  <c r="L717" i="37"/>
  <c r="M717" i="37"/>
  <c r="O717" i="37"/>
  <c r="P717" i="37"/>
  <c r="Q717" i="37"/>
  <c r="R717" i="37"/>
  <c r="H718" i="37"/>
  <c r="I718" i="37"/>
  <c r="J718" i="37"/>
  <c r="K718" i="37"/>
  <c r="L718" i="37"/>
  <c r="M718" i="37"/>
  <c r="O718" i="37"/>
  <c r="P718" i="37"/>
  <c r="Q718" i="37"/>
  <c r="R718" i="37"/>
  <c r="H719" i="37"/>
  <c r="I719" i="37"/>
  <c r="J719" i="37"/>
  <c r="K719" i="37"/>
  <c r="L719" i="37"/>
  <c r="M719" i="37"/>
  <c r="O719" i="37"/>
  <c r="P719" i="37"/>
  <c r="Q719" i="37"/>
  <c r="R719" i="37"/>
  <c r="H720" i="37"/>
  <c r="I720" i="37"/>
  <c r="J720" i="37"/>
  <c r="K720" i="37"/>
  <c r="L720" i="37"/>
  <c r="M720" i="37"/>
  <c r="O720" i="37"/>
  <c r="P720" i="37"/>
  <c r="Q720" i="37"/>
  <c r="R720" i="37"/>
  <c r="H721" i="37"/>
  <c r="I721" i="37"/>
  <c r="J721" i="37"/>
  <c r="K721" i="37"/>
  <c r="L721" i="37"/>
  <c r="M721" i="37"/>
  <c r="O721" i="37"/>
  <c r="P721" i="37"/>
  <c r="Q721" i="37"/>
  <c r="R721" i="37"/>
  <c r="H722" i="37"/>
  <c r="I722" i="37"/>
  <c r="J722" i="37"/>
  <c r="K722" i="37"/>
  <c r="L722" i="37"/>
  <c r="M722" i="37"/>
  <c r="O722" i="37"/>
  <c r="P722" i="37"/>
  <c r="Q722" i="37"/>
  <c r="R722" i="37"/>
  <c r="H723" i="37"/>
  <c r="I723" i="37"/>
  <c r="J723" i="37"/>
  <c r="K723" i="37"/>
  <c r="L723" i="37"/>
  <c r="M723" i="37"/>
  <c r="O723" i="37"/>
  <c r="P723" i="37"/>
  <c r="Q723" i="37"/>
  <c r="R723" i="37"/>
  <c r="H724" i="37"/>
  <c r="I724" i="37"/>
  <c r="J724" i="37"/>
  <c r="K724" i="37"/>
  <c r="L724" i="37"/>
  <c r="M724" i="37"/>
  <c r="O724" i="37"/>
  <c r="P724" i="37"/>
  <c r="Q724" i="37"/>
  <c r="R724" i="37"/>
  <c r="H725" i="37"/>
  <c r="I725" i="37"/>
  <c r="J725" i="37"/>
  <c r="K725" i="37"/>
  <c r="L725" i="37"/>
  <c r="M725" i="37"/>
  <c r="O725" i="37"/>
  <c r="P725" i="37"/>
  <c r="Q725" i="37"/>
  <c r="R725" i="37"/>
  <c r="H726" i="37"/>
  <c r="I726" i="37"/>
  <c r="J726" i="37"/>
  <c r="K726" i="37"/>
  <c r="L726" i="37"/>
  <c r="M726" i="37"/>
  <c r="O726" i="37"/>
  <c r="P726" i="37"/>
  <c r="Q726" i="37"/>
  <c r="R726" i="37"/>
  <c r="H727" i="37"/>
  <c r="I727" i="37"/>
  <c r="J727" i="37"/>
  <c r="K727" i="37"/>
  <c r="L727" i="37"/>
  <c r="M727" i="37"/>
  <c r="O727" i="37"/>
  <c r="P727" i="37"/>
  <c r="Q727" i="37"/>
  <c r="R727" i="37"/>
  <c r="H728" i="37"/>
  <c r="I728" i="37"/>
  <c r="J728" i="37"/>
  <c r="K728" i="37"/>
  <c r="L728" i="37"/>
  <c r="M728" i="37"/>
  <c r="O728" i="37"/>
  <c r="P728" i="37"/>
  <c r="Q728" i="37"/>
  <c r="R728" i="37"/>
  <c r="H729" i="37"/>
  <c r="I729" i="37"/>
  <c r="J729" i="37"/>
  <c r="K729" i="37"/>
  <c r="L729" i="37"/>
  <c r="M729" i="37"/>
  <c r="O729" i="37"/>
  <c r="P729" i="37"/>
  <c r="Q729" i="37"/>
  <c r="R729" i="37"/>
  <c r="H730" i="37"/>
  <c r="I730" i="37"/>
  <c r="J730" i="37"/>
  <c r="K730" i="37"/>
  <c r="L730" i="37"/>
  <c r="M730" i="37"/>
  <c r="O730" i="37"/>
  <c r="P730" i="37"/>
  <c r="Q730" i="37"/>
  <c r="R730" i="37"/>
  <c r="H731" i="37"/>
  <c r="I731" i="37"/>
  <c r="J731" i="37"/>
  <c r="K731" i="37"/>
  <c r="L731" i="37"/>
  <c r="M731" i="37"/>
  <c r="O731" i="37"/>
  <c r="P731" i="37"/>
  <c r="Q731" i="37"/>
  <c r="R731" i="37"/>
  <c r="H732" i="37"/>
  <c r="I732" i="37"/>
  <c r="J732" i="37"/>
  <c r="K732" i="37"/>
  <c r="L732" i="37"/>
  <c r="M732" i="37"/>
  <c r="O732" i="37"/>
  <c r="P732" i="37"/>
  <c r="Q732" i="37"/>
  <c r="R732" i="37"/>
  <c r="H733" i="37"/>
  <c r="I733" i="37"/>
  <c r="J733" i="37"/>
  <c r="K733" i="37"/>
  <c r="L733" i="37"/>
  <c r="M733" i="37"/>
  <c r="O733" i="37"/>
  <c r="P733" i="37"/>
  <c r="Q733" i="37"/>
  <c r="R733" i="37"/>
  <c r="H734" i="37"/>
  <c r="I734" i="37"/>
  <c r="J734" i="37"/>
  <c r="K734" i="37"/>
  <c r="L734" i="37"/>
  <c r="M734" i="37"/>
  <c r="O734" i="37"/>
  <c r="P734" i="37"/>
  <c r="Q734" i="37"/>
  <c r="R734" i="37"/>
  <c r="H735" i="37"/>
  <c r="I735" i="37"/>
  <c r="J735" i="37"/>
  <c r="K735" i="37"/>
  <c r="L735" i="37"/>
  <c r="M735" i="37"/>
  <c r="O735" i="37"/>
  <c r="P735" i="37"/>
  <c r="Q735" i="37"/>
  <c r="R735" i="37"/>
  <c r="H736" i="37"/>
  <c r="I736" i="37"/>
  <c r="J736" i="37"/>
  <c r="K736" i="37"/>
  <c r="L736" i="37"/>
  <c r="M736" i="37"/>
  <c r="O736" i="37"/>
  <c r="P736" i="37"/>
  <c r="Q736" i="37"/>
  <c r="R736" i="37"/>
  <c r="H737" i="37"/>
  <c r="I737" i="37"/>
  <c r="J737" i="37"/>
  <c r="K737" i="37"/>
  <c r="L737" i="37"/>
  <c r="M737" i="37"/>
  <c r="O737" i="37"/>
  <c r="P737" i="37"/>
  <c r="Q737" i="37"/>
  <c r="R737" i="37"/>
  <c r="H738" i="37"/>
  <c r="I738" i="37"/>
  <c r="J738" i="37"/>
  <c r="K738" i="37"/>
  <c r="L738" i="37"/>
  <c r="M738" i="37"/>
  <c r="O738" i="37"/>
  <c r="P738" i="37"/>
  <c r="Q738" i="37"/>
  <c r="R738" i="37"/>
  <c r="H739" i="37"/>
  <c r="I739" i="37"/>
  <c r="J739" i="37"/>
  <c r="K739" i="37"/>
  <c r="L739" i="37"/>
  <c r="M739" i="37"/>
  <c r="O739" i="37"/>
  <c r="P739" i="37"/>
  <c r="Q739" i="37"/>
  <c r="R739" i="37"/>
  <c r="H740" i="37"/>
  <c r="I740" i="37"/>
  <c r="J740" i="37"/>
  <c r="K740" i="37"/>
  <c r="L740" i="37"/>
  <c r="M740" i="37"/>
  <c r="O740" i="37"/>
  <c r="P740" i="37"/>
  <c r="Q740" i="37"/>
  <c r="R740" i="37"/>
  <c r="H741" i="37"/>
  <c r="I741" i="37"/>
  <c r="J741" i="37"/>
  <c r="K741" i="37"/>
  <c r="L741" i="37"/>
  <c r="M741" i="37"/>
  <c r="O741" i="37"/>
  <c r="P741" i="37"/>
  <c r="Q741" i="37"/>
  <c r="R741" i="37"/>
  <c r="H742" i="37"/>
  <c r="I742" i="37"/>
  <c r="J742" i="37"/>
  <c r="K742" i="37"/>
  <c r="L742" i="37"/>
  <c r="M742" i="37"/>
  <c r="O742" i="37"/>
  <c r="P742" i="37"/>
  <c r="Q742" i="37"/>
  <c r="R742" i="37"/>
  <c r="H743" i="37"/>
  <c r="I743" i="37"/>
  <c r="J743" i="37"/>
  <c r="K743" i="37"/>
  <c r="L743" i="37"/>
  <c r="M743" i="37"/>
  <c r="O743" i="37"/>
  <c r="P743" i="37"/>
  <c r="Q743" i="37"/>
  <c r="R743" i="37"/>
  <c r="H744" i="37"/>
  <c r="I744" i="37"/>
  <c r="J744" i="37"/>
  <c r="K744" i="37"/>
  <c r="L744" i="37"/>
  <c r="M744" i="37"/>
  <c r="O744" i="37"/>
  <c r="P744" i="37"/>
  <c r="Q744" i="37"/>
  <c r="R744" i="37"/>
  <c r="H745" i="37"/>
  <c r="I745" i="37"/>
  <c r="J745" i="37"/>
  <c r="K745" i="37"/>
  <c r="L745" i="37"/>
  <c r="M745" i="37"/>
  <c r="O745" i="37"/>
  <c r="P745" i="37"/>
  <c r="Q745" i="37"/>
  <c r="R745" i="37"/>
  <c r="H746" i="37"/>
  <c r="I746" i="37"/>
  <c r="J746" i="37"/>
  <c r="K746" i="37"/>
  <c r="L746" i="37"/>
  <c r="M746" i="37"/>
  <c r="O746" i="37"/>
  <c r="P746" i="37"/>
  <c r="Q746" i="37"/>
  <c r="R746" i="37"/>
  <c r="H747" i="37"/>
  <c r="I747" i="37"/>
  <c r="J747" i="37"/>
  <c r="K747" i="37"/>
  <c r="L747" i="37"/>
  <c r="M747" i="37"/>
  <c r="O747" i="37"/>
  <c r="P747" i="37"/>
  <c r="Q747" i="37"/>
  <c r="R747" i="37"/>
  <c r="H748" i="37"/>
  <c r="I748" i="37"/>
  <c r="J748" i="37"/>
  <c r="K748" i="37"/>
  <c r="L748" i="37"/>
  <c r="M748" i="37"/>
  <c r="O748" i="37"/>
  <c r="P748" i="37"/>
  <c r="Q748" i="37"/>
  <c r="R748" i="37"/>
  <c r="H749" i="37"/>
  <c r="I749" i="37"/>
  <c r="J749" i="37"/>
  <c r="K749" i="37"/>
  <c r="L749" i="37"/>
  <c r="M749" i="37"/>
  <c r="O749" i="37"/>
  <c r="P749" i="37"/>
  <c r="Q749" i="37"/>
  <c r="R749" i="37"/>
  <c r="H750" i="37"/>
  <c r="I750" i="37"/>
  <c r="J750" i="37"/>
  <c r="K750" i="37"/>
  <c r="L750" i="37"/>
  <c r="M750" i="37"/>
  <c r="O750" i="37"/>
  <c r="P750" i="37"/>
  <c r="Q750" i="37"/>
  <c r="R750" i="37"/>
  <c r="H751" i="37"/>
  <c r="I751" i="37"/>
  <c r="J751" i="37"/>
  <c r="K751" i="37"/>
  <c r="L751" i="37"/>
  <c r="M751" i="37"/>
  <c r="O751" i="37"/>
  <c r="P751" i="37"/>
  <c r="Q751" i="37"/>
  <c r="R751" i="37"/>
  <c r="H752" i="37"/>
  <c r="I752" i="37"/>
  <c r="J752" i="37"/>
  <c r="K752" i="37"/>
  <c r="L752" i="37"/>
  <c r="M752" i="37"/>
  <c r="O752" i="37"/>
  <c r="P752" i="37"/>
  <c r="Q752" i="37"/>
  <c r="R752" i="37"/>
  <c r="H753" i="37"/>
  <c r="I753" i="37"/>
  <c r="J753" i="37"/>
  <c r="K753" i="37"/>
  <c r="L753" i="37"/>
  <c r="M753" i="37"/>
  <c r="O753" i="37"/>
  <c r="P753" i="37"/>
  <c r="Q753" i="37"/>
  <c r="R753" i="37"/>
  <c r="H754" i="37"/>
  <c r="I754" i="37"/>
  <c r="J754" i="37"/>
  <c r="K754" i="37"/>
  <c r="L754" i="37"/>
  <c r="M754" i="37"/>
  <c r="O754" i="37"/>
  <c r="P754" i="37"/>
  <c r="Q754" i="37"/>
  <c r="R754" i="37"/>
  <c r="H755" i="37"/>
  <c r="I755" i="37"/>
  <c r="J755" i="37"/>
  <c r="K755" i="37"/>
  <c r="L755" i="37"/>
  <c r="M755" i="37"/>
  <c r="O755" i="37"/>
  <c r="P755" i="37"/>
  <c r="Q755" i="37"/>
  <c r="R755" i="37"/>
  <c r="H756" i="37"/>
  <c r="I756" i="37"/>
  <c r="J756" i="37"/>
  <c r="K756" i="37"/>
  <c r="L756" i="37"/>
  <c r="M756" i="37"/>
  <c r="O756" i="37"/>
  <c r="P756" i="37"/>
  <c r="Q756" i="37"/>
  <c r="R756" i="37"/>
  <c r="H757" i="37"/>
  <c r="I757" i="37"/>
  <c r="J757" i="37"/>
  <c r="K757" i="37"/>
  <c r="L757" i="37"/>
  <c r="M757" i="37"/>
  <c r="O757" i="37"/>
  <c r="P757" i="37"/>
  <c r="Q757" i="37"/>
  <c r="R757" i="37"/>
  <c r="H758" i="37"/>
  <c r="I758" i="37"/>
  <c r="J758" i="37"/>
  <c r="K758" i="37"/>
  <c r="L758" i="37"/>
  <c r="M758" i="37"/>
  <c r="O758" i="37"/>
  <c r="P758" i="37"/>
  <c r="Q758" i="37"/>
  <c r="R758" i="37"/>
  <c r="H759" i="37"/>
  <c r="I759" i="37"/>
  <c r="J759" i="37"/>
  <c r="K759" i="37"/>
  <c r="L759" i="37"/>
  <c r="M759" i="37"/>
  <c r="O759" i="37"/>
  <c r="P759" i="37"/>
  <c r="Q759" i="37"/>
  <c r="R759" i="37"/>
  <c r="H760" i="37"/>
  <c r="I760" i="37"/>
  <c r="J760" i="37"/>
  <c r="K760" i="37"/>
  <c r="L760" i="37"/>
  <c r="M760" i="37"/>
  <c r="O760" i="37"/>
  <c r="P760" i="37"/>
  <c r="Q760" i="37"/>
  <c r="R760" i="37"/>
  <c r="H761" i="37"/>
  <c r="I761" i="37"/>
  <c r="J761" i="37"/>
  <c r="K761" i="37"/>
  <c r="L761" i="37"/>
  <c r="M761" i="37"/>
  <c r="O761" i="37"/>
  <c r="P761" i="37"/>
  <c r="Q761" i="37"/>
  <c r="R761" i="37"/>
  <c r="H762" i="37"/>
  <c r="I762" i="37"/>
  <c r="J762" i="37"/>
  <c r="K762" i="37"/>
  <c r="L762" i="37"/>
  <c r="M762" i="37"/>
  <c r="O762" i="37"/>
  <c r="P762" i="37"/>
  <c r="Q762" i="37"/>
  <c r="R762" i="37"/>
  <c r="H763" i="37"/>
  <c r="I763" i="37"/>
  <c r="J763" i="37"/>
  <c r="K763" i="37"/>
  <c r="L763" i="37"/>
  <c r="M763" i="37"/>
  <c r="O763" i="37"/>
  <c r="P763" i="37"/>
  <c r="Q763" i="37"/>
  <c r="R763" i="37"/>
  <c r="H764" i="37"/>
  <c r="I764" i="37"/>
  <c r="J764" i="37"/>
  <c r="K764" i="37"/>
  <c r="L764" i="37"/>
  <c r="M764" i="37"/>
  <c r="O764" i="37"/>
  <c r="P764" i="37"/>
  <c r="Q764" i="37"/>
  <c r="R764" i="37"/>
  <c r="H765" i="37"/>
  <c r="I765" i="37"/>
  <c r="J765" i="37"/>
  <c r="K765" i="37"/>
  <c r="L765" i="37"/>
  <c r="M765" i="37"/>
  <c r="O765" i="37"/>
  <c r="P765" i="37"/>
  <c r="Q765" i="37"/>
  <c r="R765" i="37"/>
  <c r="H766" i="37"/>
  <c r="I766" i="37"/>
  <c r="J766" i="37"/>
  <c r="K766" i="37"/>
  <c r="L766" i="37"/>
  <c r="M766" i="37"/>
  <c r="O766" i="37"/>
  <c r="P766" i="37"/>
  <c r="Q766" i="37"/>
  <c r="R766" i="37"/>
  <c r="H767" i="37"/>
  <c r="I767" i="37"/>
  <c r="J767" i="37"/>
  <c r="K767" i="37"/>
  <c r="L767" i="37"/>
  <c r="M767" i="37"/>
  <c r="O767" i="37"/>
  <c r="P767" i="37"/>
  <c r="Q767" i="37"/>
  <c r="R767" i="37"/>
  <c r="H768" i="37"/>
  <c r="I768" i="37"/>
  <c r="J768" i="37"/>
  <c r="K768" i="37"/>
  <c r="L768" i="37"/>
  <c r="M768" i="37"/>
  <c r="O768" i="37"/>
  <c r="P768" i="37"/>
  <c r="Q768" i="37"/>
  <c r="R768" i="37"/>
  <c r="H769" i="37"/>
  <c r="I769" i="37"/>
  <c r="J769" i="37"/>
  <c r="K769" i="37"/>
  <c r="L769" i="37"/>
  <c r="M769" i="37"/>
  <c r="O769" i="37"/>
  <c r="P769" i="37"/>
  <c r="Q769" i="37"/>
  <c r="R769" i="37"/>
  <c r="H770" i="37"/>
  <c r="I770" i="37"/>
  <c r="J770" i="37"/>
  <c r="K770" i="37"/>
  <c r="L770" i="37"/>
  <c r="M770" i="37"/>
  <c r="O770" i="37"/>
  <c r="P770" i="37"/>
  <c r="Q770" i="37"/>
  <c r="R770" i="37"/>
  <c r="H771" i="37"/>
  <c r="I771" i="37"/>
  <c r="J771" i="37"/>
  <c r="K771" i="37"/>
  <c r="L771" i="37"/>
  <c r="M771" i="37"/>
  <c r="O771" i="37"/>
  <c r="P771" i="37"/>
  <c r="Q771" i="37"/>
  <c r="R771" i="37"/>
  <c r="H772" i="37"/>
  <c r="I772" i="37"/>
  <c r="J772" i="37"/>
  <c r="K772" i="37"/>
  <c r="L772" i="37"/>
  <c r="M772" i="37"/>
  <c r="O772" i="37"/>
  <c r="P772" i="37"/>
  <c r="Q772" i="37"/>
  <c r="R772" i="37"/>
  <c r="H773" i="37"/>
  <c r="I773" i="37"/>
  <c r="J773" i="37"/>
  <c r="K773" i="37"/>
  <c r="L773" i="37"/>
  <c r="M773" i="37"/>
  <c r="O773" i="37"/>
  <c r="P773" i="37"/>
  <c r="Q773" i="37"/>
  <c r="R773" i="37"/>
  <c r="H774" i="37"/>
  <c r="I774" i="37"/>
  <c r="J774" i="37"/>
  <c r="K774" i="37"/>
  <c r="L774" i="37"/>
  <c r="M774" i="37"/>
  <c r="O774" i="37"/>
  <c r="P774" i="37"/>
  <c r="Q774" i="37"/>
  <c r="R774" i="37"/>
  <c r="H775" i="37"/>
  <c r="I775" i="37"/>
  <c r="J775" i="37"/>
  <c r="K775" i="37"/>
  <c r="L775" i="37"/>
  <c r="M775" i="37"/>
  <c r="O775" i="37"/>
  <c r="P775" i="37"/>
  <c r="Q775" i="37"/>
  <c r="R775" i="37"/>
  <c r="H776" i="37"/>
  <c r="I776" i="37"/>
  <c r="J776" i="37"/>
  <c r="K776" i="37"/>
  <c r="L776" i="37"/>
  <c r="M776" i="37"/>
  <c r="O776" i="37"/>
  <c r="P776" i="37"/>
  <c r="Q776" i="37"/>
  <c r="R776" i="37"/>
  <c r="H777" i="37"/>
  <c r="I777" i="37"/>
  <c r="J777" i="37"/>
  <c r="K777" i="37"/>
  <c r="L777" i="37"/>
  <c r="M777" i="37"/>
  <c r="O777" i="37"/>
  <c r="P777" i="37"/>
  <c r="Q777" i="37"/>
  <c r="R777" i="37"/>
  <c r="H778" i="37"/>
  <c r="I778" i="37"/>
  <c r="J778" i="37"/>
  <c r="K778" i="37"/>
  <c r="L778" i="37"/>
  <c r="M778" i="37"/>
  <c r="O778" i="37"/>
  <c r="P778" i="37"/>
  <c r="Q778" i="37"/>
  <c r="R778" i="37"/>
  <c r="H779" i="37"/>
  <c r="I779" i="37"/>
  <c r="J779" i="37"/>
  <c r="K779" i="37"/>
  <c r="L779" i="37"/>
  <c r="M779" i="37"/>
  <c r="O779" i="37"/>
  <c r="P779" i="37"/>
  <c r="Q779" i="37"/>
  <c r="R779" i="37"/>
  <c r="H780" i="37"/>
  <c r="I780" i="37"/>
  <c r="J780" i="37"/>
  <c r="K780" i="37"/>
  <c r="L780" i="37"/>
  <c r="M780" i="37"/>
  <c r="O780" i="37"/>
  <c r="P780" i="37"/>
  <c r="Q780" i="37"/>
  <c r="R780" i="37"/>
  <c r="H781" i="37"/>
  <c r="I781" i="37"/>
  <c r="J781" i="37"/>
  <c r="K781" i="37"/>
  <c r="L781" i="37"/>
  <c r="M781" i="37"/>
  <c r="O781" i="37"/>
  <c r="P781" i="37"/>
  <c r="Q781" i="37"/>
  <c r="R781" i="37"/>
  <c r="H782" i="37"/>
  <c r="I782" i="37"/>
  <c r="J782" i="37"/>
  <c r="K782" i="37"/>
  <c r="L782" i="37"/>
  <c r="M782" i="37"/>
  <c r="O782" i="37"/>
  <c r="P782" i="37"/>
  <c r="Q782" i="37"/>
  <c r="R782" i="37"/>
  <c r="H783" i="37"/>
  <c r="I783" i="37"/>
  <c r="J783" i="37"/>
  <c r="K783" i="37"/>
  <c r="L783" i="37"/>
  <c r="M783" i="37"/>
  <c r="O783" i="37"/>
  <c r="P783" i="37"/>
  <c r="Q783" i="37"/>
  <c r="R783" i="37"/>
  <c r="H784" i="37"/>
  <c r="I784" i="37"/>
  <c r="J784" i="37"/>
  <c r="K784" i="37"/>
  <c r="L784" i="37"/>
  <c r="M784" i="37"/>
  <c r="O784" i="37"/>
  <c r="P784" i="37"/>
  <c r="Q784" i="37"/>
  <c r="R784" i="37"/>
  <c r="H785" i="37"/>
  <c r="I785" i="37"/>
  <c r="J785" i="37"/>
  <c r="K785" i="37"/>
  <c r="L785" i="37"/>
  <c r="M785" i="37"/>
  <c r="O785" i="37"/>
  <c r="P785" i="37"/>
  <c r="Q785" i="37"/>
  <c r="R785" i="37"/>
  <c r="H786" i="37"/>
  <c r="I786" i="37"/>
  <c r="J786" i="37"/>
  <c r="K786" i="37"/>
  <c r="L786" i="37"/>
  <c r="M786" i="37"/>
  <c r="O786" i="37"/>
  <c r="P786" i="37"/>
  <c r="Q786" i="37"/>
  <c r="R786" i="37"/>
  <c r="H787" i="37"/>
  <c r="I787" i="37"/>
  <c r="J787" i="37"/>
  <c r="K787" i="37"/>
  <c r="L787" i="37"/>
  <c r="M787" i="37"/>
  <c r="O787" i="37"/>
  <c r="P787" i="37"/>
  <c r="Q787" i="37"/>
  <c r="R787" i="37"/>
  <c r="H788" i="37"/>
  <c r="I788" i="37"/>
  <c r="J788" i="37"/>
  <c r="K788" i="37"/>
  <c r="L788" i="37"/>
  <c r="M788" i="37"/>
  <c r="O788" i="37"/>
  <c r="P788" i="37"/>
  <c r="Q788" i="37"/>
  <c r="R788" i="37"/>
  <c r="H789" i="37"/>
  <c r="I789" i="37"/>
  <c r="J789" i="37"/>
  <c r="K789" i="37"/>
  <c r="L789" i="37"/>
  <c r="M789" i="37"/>
  <c r="O789" i="37"/>
  <c r="P789" i="37"/>
  <c r="Q789" i="37"/>
  <c r="R789" i="37"/>
  <c r="H790" i="37"/>
  <c r="I790" i="37"/>
  <c r="J790" i="37"/>
  <c r="K790" i="37"/>
  <c r="L790" i="37"/>
  <c r="M790" i="37"/>
  <c r="O790" i="37"/>
  <c r="P790" i="37"/>
  <c r="Q790" i="37"/>
  <c r="R790" i="37"/>
  <c r="H791" i="37"/>
  <c r="I791" i="37"/>
  <c r="J791" i="37"/>
  <c r="K791" i="37"/>
  <c r="L791" i="37"/>
  <c r="M791" i="37"/>
  <c r="O791" i="37"/>
  <c r="P791" i="37"/>
  <c r="Q791" i="37"/>
  <c r="R791" i="37"/>
  <c r="H792" i="37"/>
  <c r="I792" i="37"/>
  <c r="J792" i="37"/>
  <c r="K792" i="37"/>
  <c r="L792" i="37"/>
  <c r="M792" i="37"/>
  <c r="O792" i="37"/>
  <c r="P792" i="37"/>
  <c r="Q792" i="37"/>
  <c r="R792" i="37"/>
  <c r="H793" i="37"/>
  <c r="I793" i="37"/>
  <c r="J793" i="37"/>
  <c r="K793" i="37"/>
  <c r="L793" i="37"/>
  <c r="M793" i="37"/>
  <c r="O793" i="37"/>
  <c r="P793" i="37"/>
  <c r="Q793" i="37"/>
  <c r="R793" i="37"/>
  <c r="H794" i="37"/>
  <c r="I794" i="37"/>
  <c r="J794" i="37"/>
  <c r="K794" i="37"/>
  <c r="L794" i="37"/>
  <c r="M794" i="37"/>
  <c r="O794" i="37"/>
  <c r="P794" i="37"/>
  <c r="Q794" i="37"/>
  <c r="R794" i="37"/>
  <c r="H795" i="37"/>
  <c r="I795" i="37"/>
  <c r="J795" i="37"/>
  <c r="K795" i="37"/>
  <c r="L795" i="37"/>
  <c r="M795" i="37"/>
  <c r="O795" i="37"/>
  <c r="P795" i="37"/>
  <c r="Q795" i="37"/>
  <c r="R795" i="37"/>
  <c r="H796" i="37"/>
  <c r="I796" i="37"/>
  <c r="J796" i="37"/>
  <c r="K796" i="37"/>
  <c r="L796" i="37"/>
  <c r="M796" i="37"/>
  <c r="O796" i="37"/>
  <c r="P796" i="37"/>
  <c r="Q796" i="37"/>
  <c r="R796" i="37"/>
  <c r="H797" i="37"/>
  <c r="I797" i="37"/>
  <c r="J797" i="37"/>
  <c r="K797" i="37"/>
  <c r="L797" i="37"/>
  <c r="M797" i="37"/>
  <c r="O797" i="37"/>
  <c r="P797" i="37"/>
  <c r="Q797" i="37"/>
  <c r="R797" i="37"/>
  <c r="H798" i="37"/>
  <c r="I798" i="37"/>
  <c r="J798" i="37"/>
  <c r="K798" i="37"/>
  <c r="L798" i="37"/>
  <c r="M798" i="37"/>
  <c r="O798" i="37"/>
  <c r="P798" i="37"/>
  <c r="Q798" i="37"/>
  <c r="R798" i="37"/>
  <c r="H799" i="37"/>
  <c r="I799" i="37"/>
  <c r="J799" i="37"/>
  <c r="K799" i="37"/>
  <c r="L799" i="37"/>
  <c r="M799" i="37"/>
  <c r="O799" i="37"/>
  <c r="P799" i="37"/>
  <c r="Q799" i="37"/>
  <c r="R799" i="37"/>
  <c r="H800" i="37"/>
  <c r="I800" i="37"/>
  <c r="J800" i="37"/>
  <c r="K800" i="37"/>
  <c r="L800" i="37"/>
  <c r="M800" i="37"/>
  <c r="O800" i="37"/>
  <c r="P800" i="37"/>
  <c r="Q800" i="37"/>
  <c r="R800" i="37"/>
  <c r="H801" i="37"/>
  <c r="I801" i="37"/>
  <c r="J801" i="37"/>
  <c r="K801" i="37"/>
  <c r="L801" i="37"/>
  <c r="M801" i="37"/>
  <c r="O801" i="37"/>
  <c r="P801" i="37"/>
  <c r="Q801" i="37"/>
  <c r="R801" i="37"/>
  <c r="H802" i="37"/>
  <c r="I802" i="37"/>
  <c r="J802" i="37"/>
  <c r="K802" i="37"/>
  <c r="L802" i="37"/>
  <c r="M802" i="37"/>
  <c r="O802" i="37"/>
  <c r="P802" i="37"/>
  <c r="Q802" i="37"/>
  <c r="R802" i="37"/>
  <c r="H803" i="37"/>
  <c r="I803" i="37"/>
  <c r="J803" i="37"/>
  <c r="K803" i="37"/>
  <c r="L803" i="37"/>
  <c r="M803" i="37"/>
  <c r="O803" i="37"/>
  <c r="P803" i="37"/>
  <c r="Q803" i="37"/>
  <c r="R803" i="37"/>
  <c r="H804" i="37"/>
  <c r="I804" i="37"/>
  <c r="J804" i="37"/>
  <c r="K804" i="37"/>
  <c r="L804" i="37"/>
  <c r="M804" i="37"/>
  <c r="O804" i="37"/>
  <c r="P804" i="37"/>
  <c r="Q804" i="37"/>
  <c r="R804" i="37"/>
  <c r="H805" i="37"/>
  <c r="I805" i="37"/>
  <c r="J805" i="37"/>
  <c r="K805" i="37"/>
  <c r="L805" i="37"/>
  <c r="M805" i="37"/>
  <c r="O805" i="37"/>
  <c r="P805" i="37"/>
  <c r="Q805" i="37"/>
  <c r="R805" i="37"/>
  <c r="H806" i="37"/>
  <c r="I806" i="37"/>
  <c r="J806" i="37"/>
  <c r="K806" i="37"/>
  <c r="L806" i="37"/>
  <c r="M806" i="37"/>
  <c r="O806" i="37"/>
  <c r="P806" i="37"/>
  <c r="Q806" i="37"/>
  <c r="R806" i="37"/>
  <c r="H807" i="37"/>
  <c r="I807" i="37"/>
  <c r="J807" i="37"/>
  <c r="K807" i="37"/>
  <c r="L807" i="37"/>
  <c r="M807" i="37"/>
  <c r="O807" i="37"/>
  <c r="P807" i="37"/>
  <c r="Q807" i="37"/>
  <c r="R807" i="37"/>
  <c r="H808" i="37"/>
  <c r="I808" i="37"/>
  <c r="J808" i="37"/>
  <c r="K808" i="37"/>
  <c r="L808" i="37"/>
  <c r="M808" i="37"/>
  <c r="O808" i="37"/>
  <c r="P808" i="37"/>
  <c r="Q808" i="37"/>
  <c r="R808" i="37"/>
  <c r="H809" i="37"/>
  <c r="I809" i="37"/>
  <c r="J809" i="37"/>
  <c r="K809" i="37"/>
  <c r="L809" i="37"/>
  <c r="M809" i="37"/>
  <c r="O809" i="37"/>
  <c r="P809" i="37"/>
  <c r="Q809" i="37"/>
  <c r="R809" i="37"/>
  <c r="H810" i="37"/>
  <c r="I810" i="37"/>
  <c r="J810" i="37"/>
  <c r="K810" i="37"/>
  <c r="L810" i="37"/>
  <c r="M810" i="37"/>
  <c r="O810" i="37"/>
  <c r="P810" i="37"/>
  <c r="Q810" i="37"/>
  <c r="R810" i="37"/>
  <c r="H811" i="37"/>
  <c r="I811" i="37"/>
  <c r="J811" i="37"/>
  <c r="K811" i="37"/>
  <c r="L811" i="37"/>
  <c r="M811" i="37"/>
  <c r="O811" i="37"/>
  <c r="P811" i="37"/>
  <c r="Q811" i="37"/>
  <c r="R811" i="37"/>
  <c r="H812" i="37"/>
  <c r="I812" i="37"/>
  <c r="J812" i="37"/>
  <c r="K812" i="37"/>
  <c r="L812" i="37"/>
  <c r="M812" i="37"/>
  <c r="O812" i="37"/>
  <c r="P812" i="37"/>
  <c r="Q812" i="37"/>
  <c r="R812" i="37"/>
  <c r="H813" i="37"/>
  <c r="I813" i="37"/>
  <c r="J813" i="37"/>
  <c r="K813" i="37"/>
  <c r="L813" i="37"/>
  <c r="M813" i="37"/>
  <c r="O813" i="37"/>
  <c r="P813" i="37"/>
  <c r="Q813" i="37"/>
  <c r="R813" i="37"/>
  <c r="H814" i="37"/>
  <c r="I814" i="37"/>
  <c r="J814" i="37"/>
  <c r="K814" i="37"/>
  <c r="L814" i="37"/>
  <c r="M814" i="37"/>
  <c r="O814" i="37"/>
  <c r="P814" i="37"/>
  <c r="Q814" i="37"/>
  <c r="R814" i="37"/>
  <c r="H815" i="37"/>
  <c r="I815" i="37"/>
  <c r="J815" i="37"/>
  <c r="K815" i="37"/>
  <c r="L815" i="37"/>
  <c r="M815" i="37"/>
  <c r="O815" i="37"/>
  <c r="P815" i="37"/>
  <c r="Q815" i="37"/>
  <c r="R815" i="37"/>
  <c r="H816" i="37"/>
  <c r="I816" i="37"/>
  <c r="J816" i="37"/>
  <c r="K816" i="37"/>
  <c r="L816" i="37"/>
  <c r="M816" i="37"/>
  <c r="O816" i="37"/>
  <c r="P816" i="37"/>
  <c r="Q816" i="37"/>
  <c r="R816" i="37"/>
  <c r="H817" i="37"/>
  <c r="I817" i="37"/>
  <c r="J817" i="37"/>
  <c r="K817" i="37"/>
  <c r="L817" i="37"/>
  <c r="M817" i="37"/>
  <c r="O817" i="37"/>
  <c r="P817" i="37"/>
  <c r="Q817" i="37"/>
  <c r="R817" i="37"/>
  <c r="H818" i="37"/>
  <c r="I818" i="37"/>
  <c r="J818" i="37"/>
  <c r="K818" i="37"/>
  <c r="L818" i="37"/>
  <c r="M818" i="37"/>
  <c r="O818" i="37"/>
  <c r="P818" i="37"/>
  <c r="Q818" i="37"/>
  <c r="R818" i="37"/>
  <c r="H819" i="37"/>
  <c r="I819" i="37"/>
  <c r="J819" i="37"/>
  <c r="K819" i="37"/>
  <c r="L819" i="37"/>
  <c r="M819" i="37"/>
  <c r="O819" i="37"/>
  <c r="P819" i="37"/>
  <c r="Q819" i="37"/>
  <c r="R819" i="37"/>
  <c r="H820" i="37"/>
  <c r="I820" i="37"/>
  <c r="J820" i="37"/>
  <c r="K820" i="37"/>
  <c r="L820" i="37"/>
  <c r="M820" i="37"/>
  <c r="O820" i="37"/>
  <c r="P820" i="37"/>
  <c r="Q820" i="37"/>
  <c r="R820" i="37"/>
  <c r="H821" i="37"/>
  <c r="I821" i="37"/>
  <c r="J821" i="37"/>
  <c r="K821" i="37"/>
  <c r="L821" i="37"/>
  <c r="M821" i="37"/>
  <c r="O821" i="37"/>
  <c r="P821" i="37"/>
  <c r="Q821" i="37"/>
  <c r="R821" i="37"/>
  <c r="H822" i="37"/>
  <c r="I822" i="37"/>
  <c r="J822" i="37"/>
  <c r="K822" i="37"/>
  <c r="L822" i="37"/>
  <c r="M822" i="37"/>
  <c r="O822" i="37"/>
  <c r="P822" i="37"/>
  <c r="Q822" i="37"/>
  <c r="R822" i="37"/>
  <c r="H823" i="37"/>
  <c r="I823" i="37"/>
  <c r="J823" i="37"/>
  <c r="K823" i="37"/>
  <c r="L823" i="37"/>
  <c r="M823" i="37"/>
  <c r="O823" i="37"/>
  <c r="P823" i="37"/>
  <c r="Q823" i="37"/>
  <c r="R823" i="37"/>
  <c r="H824" i="37"/>
  <c r="I824" i="37"/>
  <c r="J824" i="37"/>
  <c r="K824" i="37"/>
  <c r="L824" i="37"/>
  <c r="M824" i="37"/>
  <c r="O824" i="37"/>
  <c r="P824" i="37"/>
  <c r="Q824" i="37"/>
  <c r="R824" i="37"/>
  <c r="H825" i="37"/>
  <c r="I825" i="37"/>
  <c r="J825" i="37"/>
  <c r="K825" i="37"/>
  <c r="L825" i="37"/>
  <c r="M825" i="37"/>
  <c r="O825" i="37"/>
  <c r="P825" i="37"/>
  <c r="Q825" i="37"/>
  <c r="R825" i="37"/>
  <c r="H826" i="37"/>
  <c r="I826" i="37"/>
  <c r="J826" i="37"/>
  <c r="K826" i="37"/>
  <c r="L826" i="37"/>
  <c r="M826" i="37"/>
  <c r="O826" i="37"/>
  <c r="P826" i="37"/>
  <c r="Q826" i="37"/>
  <c r="R826" i="37"/>
  <c r="H827" i="37"/>
  <c r="I827" i="37"/>
  <c r="J827" i="37"/>
  <c r="K827" i="37"/>
  <c r="L827" i="37"/>
  <c r="M827" i="37"/>
  <c r="O827" i="37"/>
  <c r="P827" i="37"/>
  <c r="Q827" i="37"/>
  <c r="R827" i="37"/>
  <c r="H828" i="37"/>
  <c r="I828" i="37"/>
  <c r="J828" i="37"/>
  <c r="K828" i="37"/>
  <c r="L828" i="37"/>
  <c r="M828" i="37"/>
  <c r="O828" i="37"/>
  <c r="P828" i="37"/>
  <c r="Q828" i="37"/>
  <c r="R828" i="37"/>
  <c r="H829" i="37"/>
  <c r="I829" i="37"/>
  <c r="J829" i="37"/>
  <c r="K829" i="37"/>
  <c r="L829" i="37"/>
  <c r="M829" i="37"/>
  <c r="O829" i="37"/>
  <c r="P829" i="37"/>
  <c r="Q829" i="37"/>
  <c r="R829" i="37"/>
  <c r="H830" i="37"/>
  <c r="I830" i="37"/>
  <c r="J830" i="37"/>
  <c r="K830" i="37"/>
  <c r="L830" i="37"/>
  <c r="M830" i="37"/>
  <c r="O830" i="37"/>
  <c r="P830" i="37"/>
  <c r="Q830" i="37"/>
  <c r="R830" i="37"/>
  <c r="H831" i="37"/>
  <c r="I831" i="37"/>
  <c r="J831" i="37"/>
  <c r="K831" i="37"/>
  <c r="L831" i="37"/>
  <c r="M831" i="37"/>
  <c r="O831" i="37"/>
  <c r="P831" i="37"/>
  <c r="Q831" i="37"/>
  <c r="R831" i="37"/>
  <c r="H832" i="37"/>
  <c r="I832" i="37"/>
  <c r="J832" i="37"/>
  <c r="K832" i="37"/>
  <c r="L832" i="37"/>
  <c r="M832" i="37"/>
  <c r="O832" i="37"/>
  <c r="P832" i="37"/>
  <c r="Q832" i="37"/>
  <c r="R832" i="37"/>
  <c r="H833" i="37"/>
  <c r="I833" i="37"/>
  <c r="J833" i="37"/>
  <c r="K833" i="37"/>
  <c r="L833" i="37"/>
  <c r="M833" i="37"/>
  <c r="O833" i="37"/>
  <c r="P833" i="37"/>
  <c r="Q833" i="37"/>
  <c r="R833" i="37"/>
  <c r="H834" i="37"/>
  <c r="I834" i="37"/>
  <c r="J834" i="37"/>
  <c r="K834" i="37"/>
  <c r="L834" i="37"/>
  <c r="M834" i="37"/>
  <c r="O834" i="37"/>
  <c r="P834" i="37"/>
  <c r="Q834" i="37"/>
  <c r="R834" i="37"/>
  <c r="H835" i="37"/>
  <c r="I835" i="37"/>
  <c r="J835" i="37"/>
  <c r="K835" i="37"/>
  <c r="L835" i="37"/>
  <c r="M835" i="37"/>
  <c r="O835" i="37"/>
  <c r="P835" i="37"/>
  <c r="Q835" i="37"/>
  <c r="R835" i="37"/>
  <c r="H836" i="37"/>
  <c r="I836" i="37"/>
  <c r="J836" i="37"/>
  <c r="K836" i="37"/>
  <c r="L836" i="37"/>
  <c r="M836" i="37"/>
  <c r="O836" i="37"/>
  <c r="P836" i="37"/>
  <c r="Q836" i="37"/>
  <c r="R836" i="37"/>
  <c r="H837" i="37"/>
  <c r="I837" i="37"/>
  <c r="J837" i="37"/>
  <c r="K837" i="37"/>
  <c r="L837" i="37"/>
  <c r="M837" i="37"/>
  <c r="O837" i="37"/>
  <c r="P837" i="37"/>
  <c r="Q837" i="37"/>
  <c r="R837" i="37"/>
  <c r="H838" i="37"/>
  <c r="I838" i="37"/>
  <c r="J838" i="37"/>
  <c r="K838" i="37"/>
  <c r="L838" i="37"/>
  <c r="M838" i="37"/>
  <c r="O838" i="37"/>
  <c r="P838" i="37"/>
  <c r="Q838" i="37"/>
  <c r="R838" i="37"/>
  <c r="H839" i="37"/>
  <c r="I839" i="37"/>
  <c r="J839" i="37"/>
  <c r="K839" i="37"/>
  <c r="L839" i="37"/>
  <c r="M839" i="37"/>
  <c r="O839" i="37"/>
  <c r="P839" i="37"/>
  <c r="Q839" i="37"/>
  <c r="R839" i="37"/>
  <c r="H840" i="37"/>
  <c r="I840" i="37"/>
  <c r="J840" i="37"/>
  <c r="K840" i="37"/>
  <c r="L840" i="37"/>
  <c r="M840" i="37"/>
  <c r="O840" i="37"/>
  <c r="P840" i="37"/>
  <c r="Q840" i="37"/>
  <c r="R840" i="37"/>
  <c r="H841" i="37"/>
  <c r="I841" i="37"/>
  <c r="J841" i="37"/>
  <c r="K841" i="37"/>
  <c r="L841" i="37"/>
  <c r="M841" i="37"/>
  <c r="O841" i="37"/>
  <c r="P841" i="37"/>
  <c r="Q841" i="37"/>
  <c r="R841" i="37"/>
  <c r="H842" i="37"/>
  <c r="I842" i="37"/>
  <c r="J842" i="37"/>
  <c r="K842" i="37"/>
  <c r="L842" i="37"/>
  <c r="M842" i="37"/>
  <c r="O842" i="37"/>
  <c r="P842" i="37"/>
  <c r="Q842" i="37"/>
  <c r="R842" i="37"/>
  <c r="H843" i="37"/>
  <c r="I843" i="37"/>
  <c r="J843" i="37"/>
  <c r="K843" i="37"/>
  <c r="L843" i="37"/>
  <c r="M843" i="37"/>
  <c r="O843" i="37"/>
  <c r="P843" i="37"/>
  <c r="Q843" i="37"/>
  <c r="R843" i="37"/>
  <c r="H844" i="37"/>
  <c r="I844" i="37"/>
  <c r="J844" i="37"/>
  <c r="K844" i="37"/>
  <c r="L844" i="37"/>
  <c r="M844" i="37"/>
  <c r="O844" i="37"/>
  <c r="P844" i="37"/>
  <c r="Q844" i="37"/>
  <c r="R844" i="37"/>
  <c r="H845" i="37"/>
  <c r="I845" i="37"/>
  <c r="J845" i="37"/>
  <c r="K845" i="37"/>
  <c r="L845" i="37"/>
  <c r="M845" i="37"/>
  <c r="O845" i="37"/>
  <c r="P845" i="37"/>
  <c r="Q845" i="37"/>
  <c r="R845" i="37"/>
  <c r="H846" i="37"/>
  <c r="I846" i="37"/>
  <c r="J846" i="37"/>
  <c r="K846" i="37"/>
  <c r="L846" i="37"/>
  <c r="M846" i="37"/>
  <c r="O846" i="37"/>
  <c r="P846" i="37"/>
  <c r="Q846" i="37"/>
  <c r="R846" i="37"/>
  <c r="H847" i="37"/>
  <c r="I847" i="37"/>
  <c r="J847" i="37"/>
  <c r="K847" i="37"/>
  <c r="L847" i="37"/>
  <c r="M847" i="37"/>
  <c r="O847" i="37"/>
  <c r="P847" i="37"/>
  <c r="Q847" i="37"/>
  <c r="R847" i="37"/>
  <c r="H848" i="37"/>
  <c r="I848" i="37"/>
  <c r="J848" i="37"/>
  <c r="K848" i="37"/>
  <c r="L848" i="37"/>
  <c r="M848" i="37"/>
  <c r="O848" i="37"/>
  <c r="P848" i="37"/>
  <c r="Q848" i="37"/>
  <c r="R848" i="37"/>
  <c r="H849" i="37"/>
  <c r="I849" i="37"/>
  <c r="J849" i="37"/>
  <c r="K849" i="37"/>
  <c r="L849" i="37"/>
  <c r="M849" i="37"/>
  <c r="O849" i="37"/>
  <c r="P849" i="37"/>
  <c r="Q849" i="37"/>
  <c r="R849" i="37"/>
  <c r="H850" i="37"/>
  <c r="I850" i="37"/>
  <c r="J850" i="37"/>
  <c r="K850" i="37"/>
  <c r="L850" i="37"/>
  <c r="M850" i="37"/>
  <c r="O850" i="37"/>
  <c r="P850" i="37"/>
  <c r="Q850" i="37"/>
  <c r="R850" i="37"/>
  <c r="H851" i="37"/>
  <c r="I851" i="37"/>
  <c r="J851" i="37"/>
  <c r="K851" i="37"/>
  <c r="L851" i="37"/>
  <c r="M851" i="37"/>
  <c r="O851" i="37"/>
  <c r="P851" i="37"/>
  <c r="Q851" i="37"/>
  <c r="R851" i="37"/>
  <c r="H852" i="37"/>
  <c r="I852" i="37"/>
  <c r="J852" i="37"/>
  <c r="K852" i="37"/>
  <c r="L852" i="37"/>
  <c r="M852" i="37"/>
  <c r="O852" i="37"/>
  <c r="P852" i="37"/>
  <c r="Q852" i="37"/>
  <c r="R852" i="37"/>
  <c r="H853" i="37"/>
  <c r="I853" i="37"/>
  <c r="J853" i="37"/>
  <c r="K853" i="37"/>
  <c r="L853" i="37"/>
  <c r="M853" i="37"/>
  <c r="O853" i="37"/>
  <c r="P853" i="37"/>
  <c r="Q853" i="37"/>
  <c r="R853" i="37"/>
  <c r="H854" i="37"/>
  <c r="I854" i="37"/>
  <c r="J854" i="37"/>
  <c r="K854" i="37"/>
  <c r="L854" i="37"/>
  <c r="M854" i="37"/>
  <c r="O854" i="37"/>
  <c r="P854" i="37"/>
  <c r="Q854" i="37"/>
  <c r="R854" i="37"/>
  <c r="H855" i="37"/>
  <c r="I855" i="37"/>
  <c r="J855" i="37"/>
  <c r="K855" i="37"/>
  <c r="L855" i="37"/>
  <c r="M855" i="37"/>
  <c r="O855" i="37"/>
  <c r="P855" i="37"/>
  <c r="Q855" i="37"/>
  <c r="R855" i="37"/>
  <c r="H856" i="37"/>
  <c r="I856" i="37"/>
  <c r="J856" i="37"/>
  <c r="K856" i="37"/>
  <c r="L856" i="37"/>
  <c r="M856" i="37"/>
  <c r="O856" i="37"/>
  <c r="P856" i="37"/>
  <c r="Q856" i="37"/>
  <c r="R856" i="37"/>
  <c r="H857" i="37"/>
  <c r="I857" i="37"/>
  <c r="J857" i="37"/>
  <c r="K857" i="37"/>
  <c r="L857" i="37"/>
  <c r="M857" i="37"/>
  <c r="O857" i="37"/>
  <c r="P857" i="37"/>
  <c r="Q857" i="37"/>
  <c r="R857" i="37"/>
  <c r="H858" i="37"/>
  <c r="I858" i="37"/>
  <c r="J858" i="37"/>
  <c r="K858" i="37"/>
  <c r="L858" i="37"/>
  <c r="M858" i="37"/>
  <c r="O858" i="37"/>
  <c r="P858" i="37"/>
  <c r="Q858" i="37"/>
  <c r="R858" i="37"/>
  <c r="H859" i="37"/>
  <c r="I859" i="37"/>
  <c r="J859" i="37"/>
  <c r="K859" i="37"/>
  <c r="L859" i="37"/>
  <c r="M859" i="37"/>
  <c r="O859" i="37"/>
  <c r="P859" i="37"/>
  <c r="Q859" i="37"/>
  <c r="R859" i="37"/>
  <c r="H860" i="37"/>
  <c r="I860" i="37"/>
  <c r="J860" i="37"/>
  <c r="K860" i="37"/>
  <c r="L860" i="37"/>
  <c r="M860" i="37"/>
  <c r="O860" i="37"/>
  <c r="P860" i="37"/>
  <c r="Q860" i="37"/>
  <c r="R860" i="37"/>
  <c r="H861" i="37"/>
  <c r="I861" i="37"/>
  <c r="J861" i="37"/>
  <c r="K861" i="37"/>
  <c r="L861" i="37"/>
  <c r="M861" i="37"/>
  <c r="O861" i="37"/>
  <c r="P861" i="37"/>
  <c r="Q861" i="37"/>
  <c r="R861" i="37"/>
  <c r="H862" i="37"/>
  <c r="I862" i="37"/>
  <c r="J862" i="37"/>
  <c r="K862" i="37"/>
  <c r="L862" i="37"/>
  <c r="M862" i="37"/>
  <c r="O862" i="37"/>
  <c r="P862" i="37"/>
  <c r="Q862" i="37"/>
  <c r="R862" i="37"/>
  <c r="H863" i="37"/>
  <c r="I863" i="37"/>
  <c r="J863" i="37"/>
  <c r="K863" i="37"/>
  <c r="L863" i="37"/>
  <c r="M863" i="37"/>
  <c r="O863" i="37"/>
  <c r="P863" i="37"/>
  <c r="Q863" i="37"/>
  <c r="R863" i="37"/>
  <c r="H864" i="37"/>
  <c r="I864" i="37"/>
  <c r="J864" i="37"/>
  <c r="K864" i="37"/>
  <c r="L864" i="37"/>
  <c r="M864" i="37"/>
  <c r="O864" i="37"/>
  <c r="P864" i="37"/>
  <c r="Q864" i="37"/>
  <c r="R864" i="37"/>
  <c r="H865" i="37"/>
  <c r="I865" i="37"/>
  <c r="J865" i="37"/>
  <c r="K865" i="37"/>
  <c r="L865" i="37"/>
  <c r="M865" i="37"/>
  <c r="O865" i="37"/>
  <c r="P865" i="37"/>
  <c r="Q865" i="37"/>
  <c r="R865" i="37"/>
  <c r="H866" i="37"/>
  <c r="I866" i="37"/>
  <c r="J866" i="37"/>
  <c r="K866" i="37"/>
  <c r="L866" i="37"/>
  <c r="M866" i="37"/>
  <c r="O866" i="37"/>
  <c r="P866" i="37"/>
  <c r="Q866" i="37"/>
  <c r="R866" i="37"/>
  <c r="H867" i="37"/>
  <c r="I867" i="37"/>
  <c r="J867" i="37"/>
  <c r="K867" i="37"/>
  <c r="L867" i="37"/>
  <c r="M867" i="37"/>
  <c r="O867" i="37"/>
  <c r="P867" i="37"/>
  <c r="Q867" i="37"/>
  <c r="R867" i="37"/>
  <c r="H868" i="37"/>
  <c r="I868" i="37"/>
  <c r="J868" i="37"/>
  <c r="K868" i="37"/>
  <c r="L868" i="37"/>
  <c r="M868" i="37"/>
  <c r="O868" i="37"/>
  <c r="P868" i="37"/>
  <c r="Q868" i="37"/>
  <c r="R868" i="37"/>
  <c r="H869" i="37"/>
  <c r="I869" i="37"/>
  <c r="J869" i="37"/>
  <c r="K869" i="37"/>
  <c r="L869" i="37"/>
  <c r="M869" i="37"/>
  <c r="O869" i="37"/>
  <c r="P869" i="37"/>
  <c r="Q869" i="37"/>
  <c r="R869" i="37"/>
  <c r="H870" i="37"/>
  <c r="I870" i="37"/>
  <c r="J870" i="37"/>
  <c r="K870" i="37"/>
  <c r="L870" i="37"/>
  <c r="M870" i="37"/>
  <c r="O870" i="37"/>
  <c r="P870" i="37"/>
  <c r="Q870" i="37"/>
  <c r="R870" i="37"/>
  <c r="H871" i="37"/>
  <c r="I871" i="37"/>
  <c r="J871" i="37"/>
  <c r="K871" i="37"/>
  <c r="L871" i="37"/>
  <c r="M871" i="37"/>
  <c r="O871" i="37"/>
  <c r="P871" i="37"/>
  <c r="Q871" i="37"/>
  <c r="R871" i="37"/>
  <c r="H872" i="37"/>
  <c r="I872" i="37"/>
  <c r="J872" i="37"/>
  <c r="K872" i="37"/>
  <c r="L872" i="37"/>
  <c r="M872" i="37"/>
  <c r="O872" i="37"/>
  <c r="P872" i="37"/>
  <c r="Q872" i="37"/>
  <c r="R872" i="37"/>
  <c r="H873" i="37"/>
  <c r="I873" i="37"/>
  <c r="J873" i="37"/>
  <c r="K873" i="37"/>
  <c r="L873" i="37"/>
  <c r="M873" i="37"/>
  <c r="O873" i="37"/>
  <c r="P873" i="37"/>
  <c r="Q873" i="37"/>
  <c r="R873" i="37"/>
  <c r="H874" i="37"/>
  <c r="I874" i="37"/>
  <c r="J874" i="37"/>
  <c r="K874" i="37"/>
  <c r="L874" i="37"/>
  <c r="M874" i="37"/>
  <c r="O874" i="37"/>
  <c r="P874" i="37"/>
  <c r="Q874" i="37"/>
  <c r="R874" i="37"/>
  <c r="H875" i="37"/>
  <c r="I875" i="37"/>
  <c r="J875" i="37"/>
  <c r="K875" i="37"/>
  <c r="L875" i="37"/>
  <c r="M875" i="37"/>
  <c r="O875" i="37"/>
  <c r="P875" i="37"/>
  <c r="Q875" i="37"/>
  <c r="R875" i="37"/>
  <c r="H876" i="37"/>
  <c r="I876" i="37"/>
  <c r="J876" i="37"/>
  <c r="K876" i="37"/>
  <c r="L876" i="37"/>
  <c r="M876" i="37"/>
  <c r="O876" i="37"/>
  <c r="P876" i="37"/>
  <c r="Q876" i="37"/>
  <c r="R876" i="37"/>
  <c r="H877" i="37"/>
  <c r="I877" i="37"/>
  <c r="J877" i="37"/>
  <c r="K877" i="37"/>
  <c r="L877" i="37"/>
  <c r="M877" i="37"/>
  <c r="O877" i="37"/>
  <c r="P877" i="37"/>
  <c r="Q877" i="37"/>
  <c r="R877" i="37"/>
  <c r="H878" i="37"/>
  <c r="I878" i="37"/>
  <c r="J878" i="37"/>
  <c r="K878" i="37"/>
  <c r="L878" i="37"/>
  <c r="M878" i="37"/>
  <c r="O878" i="37"/>
  <c r="P878" i="37"/>
  <c r="Q878" i="37"/>
  <c r="R878" i="37"/>
  <c r="H879" i="37"/>
  <c r="I879" i="37"/>
  <c r="J879" i="37"/>
  <c r="K879" i="37"/>
  <c r="L879" i="37"/>
  <c r="M879" i="37"/>
  <c r="O879" i="37"/>
  <c r="P879" i="37"/>
  <c r="Q879" i="37"/>
  <c r="R879" i="37"/>
  <c r="H880" i="37"/>
  <c r="I880" i="37"/>
  <c r="J880" i="37"/>
  <c r="K880" i="37"/>
  <c r="L880" i="37"/>
  <c r="M880" i="37"/>
  <c r="O880" i="37"/>
  <c r="P880" i="37"/>
  <c r="Q880" i="37"/>
  <c r="R880" i="37"/>
  <c r="H881" i="37"/>
  <c r="I881" i="37"/>
  <c r="J881" i="37"/>
  <c r="K881" i="37"/>
  <c r="L881" i="37"/>
  <c r="M881" i="37"/>
  <c r="O881" i="37"/>
  <c r="P881" i="37"/>
  <c r="Q881" i="37"/>
  <c r="R881" i="37"/>
  <c r="H882" i="37"/>
  <c r="I882" i="37"/>
  <c r="J882" i="37"/>
  <c r="K882" i="37"/>
  <c r="L882" i="37"/>
  <c r="M882" i="37"/>
  <c r="O882" i="37"/>
  <c r="P882" i="37"/>
  <c r="Q882" i="37"/>
  <c r="R882" i="37"/>
  <c r="H883" i="37"/>
  <c r="I883" i="37"/>
  <c r="J883" i="37"/>
  <c r="K883" i="37"/>
  <c r="L883" i="37"/>
  <c r="M883" i="37"/>
  <c r="O883" i="37"/>
  <c r="P883" i="37"/>
  <c r="Q883" i="37"/>
  <c r="R883" i="37"/>
  <c r="H884" i="37"/>
  <c r="I884" i="37"/>
  <c r="J884" i="37"/>
  <c r="K884" i="37"/>
  <c r="L884" i="37"/>
  <c r="M884" i="37"/>
  <c r="O884" i="37"/>
  <c r="P884" i="37"/>
  <c r="Q884" i="37"/>
  <c r="R884" i="37"/>
  <c r="H885" i="37"/>
  <c r="I885" i="37"/>
  <c r="J885" i="37"/>
  <c r="K885" i="37"/>
  <c r="L885" i="37"/>
  <c r="M885" i="37"/>
  <c r="O885" i="37"/>
  <c r="P885" i="37"/>
  <c r="Q885" i="37"/>
  <c r="R885" i="37"/>
  <c r="H886" i="37"/>
  <c r="I886" i="37"/>
  <c r="J886" i="37"/>
  <c r="K886" i="37"/>
  <c r="L886" i="37"/>
  <c r="M886" i="37"/>
  <c r="O886" i="37"/>
  <c r="P886" i="37"/>
  <c r="Q886" i="37"/>
  <c r="R886" i="37"/>
  <c r="H887" i="37"/>
  <c r="I887" i="37"/>
  <c r="J887" i="37"/>
  <c r="K887" i="37"/>
  <c r="L887" i="37"/>
  <c r="M887" i="37"/>
  <c r="O887" i="37"/>
  <c r="P887" i="37"/>
  <c r="Q887" i="37"/>
  <c r="R887" i="37"/>
  <c r="H888" i="37"/>
  <c r="I888" i="37"/>
  <c r="J888" i="37"/>
  <c r="K888" i="37"/>
  <c r="L888" i="37"/>
  <c r="M888" i="37"/>
  <c r="O888" i="37"/>
  <c r="P888" i="37"/>
  <c r="Q888" i="37"/>
  <c r="R888" i="37"/>
  <c r="H889" i="37"/>
  <c r="I889" i="37"/>
  <c r="J889" i="37"/>
  <c r="K889" i="37"/>
  <c r="L889" i="37"/>
  <c r="M889" i="37"/>
  <c r="O889" i="37"/>
  <c r="P889" i="37"/>
  <c r="Q889" i="37"/>
  <c r="R889" i="37"/>
  <c r="H890" i="37"/>
  <c r="I890" i="37"/>
  <c r="J890" i="37"/>
  <c r="K890" i="37"/>
  <c r="L890" i="37"/>
  <c r="M890" i="37"/>
  <c r="O890" i="37"/>
  <c r="P890" i="37"/>
  <c r="Q890" i="37"/>
  <c r="R890" i="37"/>
  <c r="H891" i="37"/>
  <c r="I891" i="37"/>
  <c r="J891" i="37"/>
  <c r="K891" i="37"/>
  <c r="L891" i="37"/>
  <c r="M891" i="37"/>
  <c r="O891" i="37"/>
  <c r="P891" i="37"/>
  <c r="Q891" i="37"/>
  <c r="R891" i="37"/>
  <c r="H892" i="37"/>
  <c r="I892" i="37"/>
  <c r="J892" i="37"/>
  <c r="K892" i="37"/>
  <c r="L892" i="37"/>
  <c r="M892" i="37"/>
  <c r="O892" i="37"/>
  <c r="P892" i="37"/>
  <c r="Q892" i="37"/>
  <c r="R892" i="37"/>
  <c r="H893" i="37"/>
  <c r="I893" i="37"/>
  <c r="J893" i="37"/>
  <c r="K893" i="37"/>
  <c r="L893" i="37"/>
  <c r="M893" i="37"/>
  <c r="O893" i="37"/>
  <c r="P893" i="37"/>
  <c r="Q893" i="37"/>
  <c r="R893" i="37"/>
  <c r="H894" i="37"/>
  <c r="I894" i="37"/>
  <c r="J894" i="37"/>
  <c r="K894" i="37"/>
  <c r="L894" i="37"/>
  <c r="M894" i="37"/>
  <c r="O894" i="37"/>
  <c r="P894" i="37"/>
  <c r="Q894" i="37"/>
  <c r="R894" i="37"/>
  <c r="H895" i="37"/>
  <c r="I895" i="37"/>
  <c r="J895" i="37"/>
  <c r="K895" i="37"/>
  <c r="L895" i="37"/>
  <c r="M895" i="37"/>
  <c r="O895" i="37"/>
  <c r="P895" i="37"/>
  <c r="Q895" i="37"/>
  <c r="R895" i="37"/>
  <c r="H896" i="37"/>
  <c r="I896" i="37"/>
  <c r="J896" i="37"/>
  <c r="K896" i="37"/>
  <c r="L896" i="37"/>
  <c r="M896" i="37"/>
  <c r="O896" i="37"/>
  <c r="P896" i="37"/>
  <c r="Q896" i="37"/>
  <c r="R896" i="37"/>
  <c r="H897" i="37"/>
  <c r="I897" i="37"/>
  <c r="J897" i="37"/>
  <c r="K897" i="37"/>
  <c r="L897" i="37"/>
  <c r="M897" i="37"/>
  <c r="O897" i="37"/>
  <c r="P897" i="37"/>
  <c r="Q897" i="37"/>
  <c r="R897" i="37"/>
  <c r="H898" i="37"/>
  <c r="I898" i="37"/>
  <c r="J898" i="37"/>
  <c r="K898" i="37"/>
  <c r="L898" i="37"/>
  <c r="M898" i="37"/>
  <c r="O898" i="37"/>
  <c r="P898" i="37"/>
  <c r="Q898" i="37"/>
  <c r="R898" i="37"/>
  <c r="H899" i="37"/>
  <c r="I899" i="37"/>
  <c r="J899" i="37"/>
  <c r="K899" i="37"/>
  <c r="L899" i="37"/>
  <c r="M899" i="37"/>
  <c r="O899" i="37"/>
  <c r="P899" i="37"/>
  <c r="Q899" i="37"/>
  <c r="R899" i="37"/>
  <c r="H900" i="37"/>
  <c r="I900" i="37"/>
  <c r="J900" i="37"/>
  <c r="K900" i="37"/>
  <c r="L900" i="37"/>
  <c r="M900" i="37"/>
  <c r="O900" i="37"/>
  <c r="P900" i="37"/>
  <c r="Q900" i="37"/>
  <c r="R900" i="37"/>
  <c r="H901" i="37"/>
  <c r="I901" i="37"/>
  <c r="J901" i="37"/>
  <c r="K901" i="37"/>
  <c r="L901" i="37"/>
  <c r="M901" i="37"/>
  <c r="O901" i="37"/>
  <c r="P901" i="37"/>
  <c r="Q901" i="37"/>
  <c r="R901" i="37"/>
  <c r="H902" i="37"/>
  <c r="I902" i="37"/>
  <c r="J902" i="37"/>
  <c r="K902" i="37"/>
  <c r="L902" i="37"/>
  <c r="M902" i="37"/>
  <c r="O902" i="37"/>
  <c r="P902" i="37"/>
  <c r="Q902" i="37"/>
  <c r="R902" i="37"/>
  <c r="H903" i="37"/>
  <c r="I903" i="37"/>
  <c r="J903" i="37"/>
  <c r="K903" i="37"/>
  <c r="L903" i="37"/>
  <c r="M903" i="37"/>
  <c r="O903" i="37"/>
  <c r="P903" i="37"/>
  <c r="Q903" i="37"/>
  <c r="R903" i="37"/>
  <c r="H904" i="37"/>
  <c r="I904" i="37"/>
  <c r="J904" i="37"/>
  <c r="K904" i="37"/>
  <c r="L904" i="37"/>
  <c r="M904" i="37"/>
  <c r="O904" i="37"/>
  <c r="P904" i="37"/>
  <c r="Q904" i="37"/>
  <c r="R904" i="37"/>
  <c r="H905" i="37"/>
  <c r="I905" i="37"/>
  <c r="J905" i="37"/>
  <c r="K905" i="37"/>
  <c r="L905" i="37"/>
  <c r="M905" i="37"/>
  <c r="O905" i="37"/>
  <c r="P905" i="37"/>
  <c r="Q905" i="37"/>
  <c r="R905" i="37"/>
  <c r="H906" i="37"/>
  <c r="I906" i="37"/>
  <c r="J906" i="37"/>
  <c r="K906" i="37"/>
  <c r="L906" i="37"/>
  <c r="M906" i="37"/>
  <c r="O906" i="37"/>
  <c r="P906" i="37"/>
  <c r="Q906" i="37"/>
  <c r="R906" i="37"/>
  <c r="H907" i="37"/>
  <c r="I907" i="37"/>
  <c r="J907" i="37"/>
  <c r="K907" i="37"/>
  <c r="L907" i="37"/>
  <c r="M907" i="37"/>
  <c r="O907" i="37"/>
  <c r="P907" i="37"/>
  <c r="Q907" i="37"/>
  <c r="R907" i="37"/>
  <c r="H908" i="37"/>
  <c r="I908" i="37"/>
  <c r="J908" i="37"/>
  <c r="K908" i="37"/>
  <c r="L908" i="37"/>
  <c r="M908" i="37"/>
  <c r="O908" i="37"/>
  <c r="P908" i="37"/>
  <c r="Q908" i="37"/>
  <c r="R908" i="37"/>
  <c r="H909" i="37"/>
  <c r="I909" i="37"/>
  <c r="J909" i="37"/>
  <c r="K909" i="37"/>
  <c r="L909" i="37"/>
  <c r="M909" i="37"/>
  <c r="O909" i="37"/>
  <c r="P909" i="37"/>
  <c r="Q909" i="37"/>
  <c r="R909" i="37"/>
  <c r="H910" i="37"/>
  <c r="I910" i="37"/>
  <c r="J910" i="37"/>
  <c r="K910" i="37"/>
  <c r="L910" i="37"/>
  <c r="M910" i="37"/>
  <c r="O910" i="37"/>
  <c r="P910" i="37"/>
  <c r="Q910" i="37"/>
  <c r="R910" i="37"/>
  <c r="H911" i="37"/>
  <c r="I911" i="37"/>
  <c r="J911" i="37"/>
  <c r="K911" i="37"/>
  <c r="L911" i="37"/>
  <c r="M911" i="37"/>
  <c r="O911" i="37"/>
  <c r="P911" i="37"/>
  <c r="Q911" i="37"/>
  <c r="R911" i="37"/>
  <c r="H912" i="37"/>
  <c r="I912" i="37"/>
  <c r="J912" i="37"/>
  <c r="K912" i="37"/>
  <c r="L912" i="37"/>
  <c r="M912" i="37"/>
  <c r="O912" i="37"/>
  <c r="P912" i="37"/>
  <c r="Q912" i="37"/>
  <c r="R912" i="37"/>
  <c r="H913" i="37"/>
  <c r="I913" i="37"/>
  <c r="J913" i="37"/>
  <c r="K913" i="37"/>
  <c r="L913" i="37"/>
  <c r="M913" i="37"/>
  <c r="O913" i="37"/>
  <c r="P913" i="37"/>
  <c r="Q913" i="37"/>
  <c r="R913" i="37"/>
  <c r="H914" i="37"/>
  <c r="I914" i="37"/>
  <c r="J914" i="37"/>
  <c r="K914" i="37"/>
  <c r="L914" i="37"/>
  <c r="M914" i="37"/>
  <c r="O914" i="37"/>
  <c r="P914" i="37"/>
  <c r="Q914" i="37"/>
  <c r="R914" i="37"/>
  <c r="H915" i="37"/>
  <c r="I915" i="37"/>
  <c r="J915" i="37"/>
  <c r="K915" i="37"/>
  <c r="L915" i="37"/>
  <c r="M915" i="37"/>
  <c r="O915" i="37"/>
  <c r="P915" i="37"/>
  <c r="Q915" i="37"/>
  <c r="R915" i="37"/>
  <c r="H916" i="37"/>
  <c r="I916" i="37"/>
  <c r="J916" i="37"/>
  <c r="K916" i="37"/>
  <c r="L916" i="37"/>
  <c r="M916" i="37"/>
  <c r="O916" i="37"/>
  <c r="P916" i="37"/>
  <c r="Q916" i="37"/>
  <c r="R916" i="37"/>
  <c r="H917" i="37"/>
  <c r="I917" i="37"/>
  <c r="J917" i="37"/>
  <c r="K917" i="37"/>
  <c r="L917" i="37"/>
  <c r="M917" i="37"/>
  <c r="O917" i="37"/>
  <c r="P917" i="37"/>
  <c r="Q917" i="37"/>
  <c r="R917" i="37"/>
  <c r="H918" i="37"/>
  <c r="I918" i="37"/>
  <c r="J918" i="37"/>
  <c r="K918" i="37"/>
  <c r="L918" i="37"/>
  <c r="M918" i="37"/>
  <c r="O918" i="37"/>
  <c r="P918" i="37"/>
  <c r="Q918" i="37"/>
  <c r="R918" i="37"/>
  <c r="H919" i="37"/>
  <c r="I919" i="37"/>
  <c r="J919" i="37"/>
  <c r="K919" i="37"/>
  <c r="L919" i="37"/>
  <c r="M919" i="37"/>
  <c r="O919" i="37"/>
  <c r="P919" i="37"/>
  <c r="Q919" i="37"/>
  <c r="R919" i="37"/>
  <c r="H920" i="37"/>
  <c r="I920" i="37"/>
  <c r="J920" i="37"/>
  <c r="K920" i="37"/>
  <c r="L920" i="37"/>
  <c r="M920" i="37"/>
  <c r="O920" i="37"/>
  <c r="P920" i="37"/>
  <c r="Q920" i="37"/>
  <c r="R920" i="37"/>
  <c r="H921" i="37"/>
  <c r="I921" i="37"/>
  <c r="J921" i="37"/>
  <c r="K921" i="37"/>
  <c r="L921" i="37"/>
  <c r="M921" i="37"/>
  <c r="O921" i="37"/>
  <c r="P921" i="37"/>
  <c r="Q921" i="37"/>
  <c r="R921" i="37"/>
  <c r="H922" i="37"/>
  <c r="I922" i="37"/>
  <c r="J922" i="37"/>
  <c r="K922" i="37"/>
  <c r="L922" i="37"/>
  <c r="M922" i="37"/>
  <c r="O922" i="37"/>
  <c r="P922" i="37"/>
  <c r="Q922" i="37"/>
  <c r="R922" i="37"/>
  <c r="H923" i="37"/>
  <c r="I923" i="37"/>
  <c r="J923" i="37"/>
  <c r="K923" i="37"/>
  <c r="L923" i="37"/>
  <c r="M923" i="37"/>
  <c r="O923" i="37"/>
  <c r="P923" i="37"/>
  <c r="Q923" i="37"/>
  <c r="R923" i="37"/>
  <c r="H924" i="37"/>
  <c r="I924" i="37"/>
  <c r="J924" i="37"/>
  <c r="K924" i="37"/>
  <c r="L924" i="37"/>
  <c r="M924" i="37"/>
  <c r="O924" i="37"/>
  <c r="P924" i="37"/>
  <c r="Q924" i="37"/>
  <c r="R924" i="37"/>
  <c r="H925" i="37"/>
  <c r="I925" i="37"/>
  <c r="J925" i="37"/>
  <c r="K925" i="37"/>
  <c r="L925" i="37"/>
  <c r="M925" i="37"/>
  <c r="O925" i="37"/>
  <c r="P925" i="37"/>
  <c r="Q925" i="37"/>
  <c r="R925" i="37"/>
  <c r="H926" i="37"/>
  <c r="I926" i="37"/>
  <c r="J926" i="37"/>
  <c r="K926" i="37"/>
  <c r="L926" i="37"/>
  <c r="M926" i="37"/>
  <c r="O926" i="37"/>
  <c r="P926" i="37"/>
  <c r="Q926" i="37"/>
  <c r="R926" i="37"/>
  <c r="H927" i="37"/>
  <c r="I927" i="37"/>
  <c r="J927" i="37"/>
  <c r="K927" i="37"/>
  <c r="L927" i="37"/>
  <c r="M927" i="37"/>
  <c r="O927" i="37"/>
  <c r="P927" i="37"/>
  <c r="Q927" i="37"/>
  <c r="R927" i="37"/>
  <c r="H928" i="37"/>
  <c r="I928" i="37"/>
  <c r="J928" i="37"/>
  <c r="K928" i="37"/>
  <c r="L928" i="37"/>
  <c r="M928" i="37"/>
  <c r="O928" i="37"/>
  <c r="P928" i="37"/>
  <c r="Q928" i="37"/>
  <c r="R928" i="37"/>
  <c r="H929" i="37"/>
  <c r="I929" i="37"/>
  <c r="J929" i="37"/>
  <c r="K929" i="37"/>
  <c r="L929" i="37"/>
  <c r="M929" i="37"/>
  <c r="O929" i="37"/>
  <c r="P929" i="37"/>
  <c r="Q929" i="37"/>
  <c r="R929" i="37"/>
  <c r="H930" i="37"/>
  <c r="I930" i="37"/>
  <c r="J930" i="37"/>
  <c r="K930" i="37"/>
  <c r="L930" i="37"/>
  <c r="M930" i="37"/>
  <c r="O930" i="37"/>
  <c r="P930" i="37"/>
  <c r="Q930" i="37"/>
  <c r="R930" i="37"/>
  <c r="H931" i="37"/>
  <c r="I931" i="37"/>
  <c r="J931" i="37"/>
  <c r="K931" i="37"/>
  <c r="L931" i="37"/>
  <c r="M931" i="37"/>
  <c r="O931" i="37"/>
  <c r="P931" i="37"/>
  <c r="Q931" i="37"/>
  <c r="R931" i="37"/>
  <c r="H932" i="37"/>
  <c r="I932" i="37"/>
  <c r="J932" i="37"/>
  <c r="K932" i="37"/>
  <c r="L932" i="37"/>
  <c r="M932" i="37"/>
  <c r="O932" i="37"/>
  <c r="P932" i="37"/>
  <c r="Q932" i="37"/>
  <c r="R932" i="37"/>
  <c r="H933" i="37"/>
  <c r="I933" i="37"/>
  <c r="J933" i="37"/>
  <c r="K933" i="37"/>
  <c r="L933" i="37"/>
  <c r="M933" i="37"/>
  <c r="O933" i="37"/>
  <c r="P933" i="37"/>
  <c r="Q933" i="37"/>
  <c r="R933" i="37"/>
  <c r="H934" i="37"/>
  <c r="I934" i="37"/>
  <c r="J934" i="37"/>
  <c r="K934" i="37"/>
  <c r="L934" i="37"/>
  <c r="M934" i="37"/>
  <c r="O934" i="37"/>
  <c r="P934" i="37"/>
  <c r="Q934" i="37"/>
  <c r="R934" i="37"/>
  <c r="H935" i="37"/>
  <c r="I935" i="37"/>
  <c r="J935" i="37"/>
  <c r="K935" i="37"/>
  <c r="L935" i="37"/>
  <c r="M935" i="37"/>
  <c r="O935" i="37"/>
  <c r="P935" i="37"/>
  <c r="Q935" i="37"/>
  <c r="R935" i="37"/>
  <c r="H936" i="37"/>
  <c r="I936" i="37"/>
  <c r="J936" i="37"/>
  <c r="K936" i="37"/>
  <c r="L936" i="37"/>
  <c r="M936" i="37"/>
  <c r="O936" i="37"/>
  <c r="P936" i="37"/>
  <c r="Q936" i="37"/>
  <c r="R936" i="37"/>
  <c r="H937" i="37"/>
  <c r="I937" i="37"/>
  <c r="J937" i="37"/>
  <c r="K937" i="37"/>
  <c r="L937" i="37"/>
  <c r="M937" i="37"/>
  <c r="O937" i="37"/>
  <c r="P937" i="37"/>
  <c r="Q937" i="37"/>
  <c r="R937" i="37"/>
  <c r="H938" i="37"/>
  <c r="I938" i="37"/>
  <c r="J938" i="37"/>
  <c r="K938" i="37"/>
  <c r="L938" i="37"/>
  <c r="M938" i="37"/>
  <c r="O938" i="37"/>
  <c r="P938" i="37"/>
  <c r="Q938" i="37"/>
  <c r="R938" i="37"/>
  <c r="H939" i="37"/>
  <c r="I939" i="37"/>
  <c r="J939" i="37"/>
  <c r="K939" i="37"/>
  <c r="L939" i="37"/>
  <c r="M939" i="37"/>
  <c r="O939" i="37"/>
  <c r="P939" i="37"/>
  <c r="Q939" i="37"/>
  <c r="R939" i="37"/>
  <c r="H940" i="37"/>
  <c r="I940" i="37"/>
  <c r="J940" i="37"/>
  <c r="K940" i="37"/>
  <c r="L940" i="37"/>
  <c r="M940" i="37"/>
  <c r="O940" i="37"/>
  <c r="P940" i="37"/>
  <c r="Q940" i="37"/>
  <c r="R940" i="37"/>
  <c r="H941" i="37"/>
  <c r="I941" i="37"/>
  <c r="J941" i="37"/>
  <c r="K941" i="37"/>
  <c r="L941" i="37"/>
  <c r="M941" i="37"/>
  <c r="O941" i="37"/>
  <c r="P941" i="37"/>
  <c r="Q941" i="37"/>
  <c r="R941" i="37"/>
  <c r="H942" i="37"/>
  <c r="I942" i="37"/>
  <c r="J942" i="37"/>
  <c r="K942" i="37"/>
  <c r="L942" i="37"/>
  <c r="M942" i="37"/>
  <c r="O942" i="37"/>
  <c r="P942" i="37"/>
  <c r="Q942" i="37"/>
  <c r="R942" i="37"/>
  <c r="H943" i="37"/>
  <c r="I943" i="37"/>
  <c r="J943" i="37"/>
  <c r="K943" i="37"/>
  <c r="L943" i="37"/>
  <c r="M943" i="37"/>
  <c r="O943" i="37"/>
  <c r="P943" i="37"/>
  <c r="Q943" i="37"/>
  <c r="R943" i="37"/>
  <c r="H944" i="37"/>
  <c r="I944" i="37"/>
  <c r="J944" i="37"/>
  <c r="K944" i="37"/>
  <c r="L944" i="37"/>
  <c r="M944" i="37"/>
  <c r="O944" i="37"/>
  <c r="P944" i="37"/>
  <c r="Q944" i="37"/>
  <c r="R944" i="37"/>
  <c r="H945" i="37"/>
  <c r="I945" i="37"/>
  <c r="J945" i="37"/>
  <c r="K945" i="37"/>
  <c r="L945" i="37"/>
  <c r="M945" i="37"/>
  <c r="O945" i="37"/>
  <c r="P945" i="37"/>
  <c r="Q945" i="37"/>
  <c r="R945" i="37"/>
  <c r="H946" i="37"/>
  <c r="I946" i="37"/>
  <c r="J946" i="37"/>
  <c r="K946" i="37"/>
  <c r="L946" i="37"/>
  <c r="M946" i="37"/>
  <c r="O946" i="37"/>
  <c r="P946" i="37"/>
  <c r="Q946" i="37"/>
  <c r="R946" i="37"/>
  <c r="H947" i="37"/>
  <c r="I947" i="37"/>
  <c r="J947" i="37"/>
  <c r="K947" i="37"/>
  <c r="L947" i="37"/>
  <c r="M947" i="37"/>
  <c r="O947" i="37"/>
  <c r="P947" i="37"/>
  <c r="Q947" i="37"/>
  <c r="R947" i="37"/>
  <c r="H948" i="37"/>
  <c r="I948" i="37"/>
  <c r="J948" i="37"/>
  <c r="K948" i="37"/>
  <c r="L948" i="37"/>
  <c r="M948" i="37"/>
  <c r="O948" i="37"/>
  <c r="P948" i="37"/>
  <c r="Q948" i="37"/>
  <c r="R948" i="37"/>
  <c r="H949" i="37"/>
  <c r="I949" i="37"/>
  <c r="J949" i="37"/>
  <c r="K949" i="37"/>
  <c r="L949" i="37"/>
  <c r="M949" i="37"/>
  <c r="O949" i="37"/>
  <c r="P949" i="37"/>
  <c r="Q949" i="37"/>
  <c r="R949" i="37"/>
  <c r="H950" i="37"/>
  <c r="I950" i="37"/>
  <c r="J950" i="37"/>
  <c r="K950" i="37"/>
  <c r="L950" i="37"/>
  <c r="M950" i="37"/>
  <c r="O950" i="37"/>
  <c r="P950" i="37"/>
  <c r="Q950" i="37"/>
  <c r="R950" i="37"/>
  <c r="H951" i="37"/>
  <c r="I951" i="37"/>
  <c r="J951" i="37"/>
  <c r="K951" i="37"/>
  <c r="L951" i="37"/>
  <c r="M951" i="37"/>
  <c r="O951" i="37"/>
  <c r="P951" i="37"/>
  <c r="Q951" i="37"/>
  <c r="R951" i="37"/>
  <c r="H952" i="37"/>
  <c r="I952" i="37"/>
  <c r="J952" i="37"/>
  <c r="K952" i="37"/>
  <c r="L952" i="37"/>
  <c r="M952" i="37"/>
  <c r="O952" i="37"/>
  <c r="P952" i="37"/>
  <c r="Q952" i="37"/>
  <c r="R952" i="37"/>
  <c r="H953" i="37"/>
  <c r="I953" i="37"/>
  <c r="J953" i="37"/>
  <c r="K953" i="37"/>
  <c r="L953" i="37"/>
  <c r="M953" i="37"/>
  <c r="O953" i="37"/>
  <c r="P953" i="37"/>
  <c r="Q953" i="37"/>
  <c r="R953" i="37"/>
  <c r="H954" i="37"/>
  <c r="I954" i="37"/>
  <c r="J954" i="37"/>
  <c r="K954" i="37"/>
  <c r="L954" i="37"/>
  <c r="M954" i="37"/>
  <c r="O954" i="37"/>
  <c r="P954" i="37"/>
  <c r="Q954" i="37"/>
  <c r="R954" i="37"/>
  <c r="H955" i="37"/>
  <c r="I955" i="37"/>
  <c r="J955" i="37"/>
  <c r="K955" i="37"/>
  <c r="L955" i="37"/>
  <c r="M955" i="37"/>
  <c r="O955" i="37"/>
  <c r="P955" i="37"/>
  <c r="Q955" i="37"/>
  <c r="R955" i="37"/>
  <c r="H956" i="37"/>
  <c r="I956" i="37"/>
  <c r="J956" i="37"/>
  <c r="K956" i="37"/>
  <c r="L956" i="37"/>
  <c r="M956" i="37"/>
  <c r="O956" i="37"/>
  <c r="P956" i="37"/>
  <c r="Q956" i="37"/>
  <c r="R956" i="37"/>
  <c r="H957" i="37"/>
  <c r="I957" i="37"/>
  <c r="J957" i="37"/>
  <c r="K957" i="37"/>
  <c r="L957" i="37"/>
  <c r="M957" i="37"/>
  <c r="O957" i="37"/>
  <c r="P957" i="37"/>
  <c r="Q957" i="37"/>
  <c r="R957" i="37"/>
  <c r="H958" i="37"/>
  <c r="I958" i="37"/>
  <c r="J958" i="37"/>
  <c r="K958" i="37"/>
  <c r="L958" i="37"/>
  <c r="M958" i="37"/>
  <c r="O958" i="37"/>
  <c r="P958" i="37"/>
  <c r="Q958" i="37"/>
  <c r="R958" i="37"/>
  <c r="H959" i="37"/>
  <c r="I959" i="37"/>
  <c r="J959" i="37"/>
  <c r="K959" i="37"/>
  <c r="L959" i="37"/>
  <c r="M959" i="37"/>
  <c r="O959" i="37"/>
  <c r="P959" i="37"/>
  <c r="Q959" i="37"/>
  <c r="R959" i="37"/>
  <c r="H960" i="37"/>
  <c r="I960" i="37"/>
  <c r="J960" i="37"/>
  <c r="K960" i="37"/>
  <c r="L960" i="37"/>
  <c r="M960" i="37"/>
  <c r="O960" i="37"/>
  <c r="P960" i="37"/>
  <c r="Q960" i="37"/>
  <c r="R960" i="37"/>
  <c r="H961" i="37"/>
  <c r="I961" i="37"/>
  <c r="J961" i="37"/>
  <c r="K961" i="37"/>
  <c r="L961" i="37"/>
  <c r="M961" i="37"/>
  <c r="O961" i="37"/>
  <c r="P961" i="37"/>
  <c r="Q961" i="37"/>
  <c r="R961" i="37"/>
  <c r="H962" i="37"/>
  <c r="I962" i="37"/>
  <c r="J962" i="37"/>
  <c r="K962" i="37"/>
  <c r="L962" i="37"/>
  <c r="M962" i="37"/>
  <c r="O962" i="37"/>
  <c r="P962" i="37"/>
  <c r="Q962" i="37"/>
  <c r="R962" i="37"/>
  <c r="H963" i="37"/>
  <c r="I963" i="37"/>
  <c r="J963" i="37"/>
  <c r="K963" i="37"/>
  <c r="L963" i="37"/>
  <c r="M963" i="37"/>
  <c r="O963" i="37"/>
  <c r="P963" i="37"/>
  <c r="Q963" i="37"/>
  <c r="R963" i="37"/>
  <c r="H964" i="37"/>
  <c r="I964" i="37"/>
  <c r="J964" i="37"/>
  <c r="K964" i="37"/>
  <c r="L964" i="37"/>
  <c r="M964" i="37"/>
  <c r="O964" i="37"/>
  <c r="P964" i="37"/>
  <c r="Q964" i="37"/>
  <c r="R964" i="37"/>
  <c r="H965" i="37"/>
  <c r="I965" i="37"/>
  <c r="J965" i="37"/>
  <c r="K965" i="37"/>
  <c r="L965" i="37"/>
  <c r="M965" i="37"/>
  <c r="O965" i="37"/>
  <c r="P965" i="37"/>
  <c r="Q965" i="37"/>
  <c r="R965" i="37"/>
  <c r="H966" i="37"/>
  <c r="I966" i="37"/>
  <c r="J966" i="37"/>
  <c r="K966" i="37"/>
  <c r="L966" i="37"/>
  <c r="M966" i="37"/>
  <c r="O966" i="37"/>
  <c r="P966" i="37"/>
  <c r="Q966" i="37"/>
  <c r="R966" i="37"/>
  <c r="H967" i="37"/>
  <c r="I967" i="37"/>
  <c r="J967" i="37"/>
  <c r="K967" i="37"/>
  <c r="L967" i="37"/>
  <c r="M967" i="37"/>
  <c r="O967" i="37"/>
  <c r="P967" i="37"/>
  <c r="Q967" i="37"/>
  <c r="R967" i="37"/>
  <c r="H968" i="37"/>
  <c r="I968" i="37"/>
  <c r="J968" i="37"/>
  <c r="K968" i="37"/>
  <c r="L968" i="37"/>
  <c r="M968" i="37"/>
  <c r="O968" i="37"/>
  <c r="P968" i="37"/>
  <c r="Q968" i="37"/>
  <c r="R968" i="37"/>
  <c r="H969" i="37"/>
  <c r="I969" i="37"/>
  <c r="J969" i="37"/>
  <c r="K969" i="37"/>
  <c r="L969" i="37"/>
  <c r="M969" i="37"/>
  <c r="O969" i="37"/>
  <c r="P969" i="37"/>
  <c r="Q969" i="37"/>
  <c r="R969" i="37"/>
  <c r="H970" i="37"/>
  <c r="I970" i="37"/>
  <c r="J970" i="37"/>
  <c r="K970" i="37"/>
  <c r="L970" i="37"/>
  <c r="M970" i="37"/>
  <c r="O970" i="37"/>
  <c r="P970" i="37"/>
  <c r="Q970" i="37"/>
  <c r="R970" i="37"/>
  <c r="H971" i="37"/>
  <c r="I971" i="37"/>
  <c r="J971" i="37"/>
  <c r="K971" i="37"/>
  <c r="L971" i="37"/>
  <c r="M971" i="37"/>
  <c r="O971" i="37"/>
  <c r="P971" i="37"/>
  <c r="Q971" i="37"/>
  <c r="R971" i="37"/>
  <c r="H972" i="37"/>
  <c r="I972" i="37"/>
  <c r="J972" i="37"/>
  <c r="K972" i="37"/>
  <c r="L972" i="37"/>
  <c r="M972" i="37"/>
  <c r="O972" i="37"/>
  <c r="P972" i="37"/>
  <c r="Q972" i="37"/>
  <c r="R972" i="37"/>
  <c r="H973" i="37"/>
  <c r="I973" i="37"/>
  <c r="J973" i="37"/>
  <c r="K973" i="37"/>
  <c r="L973" i="37"/>
  <c r="M973" i="37"/>
  <c r="O973" i="37"/>
  <c r="P973" i="37"/>
  <c r="Q973" i="37"/>
  <c r="R973" i="37"/>
  <c r="H974" i="37"/>
  <c r="I974" i="37"/>
  <c r="J974" i="37"/>
  <c r="K974" i="37"/>
  <c r="L974" i="37"/>
  <c r="M974" i="37"/>
  <c r="O974" i="37"/>
  <c r="P974" i="37"/>
  <c r="Q974" i="37"/>
  <c r="R974" i="37"/>
  <c r="H975" i="37"/>
  <c r="I975" i="37"/>
  <c r="J975" i="37"/>
  <c r="K975" i="37"/>
  <c r="L975" i="37"/>
  <c r="M975" i="37"/>
  <c r="O975" i="37"/>
  <c r="P975" i="37"/>
  <c r="Q975" i="37"/>
  <c r="R975" i="37"/>
  <c r="H976" i="37"/>
  <c r="I976" i="37"/>
  <c r="J976" i="37"/>
  <c r="K976" i="37"/>
  <c r="L976" i="37"/>
  <c r="M976" i="37"/>
  <c r="O976" i="37"/>
  <c r="P976" i="37"/>
  <c r="Q976" i="37"/>
  <c r="R976" i="37"/>
  <c r="H977" i="37"/>
  <c r="I977" i="37"/>
  <c r="J977" i="37"/>
  <c r="K977" i="37"/>
  <c r="L977" i="37"/>
  <c r="M977" i="37"/>
  <c r="O977" i="37"/>
  <c r="P977" i="37"/>
  <c r="Q977" i="37"/>
  <c r="R977" i="37"/>
  <c r="H978" i="37"/>
  <c r="I978" i="37"/>
  <c r="J978" i="37"/>
  <c r="K978" i="37"/>
  <c r="L978" i="37"/>
  <c r="M978" i="37"/>
  <c r="O978" i="37"/>
  <c r="P978" i="37"/>
  <c r="Q978" i="37"/>
  <c r="R978" i="37"/>
  <c r="H979" i="37"/>
  <c r="I979" i="37"/>
  <c r="J979" i="37"/>
  <c r="K979" i="37"/>
  <c r="L979" i="37"/>
  <c r="M979" i="37"/>
  <c r="O979" i="37"/>
  <c r="P979" i="37"/>
  <c r="Q979" i="37"/>
  <c r="R979" i="37"/>
  <c r="H980" i="37"/>
  <c r="I980" i="37"/>
  <c r="J980" i="37"/>
  <c r="K980" i="37"/>
  <c r="L980" i="37"/>
  <c r="M980" i="37"/>
  <c r="O980" i="37"/>
  <c r="P980" i="37"/>
  <c r="Q980" i="37"/>
  <c r="R980" i="37"/>
  <c r="H981" i="37"/>
  <c r="I981" i="37"/>
  <c r="J981" i="37"/>
  <c r="K981" i="37"/>
  <c r="L981" i="37"/>
  <c r="M981" i="37"/>
  <c r="O981" i="37"/>
  <c r="P981" i="37"/>
  <c r="Q981" i="37"/>
  <c r="R981" i="37"/>
  <c r="H982" i="37"/>
  <c r="I982" i="37"/>
  <c r="J982" i="37"/>
  <c r="K982" i="37"/>
  <c r="L982" i="37"/>
  <c r="M982" i="37"/>
  <c r="O982" i="37"/>
  <c r="P982" i="37"/>
  <c r="Q982" i="37"/>
  <c r="R982" i="37"/>
  <c r="H983" i="37"/>
  <c r="I983" i="37"/>
  <c r="J983" i="37"/>
  <c r="K983" i="37"/>
  <c r="L983" i="37"/>
  <c r="M983" i="37"/>
  <c r="O983" i="37"/>
  <c r="P983" i="37"/>
  <c r="Q983" i="37"/>
  <c r="R983" i="37"/>
  <c r="H984" i="37"/>
  <c r="I984" i="37"/>
  <c r="J984" i="37"/>
  <c r="K984" i="37"/>
  <c r="L984" i="37"/>
  <c r="M984" i="37"/>
  <c r="O984" i="37"/>
  <c r="P984" i="37"/>
  <c r="Q984" i="37"/>
  <c r="R984" i="37"/>
  <c r="H985" i="37"/>
  <c r="I985" i="37"/>
  <c r="J985" i="37"/>
  <c r="K985" i="37"/>
  <c r="L985" i="37"/>
  <c r="M985" i="37"/>
  <c r="O985" i="37"/>
  <c r="P985" i="37"/>
  <c r="Q985" i="37"/>
  <c r="R985" i="37"/>
  <c r="H986" i="37"/>
  <c r="I986" i="37"/>
  <c r="J986" i="37"/>
  <c r="K986" i="37"/>
  <c r="L986" i="37"/>
  <c r="M986" i="37"/>
  <c r="O986" i="37"/>
  <c r="P986" i="37"/>
  <c r="Q986" i="37"/>
  <c r="R986" i="37"/>
  <c r="H987" i="37"/>
  <c r="I987" i="37"/>
  <c r="J987" i="37"/>
  <c r="K987" i="37"/>
  <c r="L987" i="37"/>
  <c r="M987" i="37"/>
  <c r="O987" i="37"/>
  <c r="P987" i="37"/>
  <c r="Q987" i="37"/>
  <c r="R987" i="37"/>
  <c r="H988" i="37"/>
  <c r="I988" i="37"/>
  <c r="J988" i="37"/>
  <c r="K988" i="37"/>
  <c r="L988" i="37"/>
  <c r="M988" i="37"/>
  <c r="O988" i="37"/>
  <c r="P988" i="37"/>
  <c r="Q988" i="37"/>
  <c r="R988" i="37"/>
  <c r="H989" i="37"/>
  <c r="I989" i="37"/>
  <c r="J989" i="37"/>
  <c r="K989" i="37"/>
  <c r="L989" i="37"/>
  <c r="M989" i="37"/>
  <c r="O989" i="37"/>
  <c r="P989" i="37"/>
  <c r="Q989" i="37"/>
  <c r="R989" i="37"/>
  <c r="H990" i="37"/>
  <c r="I990" i="37"/>
  <c r="J990" i="37"/>
  <c r="K990" i="37"/>
  <c r="L990" i="37"/>
  <c r="M990" i="37"/>
  <c r="O990" i="37"/>
  <c r="P990" i="37"/>
  <c r="Q990" i="37"/>
  <c r="R990" i="37"/>
  <c r="H991" i="37"/>
  <c r="I991" i="37"/>
  <c r="J991" i="37"/>
  <c r="K991" i="37"/>
  <c r="L991" i="37"/>
  <c r="M991" i="37"/>
  <c r="O991" i="37"/>
  <c r="P991" i="37"/>
  <c r="Q991" i="37"/>
  <c r="R991" i="37"/>
  <c r="H992" i="37"/>
  <c r="I992" i="37"/>
  <c r="J992" i="37"/>
  <c r="K992" i="37"/>
  <c r="L992" i="37"/>
  <c r="M992" i="37"/>
  <c r="O992" i="37"/>
  <c r="P992" i="37"/>
  <c r="Q992" i="37"/>
  <c r="R992" i="37"/>
  <c r="H993" i="37"/>
  <c r="I993" i="37"/>
  <c r="J993" i="37"/>
  <c r="K993" i="37"/>
  <c r="L993" i="37"/>
  <c r="M993" i="37"/>
  <c r="O993" i="37"/>
  <c r="P993" i="37"/>
  <c r="Q993" i="37"/>
  <c r="R993" i="37"/>
  <c r="H994" i="37"/>
  <c r="I994" i="37"/>
  <c r="J994" i="37"/>
  <c r="K994" i="37"/>
  <c r="L994" i="37"/>
  <c r="M994" i="37"/>
  <c r="O994" i="37"/>
  <c r="P994" i="37"/>
  <c r="Q994" i="37"/>
  <c r="R994" i="37"/>
  <c r="H995" i="37"/>
  <c r="I995" i="37"/>
  <c r="J995" i="37"/>
  <c r="K995" i="37"/>
  <c r="L995" i="37"/>
  <c r="M995" i="37"/>
  <c r="O995" i="37"/>
  <c r="P995" i="37"/>
  <c r="Q995" i="37"/>
  <c r="R995" i="37"/>
  <c r="H996" i="37"/>
  <c r="I996" i="37"/>
  <c r="J996" i="37"/>
  <c r="K996" i="37"/>
  <c r="L996" i="37"/>
  <c r="M996" i="37"/>
  <c r="O996" i="37"/>
  <c r="P996" i="37"/>
  <c r="Q996" i="37"/>
  <c r="R996" i="37"/>
  <c r="H997" i="37"/>
  <c r="I997" i="37"/>
  <c r="J997" i="37"/>
  <c r="K997" i="37"/>
  <c r="L997" i="37"/>
  <c r="M997" i="37"/>
  <c r="O997" i="37"/>
  <c r="P997" i="37"/>
  <c r="Q997" i="37"/>
  <c r="R997" i="37"/>
  <c r="H998" i="37"/>
  <c r="I998" i="37"/>
  <c r="J998" i="37"/>
  <c r="K998" i="37"/>
  <c r="L998" i="37"/>
  <c r="M998" i="37"/>
  <c r="O998" i="37"/>
  <c r="P998" i="37"/>
  <c r="Q998" i="37"/>
  <c r="R998" i="37"/>
  <c r="H999" i="37"/>
  <c r="I999" i="37"/>
  <c r="J999" i="37"/>
  <c r="K999" i="37"/>
  <c r="L999" i="37"/>
  <c r="M999" i="37"/>
  <c r="O999" i="37"/>
  <c r="P999" i="37"/>
  <c r="Q999" i="37"/>
  <c r="R999" i="37"/>
  <c r="H1000" i="37"/>
  <c r="I1000" i="37"/>
  <c r="J1000" i="37"/>
  <c r="K1000" i="37"/>
  <c r="L1000" i="37"/>
  <c r="M1000" i="37"/>
  <c r="O1000" i="37"/>
  <c r="P1000" i="37"/>
  <c r="Q1000" i="37"/>
  <c r="R1000" i="37"/>
  <c r="H1001" i="37"/>
  <c r="I1001" i="37"/>
  <c r="J1001" i="37"/>
  <c r="K1001" i="37"/>
  <c r="L1001" i="37"/>
  <c r="M1001" i="37"/>
  <c r="O1001" i="37"/>
  <c r="P1001" i="37"/>
  <c r="Q1001" i="37"/>
  <c r="R1001" i="37"/>
  <c r="H1002" i="37"/>
  <c r="I1002" i="37"/>
  <c r="J1002" i="37"/>
  <c r="K1002" i="37"/>
  <c r="L1002" i="37"/>
  <c r="M1002" i="37"/>
  <c r="O1002" i="37"/>
  <c r="P1002" i="37"/>
  <c r="Q1002" i="37"/>
  <c r="R1002" i="37"/>
  <c r="H1003" i="37"/>
  <c r="I1003" i="37"/>
  <c r="J1003" i="37"/>
  <c r="K1003" i="37"/>
  <c r="L1003" i="37"/>
  <c r="M1003" i="37"/>
  <c r="O1003" i="37"/>
  <c r="P1003" i="37"/>
  <c r="Q1003" i="37"/>
  <c r="R1003" i="37"/>
  <c r="H1004" i="37"/>
  <c r="I1004" i="37"/>
  <c r="J1004" i="37"/>
  <c r="K1004" i="37"/>
  <c r="L1004" i="37"/>
  <c r="M1004" i="37"/>
  <c r="O1004" i="37"/>
  <c r="P1004" i="37"/>
  <c r="Q1004" i="37"/>
  <c r="R1004" i="37"/>
  <c r="H1005" i="37"/>
  <c r="I1005" i="37"/>
  <c r="J1005" i="37"/>
  <c r="K1005" i="37"/>
  <c r="L1005" i="37"/>
  <c r="M1005" i="37"/>
  <c r="O1005" i="37"/>
  <c r="P1005" i="37"/>
  <c r="Q1005" i="37"/>
  <c r="R1005" i="37"/>
  <c r="H1006" i="37"/>
  <c r="I1006" i="37"/>
  <c r="J1006" i="37"/>
  <c r="K1006" i="37"/>
  <c r="L1006" i="37"/>
  <c r="M1006" i="37"/>
  <c r="O1006" i="37"/>
  <c r="P1006" i="37"/>
  <c r="Q1006" i="37"/>
  <c r="R1006" i="37"/>
  <c r="H1007" i="37"/>
  <c r="I1007" i="37"/>
  <c r="J1007" i="37"/>
  <c r="K1007" i="37"/>
  <c r="L1007" i="37"/>
  <c r="M1007" i="37"/>
  <c r="O1007" i="37"/>
  <c r="P1007" i="37"/>
  <c r="Q1007" i="37"/>
  <c r="R1007" i="37"/>
  <c r="H1008" i="37"/>
  <c r="I1008" i="37"/>
  <c r="J1008" i="37"/>
  <c r="K1008" i="37"/>
  <c r="L1008" i="37"/>
  <c r="M1008" i="37"/>
  <c r="O1008" i="37"/>
  <c r="P1008" i="37"/>
  <c r="Q1008" i="37"/>
  <c r="R1008" i="37"/>
  <c r="H1009" i="37"/>
  <c r="I1009" i="37"/>
  <c r="J1009" i="37"/>
  <c r="K1009" i="37"/>
  <c r="L1009" i="37"/>
  <c r="M1009" i="37"/>
  <c r="O1009" i="37"/>
  <c r="P1009" i="37"/>
  <c r="Q1009" i="37"/>
  <c r="R1009" i="37"/>
  <c r="H1010" i="37"/>
  <c r="I1010" i="37"/>
  <c r="J1010" i="37"/>
  <c r="K1010" i="37"/>
  <c r="L1010" i="37"/>
  <c r="M1010" i="37"/>
  <c r="O1010" i="37"/>
  <c r="P1010" i="37"/>
  <c r="Q1010" i="37"/>
  <c r="R1010" i="37"/>
  <c r="H1011" i="37"/>
  <c r="I1011" i="37"/>
  <c r="J1011" i="37"/>
  <c r="K1011" i="37"/>
  <c r="L1011" i="37"/>
  <c r="M1011" i="37"/>
  <c r="O1011" i="37"/>
  <c r="P1011" i="37"/>
  <c r="Q1011" i="37"/>
  <c r="R1011" i="37"/>
  <c r="H1012" i="37"/>
  <c r="I1012" i="37"/>
  <c r="J1012" i="37"/>
  <c r="K1012" i="37"/>
  <c r="L1012" i="37"/>
  <c r="M1012" i="37"/>
  <c r="O1012" i="37"/>
  <c r="P1012" i="37"/>
  <c r="Q1012" i="37"/>
  <c r="R1012" i="37"/>
  <c r="H1013" i="37"/>
  <c r="I1013" i="37"/>
  <c r="J1013" i="37"/>
  <c r="K1013" i="37"/>
  <c r="L1013" i="37"/>
  <c r="M1013" i="37"/>
  <c r="O1013" i="37"/>
  <c r="P1013" i="37"/>
  <c r="Q1013" i="37"/>
  <c r="R1013" i="37"/>
  <c r="H1014" i="37"/>
  <c r="I1014" i="37"/>
  <c r="J1014" i="37"/>
  <c r="K1014" i="37"/>
  <c r="L1014" i="37"/>
  <c r="M1014" i="37"/>
  <c r="O1014" i="37"/>
  <c r="P1014" i="37"/>
  <c r="Q1014" i="37"/>
  <c r="R1014" i="37"/>
  <c r="H1015" i="37"/>
  <c r="I1015" i="37"/>
  <c r="J1015" i="37"/>
  <c r="K1015" i="37"/>
  <c r="L1015" i="37"/>
  <c r="M1015" i="37"/>
  <c r="O1015" i="37"/>
  <c r="P1015" i="37"/>
  <c r="Q1015" i="37"/>
  <c r="R1015" i="37"/>
  <c r="H1016" i="37"/>
  <c r="I1016" i="37"/>
  <c r="J1016" i="37"/>
  <c r="K1016" i="37"/>
  <c r="L1016" i="37"/>
  <c r="M1016" i="37"/>
  <c r="O1016" i="37"/>
  <c r="P1016" i="37"/>
  <c r="Q1016" i="37"/>
  <c r="R1016" i="37"/>
  <c r="H1017" i="37"/>
  <c r="I1017" i="37"/>
  <c r="J1017" i="37"/>
  <c r="K1017" i="37"/>
  <c r="L1017" i="37"/>
  <c r="M1017" i="37"/>
  <c r="O1017" i="37"/>
  <c r="P1017" i="37"/>
  <c r="Q1017" i="37"/>
  <c r="R1017" i="37"/>
  <c r="H1018" i="37"/>
  <c r="I1018" i="37"/>
  <c r="J1018" i="37"/>
  <c r="K1018" i="37"/>
  <c r="L1018" i="37"/>
  <c r="M1018" i="37"/>
  <c r="O1018" i="37"/>
  <c r="P1018" i="37"/>
  <c r="Q1018" i="37"/>
  <c r="R1018" i="37"/>
  <c r="H1019" i="37"/>
  <c r="I1019" i="37"/>
  <c r="J1019" i="37"/>
  <c r="K1019" i="37"/>
  <c r="L1019" i="37"/>
  <c r="M1019" i="37"/>
  <c r="O1019" i="37"/>
  <c r="P1019" i="37"/>
  <c r="Q1019" i="37"/>
  <c r="R1019" i="37"/>
  <c r="H1020" i="37"/>
  <c r="I1020" i="37"/>
  <c r="J1020" i="37"/>
  <c r="K1020" i="37"/>
  <c r="L1020" i="37"/>
  <c r="M1020" i="37"/>
  <c r="O1020" i="37"/>
  <c r="P1020" i="37"/>
  <c r="Q1020" i="37"/>
  <c r="R1020" i="37"/>
  <c r="H1021" i="37"/>
  <c r="I1021" i="37"/>
  <c r="J1021" i="37"/>
  <c r="K1021" i="37"/>
  <c r="L1021" i="37"/>
  <c r="M1021" i="37"/>
  <c r="O1021" i="37"/>
  <c r="P1021" i="37"/>
  <c r="Q1021" i="37"/>
  <c r="R1021" i="37"/>
  <c r="H1022" i="37"/>
  <c r="I1022" i="37"/>
  <c r="J1022" i="37"/>
  <c r="K1022" i="37"/>
  <c r="L1022" i="37"/>
  <c r="M1022" i="37"/>
  <c r="O1022" i="37"/>
  <c r="P1022" i="37"/>
  <c r="Q1022" i="37"/>
  <c r="R1022" i="37"/>
  <c r="H1023" i="37"/>
  <c r="I1023" i="37"/>
  <c r="J1023" i="37"/>
  <c r="K1023" i="37"/>
  <c r="L1023" i="37"/>
  <c r="M1023" i="37"/>
  <c r="O1023" i="37"/>
  <c r="P1023" i="37"/>
  <c r="Q1023" i="37"/>
  <c r="R1023" i="37"/>
  <c r="H1024" i="37"/>
  <c r="I1024" i="37"/>
  <c r="J1024" i="37"/>
  <c r="K1024" i="37"/>
  <c r="L1024" i="37"/>
  <c r="M1024" i="37"/>
  <c r="O1024" i="37"/>
  <c r="P1024" i="37"/>
  <c r="Q1024" i="37"/>
  <c r="R1024" i="37"/>
  <c r="H1025" i="37"/>
  <c r="I1025" i="37"/>
  <c r="J1025" i="37"/>
  <c r="K1025" i="37"/>
  <c r="L1025" i="37"/>
  <c r="M1025" i="37"/>
  <c r="O1025" i="37"/>
  <c r="P1025" i="37"/>
  <c r="Q1025" i="37"/>
  <c r="R1025" i="37"/>
  <c r="H1026" i="37"/>
  <c r="I1026" i="37"/>
  <c r="J1026" i="37"/>
  <c r="K1026" i="37"/>
  <c r="L1026" i="37"/>
  <c r="M1026" i="37"/>
  <c r="O1026" i="37"/>
  <c r="P1026" i="37"/>
  <c r="Q1026" i="37"/>
  <c r="R1026" i="37"/>
  <c r="H1027" i="37"/>
  <c r="I1027" i="37"/>
  <c r="J1027" i="37"/>
  <c r="K1027" i="37"/>
  <c r="L1027" i="37"/>
  <c r="M1027" i="37"/>
  <c r="O1027" i="37"/>
  <c r="P1027" i="37"/>
  <c r="Q1027" i="37"/>
  <c r="R1027" i="37"/>
  <c r="H1028" i="37"/>
  <c r="I1028" i="37"/>
  <c r="J1028" i="37"/>
  <c r="K1028" i="37"/>
  <c r="L1028" i="37"/>
  <c r="M1028" i="37"/>
  <c r="O1028" i="37"/>
  <c r="P1028" i="37"/>
  <c r="Q1028" i="37"/>
  <c r="R1028" i="37"/>
  <c r="H1029" i="37"/>
  <c r="I1029" i="37"/>
  <c r="J1029" i="37"/>
  <c r="K1029" i="37"/>
  <c r="L1029" i="37"/>
  <c r="M1029" i="37"/>
  <c r="O1029" i="37"/>
  <c r="P1029" i="37"/>
  <c r="Q1029" i="37"/>
  <c r="R1029" i="37"/>
  <c r="H1030" i="37"/>
  <c r="I1030" i="37"/>
  <c r="J1030" i="37"/>
  <c r="K1030" i="37"/>
  <c r="L1030" i="37"/>
  <c r="M1030" i="37"/>
  <c r="O1030" i="37"/>
  <c r="P1030" i="37"/>
  <c r="Q1030" i="37"/>
  <c r="R1030" i="37"/>
  <c r="H1031" i="37"/>
  <c r="I1031" i="37"/>
  <c r="J1031" i="37"/>
  <c r="K1031" i="37"/>
  <c r="L1031" i="37"/>
  <c r="M1031" i="37"/>
  <c r="O1031" i="37"/>
  <c r="P1031" i="37"/>
  <c r="Q1031" i="37"/>
  <c r="R1031" i="37"/>
  <c r="H1032" i="37"/>
  <c r="I1032" i="37"/>
  <c r="J1032" i="37"/>
  <c r="K1032" i="37"/>
  <c r="L1032" i="37"/>
  <c r="M1032" i="37"/>
  <c r="O1032" i="37"/>
  <c r="P1032" i="37"/>
  <c r="Q1032" i="37"/>
  <c r="R1032" i="37"/>
  <c r="H1033" i="37"/>
  <c r="I1033" i="37"/>
  <c r="J1033" i="37"/>
  <c r="K1033" i="37"/>
  <c r="L1033" i="37"/>
  <c r="M1033" i="37"/>
  <c r="O1033" i="37"/>
  <c r="P1033" i="37"/>
  <c r="Q1033" i="37"/>
  <c r="R1033" i="37"/>
  <c r="H1034" i="37"/>
  <c r="I1034" i="37"/>
  <c r="J1034" i="37"/>
  <c r="K1034" i="37"/>
  <c r="L1034" i="37"/>
  <c r="M1034" i="37"/>
  <c r="O1034" i="37"/>
  <c r="P1034" i="37"/>
  <c r="Q1034" i="37"/>
  <c r="R1034" i="37"/>
  <c r="H1035" i="37"/>
  <c r="I1035" i="37"/>
  <c r="J1035" i="37"/>
  <c r="K1035" i="37"/>
  <c r="L1035" i="37"/>
  <c r="M1035" i="37"/>
  <c r="O1035" i="37"/>
  <c r="P1035" i="37"/>
  <c r="Q1035" i="37"/>
  <c r="R1035" i="37"/>
  <c r="H1036" i="37"/>
  <c r="I1036" i="37"/>
  <c r="J1036" i="37"/>
  <c r="K1036" i="37"/>
  <c r="L1036" i="37"/>
  <c r="M1036" i="37"/>
  <c r="O1036" i="37"/>
  <c r="P1036" i="37"/>
  <c r="Q1036" i="37"/>
  <c r="R1036" i="37"/>
  <c r="H1037" i="37"/>
  <c r="I1037" i="37"/>
  <c r="J1037" i="37"/>
  <c r="K1037" i="37"/>
  <c r="L1037" i="37"/>
  <c r="M1037" i="37"/>
  <c r="O1037" i="37"/>
  <c r="P1037" i="37"/>
  <c r="Q1037" i="37"/>
  <c r="R1037" i="37"/>
  <c r="H1038" i="37"/>
  <c r="I1038" i="37"/>
  <c r="J1038" i="37"/>
  <c r="K1038" i="37"/>
  <c r="L1038" i="37"/>
  <c r="M1038" i="37"/>
  <c r="O1038" i="37"/>
  <c r="P1038" i="37"/>
  <c r="Q1038" i="37"/>
  <c r="R1038" i="37"/>
  <c r="H1039" i="37"/>
  <c r="I1039" i="37"/>
  <c r="J1039" i="37"/>
  <c r="K1039" i="37"/>
  <c r="L1039" i="37"/>
  <c r="M1039" i="37"/>
  <c r="O1039" i="37"/>
  <c r="P1039" i="37"/>
  <c r="Q1039" i="37"/>
  <c r="R1039" i="37"/>
  <c r="H1040" i="37"/>
  <c r="I1040" i="37"/>
  <c r="J1040" i="37"/>
  <c r="K1040" i="37"/>
  <c r="L1040" i="37"/>
  <c r="M1040" i="37"/>
  <c r="O1040" i="37"/>
  <c r="P1040" i="37"/>
  <c r="Q1040" i="37"/>
  <c r="R1040" i="37"/>
  <c r="H1041" i="37"/>
  <c r="I1041" i="37"/>
  <c r="J1041" i="37"/>
  <c r="K1041" i="37"/>
  <c r="L1041" i="37"/>
  <c r="M1041" i="37"/>
  <c r="O1041" i="37"/>
  <c r="P1041" i="37"/>
  <c r="Q1041" i="37"/>
  <c r="R1041" i="37"/>
  <c r="H1042" i="37"/>
  <c r="I1042" i="37"/>
  <c r="J1042" i="37"/>
  <c r="K1042" i="37"/>
  <c r="L1042" i="37"/>
  <c r="M1042" i="37"/>
  <c r="O1042" i="37"/>
  <c r="P1042" i="37"/>
  <c r="Q1042" i="37"/>
  <c r="R1042" i="37"/>
  <c r="H1043" i="37"/>
  <c r="I1043" i="37"/>
  <c r="J1043" i="37"/>
  <c r="K1043" i="37"/>
  <c r="L1043" i="37"/>
  <c r="M1043" i="37"/>
  <c r="O1043" i="37"/>
  <c r="P1043" i="37"/>
  <c r="Q1043" i="37"/>
  <c r="R1043" i="37"/>
  <c r="H1044" i="37"/>
  <c r="I1044" i="37"/>
  <c r="J1044" i="37"/>
  <c r="K1044" i="37"/>
  <c r="L1044" i="37"/>
  <c r="M1044" i="37"/>
  <c r="O1044" i="37"/>
  <c r="P1044" i="37"/>
  <c r="Q1044" i="37"/>
  <c r="R1044" i="37"/>
  <c r="H1045" i="37"/>
  <c r="I1045" i="37"/>
  <c r="J1045" i="37"/>
  <c r="K1045" i="37"/>
  <c r="L1045" i="37"/>
  <c r="M1045" i="37"/>
  <c r="O1045" i="37"/>
  <c r="P1045" i="37"/>
  <c r="Q1045" i="37"/>
  <c r="R1045" i="37"/>
  <c r="H1046" i="37"/>
  <c r="I1046" i="37"/>
  <c r="J1046" i="37"/>
  <c r="K1046" i="37"/>
  <c r="L1046" i="37"/>
  <c r="M1046" i="37"/>
  <c r="O1046" i="37"/>
  <c r="P1046" i="37"/>
  <c r="Q1046" i="37"/>
  <c r="R1046" i="37"/>
  <c r="H1047" i="37"/>
  <c r="I1047" i="37"/>
  <c r="J1047" i="37"/>
  <c r="K1047" i="37"/>
  <c r="L1047" i="37"/>
  <c r="M1047" i="37"/>
  <c r="O1047" i="37"/>
  <c r="P1047" i="37"/>
  <c r="Q1047" i="37"/>
  <c r="R1047" i="37"/>
  <c r="H1048" i="37"/>
  <c r="I1048" i="37"/>
  <c r="J1048" i="37"/>
  <c r="K1048" i="37"/>
  <c r="L1048" i="37"/>
  <c r="M1048" i="37"/>
  <c r="O1048" i="37"/>
  <c r="P1048" i="37"/>
  <c r="Q1048" i="37"/>
  <c r="R1048" i="37"/>
  <c r="H1049" i="37"/>
  <c r="I1049" i="37"/>
  <c r="J1049" i="37"/>
  <c r="K1049" i="37"/>
  <c r="L1049" i="37"/>
  <c r="M1049" i="37"/>
  <c r="O1049" i="37"/>
  <c r="P1049" i="37"/>
  <c r="Q1049" i="37"/>
  <c r="R1049" i="37"/>
  <c r="H1050" i="37"/>
  <c r="I1050" i="37"/>
  <c r="J1050" i="37"/>
  <c r="K1050" i="37"/>
  <c r="L1050" i="37"/>
  <c r="M1050" i="37"/>
  <c r="O1050" i="37"/>
  <c r="P1050" i="37"/>
  <c r="Q1050" i="37"/>
  <c r="R1050" i="37"/>
  <c r="H1051" i="37"/>
  <c r="I1051" i="37"/>
  <c r="J1051" i="37"/>
  <c r="K1051" i="37"/>
  <c r="L1051" i="37"/>
  <c r="M1051" i="37"/>
  <c r="O1051" i="37"/>
  <c r="P1051" i="37"/>
  <c r="Q1051" i="37"/>
  <c r="R1051" i="37"/>
  <c r="H1052" i="37"/>
  <c r="I1052" i="37"/>
  <c r="J1052" i="37"/>
  <c r="K1052" i="37"/>
  <c r="L1052" i="37"/>
  <c r="M1052" i="37"/>
  <c r="O1052" i="37"/>
  <c r="P1052" i="37"/>
  <c r="Q1052" i="37"/>
  <c r="R1052" i="37"/>
  <c r="H1053" i="37"/>
  <c r="I1053" i="37"/>
  <c r="J1053" i="37"/>
  <c r="K1053" i="37"/>
  <c r="L1053" i="37"/>
  <c r="M1053" i="37"/>
  <c r="O1053" i="37"/>
  <c r="P1053" i="37"/>
  <c r="Q1053" i="37"/>
  <c r="R1053" i="37"/>
  <c r="H1054" i="37"/>
  <c r="I1054" i="37"/>
  <c r="J1054" i="37"/>
  <c r="K1054" i="37"/>
  <c r="L1054" i="37"/>
  <c r="M1054" i="37"/>
  <c r="O1054" i="37"/>
  <c r="P1054" i="37"/>
  <c r="Q1054" i="37"/>
  <c r="R1054" i="37"/>
  <c r="H1055" i="37"/>
  <c r="I1055" i="37"/>
  <c r="J1055" i="37"/>
  <c r="K1055" i="37"/>
  <c r="L1055" i="37"/>
  <c r="M1055" i="37"/>
  <c r="O1055" i="37"/>
  <c r="P1055" i="37"/>
  <c r="Q1055" i="37"/>
  <c r="R1055" i="37"/>
  <c r="H1056" i="37"/>
  <c r="I1056" i="37"/>
  <c r="J1056" i="37"/>
  <c r="K1056" i="37"/>
  <c r="L1056" i="37"/>
  <c r="M1056" i="37"/>
  <c r="O1056" i="37"/>
  <c r="P1056" i="37"/>
  <c r="Q1056" i="37"/>
  <c r="R1056" i="37"/>
  <c r="H1057" i="37"/>
  <c r="I1057" i="37"/>
  <c r="J1057" i="37"/>
  <c r="K1057" i="37"/>
  <c r="L1057" i="37"/>
  <c r="M1057" i="37"/>
  <c r="O1057" i="37"/>
  <c r="P1057" i="37"/>
  <c r="Q1057" i="37"/>
  <c r="R1057" i="37"/>
  <c r="H1058" i="37"/>
  <c r="I1058" i="37"/>
  <c r="J1058" i="37"/>
  <c r="K1058" i="37"/>
  <c r="L1058" i="37"/>
  <c r="M1058" i="37"/>
  <c r="O1058" i="37"/>
  <c r="P1058" i="37"/>
  <c r="Q1058" i="37"/>
  <c r="R1058" i="37"/>
  <c r="H1059" i="37"/>
  <c r="I1059" i="37"/>
  <c r="J1059" i="37"/>
  <c r="K1059" i="37"/>
  <c r="L1059" i="37"/>
  <c r="M1059" i="37"/>
  <c r="O1059" i="37"/>
  <c r="P1059" i="37"/>
  <c r="Q1059" i="37"/>
  <c r="R1059" i="37"/>
  <c r="H1060" i="37"/>
  <c r="I1060" i="37"/>
  <c r="J1060" i="37"/>
  <c r="K1060" i="37"/>
  <c r="L1060" i="37"/>
  <c r="M1060" i="37"/>
  <c r="O1060" i="37"/>
  <c r="P1060" i="37"/>
  <c r="Q1060" i="37"/>
  <c r="R1060" i="37"/>
  <c r="H1061" i="37"/>
  <c r="I1061" i="37"/>
  <c r="J1061" i="37"/>
  <c r="K1061" i="37"/>
  <c r="L1061" i="37"/>
  <c r="M1061" i="37"/>
  <c r="O1061" i="37"/>
  <c r="P1061" i="37"/>
  <c r="Q1061" i="37"/>
  <c r="R1061" i="37"/>
  <c r="H1062" i="37"/>
  <c r="I1062" i="37"/>
  <c r="J1062" i="37"/>
  <c r="K1062" i="37"/>
  <c r="L1062" i="37"/>
  <c r="M1062" i="37"/>
  <c r="O1062" i="37"/>
  <c r="P1062" i="37"/>
  <c r="Q1062" i="37"/>
  <c r="R1062" i="37"/>
  <c r="H1063" i="37"/>
  <c r="I1063" i="37"/>
  <c r="J1063" i="37"/>
  <c r="K1063" i="37"/>
  <c r="L1063" i="37"/>
  <c r="M1063" i="37"/>
  <c r="O1063" i="37"/>
  <c r="P1063" i="37"/>
  <c r="Q1063" i="37"/>
  <c r="R1063" i="37"/>
  <c r="H1064" i="37"/>
  <c r="I1064" i="37"/>
  <c r="J1064" i="37"/>
  <c r="K1064" i="37"/>
  <c r="L1064" i="37"/>
  <c r="M1064" i="37"/>
  <c r="O1064" i="37"/>
  <c r="P1064" i="37"/>
  <c r="Q1064" i="37"/>
  <c r="R1064" i="37"/>
  <c r="H1065" i="37"/>
  <c r="I1065" i="37"/>
  <c r="J1065" i="37"/>
  <c r="K1065" i="37"/>
  <c r="L1065" i="37"/>
  <c r="M1065" i="37"/>
  <c r="O1065" i="37"/>
  <c r="P1065" i="37"/>
  <c r="Q1065" i="37"/>
  <c r="R1065" i="37"/>
  <c r="H1066" i="37"/>
  <c r="I1066" i="37"/>
  <c r="J1066" i="37"/>
  <c r="K1066" i="37"/>
  <c r="L1066" i="37"/>
  <c r="M1066" i="37"/>
  <c r="O1066" i="37"/>
  <c r="P1066" i="37"/>
  <c r="Q1066" i="37"/>
  <c r="R1066" i="37"/>
  <c r="H1067" i="37"/>
  <c r="I1067" i="37"/>
  <c r="J1067" i="37"/>
  <c r="K1067" i="37"/>
  <c r="L1067" i="37"/>
  <c r="M1067" i="37"/>
  <c r="O1067" i="37"/>
  <c r="P1067" i="37"/>
  <c r="Q1067" i="37"/>
  <c r="R1067" i="37"/>
  <c r="H1068" i="37"/>
  <c r="I1068" i="37"/>
  <c r="J1068" i="37"/>
  <c r="K1068" i="37"/>
  <c r="L1068" i="37"/>
  <c r="M1068" i="37"/>
  <c r="O1068" i="37"/>
  <c r="P1068" i="37"/>
  <c r="Q1068" i="37"/>
  <c r="R1068" i="37"/>
  <c r="H1069" i="37"/>
  <c r="I1069" i="37"/>
  <c r="J1069" i="37"/>
  <c r="K1069" i="37"/>
  <c r="L1069" i="37"/>
  <c r="M1069" i="37"/>
  <c r="O1069" i="37"/>
  <c r="P1069" i="37"/>
  <c r="Q1069" i="37"/>
  <c r="R1069" i="37"/>
  <c r="H1070" i="37"/>
  <c r="I1070" i="37"/>
  <c r="J1070" i="37"/>
  <c r="K1070" i="37"/>
  <c r="L1070" i="37"/>
  <c r="M1070" i="37"/>
  <c r="O1070" i="37"/>
  <c r="P1070" i="37"/>
  <c r="Q1070" i="37"/>
  <c r="R1070" i="37"/>
  <c r="H1071" i="37"/>
  <c r="I1071" i="37"/>
  <c r="J1071" i="37"/>
  <c r="K1071" i="37"/>
  <c r="L1071" i="37"/>
  <c r="M1071" i="37"/>
  <c r="O1071" i="37"/>
  <c r="P1071" i="37"/>
  <c r="Q1071" i="37"/>
  <c r="R1071" i="37"/>
  <c r="H1072" i="37"/>
  <c r="I1072" i="37"/>
  <c r="J1072" i="37"/>
  <c r="K1072" i="37"/>
  <c r="L1072" i="37"/>
  <c r="M1072" i="37"/>
  <c r="O1072" i="37"/>
  <c r="P1072" i="37"/>
  <c r="Q1072" i="37"/>
  <c r="R1072" i="37"/>
  <c r="H1073" i="37"/>
  <c r="I1073" i="37"/>
  <c r="J1073" i="37"/>
  <c r="K1073" i="37"/>
  <c r="L1073" i="37"/>
  <c r="M1073" i="37"/>
  <c r="O1073" i="37"/>
  <c r="P1073" i="37"/>
  <c r="Q1073" i="37"/>
  <c r="R1073" i="37"/>
  <c r="H1074" i="37"/>
  <c r="I1074" i="37"/>
  <c r="J1074" i="37"/>
  <c r="K1074" i="37"/>
  <c r="L1074" i="37"/>
  <c r="M1074" i="37"/>
  <c r="O1074" i="37"/>
  <c r="P1074" i="37"/>
  <c r="Q1074" i="37"/>
  <c r="R1074" i="37"/>
  <c r="H1075" i="37"/>
  <c r="I1075" i="37"/>
  <c r="J1075" i="37"/>
  <c r="K1075" i="37"/>
  <c r="L1075" i="37"/>
  <c r="M1075" i="37"/>
  <c r="O1075" i="37"/>
  <c r="P1075" i="37"/>
  <c r="Q1075" i="37"/>
  <c r="R1075" i="37"/>
  <c r="H1076" i="37"/>
  <c r="I1076" i="37"/>
  <c r="J1076" i="37"/>
  <c r="K1076" i="37"/>
  <c r="L1076" i="37"/>
  <c r="M1076" i="37"/>
  <c r="O1076" i="37"/>
  <c r="P1076" i="37"/>
  <c r="Q1076" i="37"/>
  <c r="R1076" i="37"/>
  <c r="H1077" i="37"/>
  <c r="I1077" i="37"/>
  <c r="J1077" i="37"/>
  <c r="K1077" i="37"/>
  <c r="L1077" i="37"/>
  <c r="M1077" i="37"/>
  <c r="O1077" i="37"/>
  <c r="P1077" i="37"/>
  <c r="Q1077" i="37"/>
  <c r="R1077" i="37"/>
  <c r="H1078" i="37"/>
  <c r="I1078" i="37"/>
  <c r="J1078" i="37"/>
  <c r="K1078" i="37"/>
  <c r="L1078" i="37"/>
  <c r="M1078" i="37"/>
  <c r="O1078" i="37"/>
  <c r="P1078" i="37"/>
  <c r="Q1078" i="37"/>
  <c r="R1078" i="37"/>
  <c r="H1079" i="37"/>
  <c r="I1079" i="37"/>
  <c r="J1079" i="37"/>
  <c r="K1079" i="37"/>
  <c r="L1079" i="37"/>
  <c r="M1079" i="37"/>
  <c r="O1079" i="37"/>
  <c r="P1079" i="37"/>
  <c r="Q1079" i="37"/>
  <c r="R1079" i="37"/>
  <c r="H1080" i="37"/>
  <c r="I1080" i="37"/>
  <c r="J1080" i="37"/>
  <c r="K1080" i="37"/>
  <c r="L1080" i="37"/>
  <c r="M1080" i="37"/>
  <c r="O1080" i="37"/>
  <c r="P1080" i="37"/>
  <c r="Q1080" i="37"/>
  <c r="R1080" i="37"/>
  <c r="H1081" i="37"/>
  <c r="I1081" i="37"/>
  <c r="J1081" i="37"/>
  <c r="K1081" i="37"/>
  <c r="L1081" i="37"/>
  <c r="M1081" i="37"/>
  <c r="O1081" i="37"/>
  <c r="P1081" i="37"/>
  <c r="Q1081" i="37"/>
  <c r="R1081" i="37"/>
  <c r="H1082" i="37"/>
  <c r="I1082" i="37"/>
  <c r="J1082" i="37"/>
  <c r="K1082" i="37"/>
  <c r="L1082" i="37"/>
  <c r="M1082" i="37"/>
  <c r="O1082" i="37"/>
  <c r="P1082" i="37"/>
  <c r="Q1082" i="37"/>
  <c r="R1082" i="37"/>
  <c r="H1083" i="37"/>
  <c r="I1083" i="37"/>
  <c r="J1083" i="37"/>
  <c r="K1083" i="37"/>
  <c r="L1083" i="37"/>
  <c r="M1083" i="37"/>
  <c r="O1083" i="37"/>
  <c r="P1083" i="37"/>
  <c r="Q1083" i="37"/>
  <c r="R1083" i="37"/>
  <c r="H1084" i="37"/>
  <c r="I1084" i="37"/>
  <c r="J1084" i="37"/>
  <c r="K1084" i="37"/>
  <c r="L1084" i="37"/>
  <c r="M1084" i="37"/>
  <c r="O1084" i="37"/>
  <c r="P1084" i="37"/>
  <c r="Q1084" i="37"/>
  <c r="R1084" i="37"/>
  <c r="H1085" i="37"/>
  <c r="I1085" i="37"/>
  <c r="J1085" i="37"/>
  <c r="K1085" i="37"/>
  <c r="L1085" i="37"/>
  <c r="M1085" i="37"/>
  <c r="O1085" i="37"/>
  <c r="P1085" i="37"/>
  <c r="Q1085" i="37"/>
  <c r="R1085" i="37"/>
  <c r="H1086" i="37"/>
  <c r="I1086" i="37"/>
  <c r="J1086" i="37"/>
  <c r="K1086" i="37"/>
  <c r="L1086" i="37"/>
  <c r="M1086" i="37"/>
  <c r="O1086" i="37"/>
  <c r="P1086" i="37"/>
  <c r="Q1086" i="37"/>
  <c r="R1086" i="37"/>
  <c r="H1087" i="37"/>
  <c r="I1087" i="37"/>
  <c r="J1087" i="37"/>
  <c r="K1087" i="37"/>
  <c r="L1087" i="37"/>
  <c r="M1087" i="37"/>
  <c r="O1087" i="37"/>
  <c r="P1087" i="37"/>
  <c r="Q1087" i="37"/>
  <c r="R1087" i="37"/>
  <c r="H1088" i="37"/>
  <c r="I1088" i="37"/>
  <c r="J1088" i="37"/>
  <c r="K1088" i="37"/>
  <c r="L1088" i="37"/>
  <c r="M1088" i="37"/>
  <c r="O1088" i="37"/>
  <c r="P1088" i="37"/>
  <c r="Q1088" i="37"/>
  <c r="R1088" i="37"/>
  <c r="H1089" i="37"/>
  <c r="I1089" i="37"/>
  <c r="J1089" i="37"/>
  <c r="K1089" i="37"/>
  <c r="L1089" i="37"/>
  <c r="M1089" i="37"/>
  <c r="O1089" i="37"/>
  <c r="P1089" i="37"/>
  <c r="Q1089" i="37"/>
  <c r="R1089" i="37"/>
  <c r="H1090" i="37"/>
  <c r="I1090" i="37"/>
  <c r="J1090" i="37"/>
  <c r="K1090" i="37"/>
  <c r="L1090" i="37"/>
  <c r="M1090" i="37"/>
  <c r="O1090" i="37"/>
  <c r="P1090" i="37"/>
  <c r="Q1090" i="37"/>
  <c r="R1090" i="37"/>
  <c r="H1091" i="37"/>
  <c r="I1091" i="37"/>
  <c r="J1091" i="37"/>
  <c r="K1091" i="37"/>
  <c r="L1091" i="37"/>
  <c r="M1091" i="37"/>
  <c r="O1091" i="37"/>
  <c r="P1091" i="37"/>
  <c r="Q1091" i="37"/>
  <c r="R1091" i="37"/>
  <c r="H1092" i="37"/>
  <c r="I1092" i="37"/>
  <c r="J1092" i="37"/>
  <c r="K1092" i="37"/>
  <c r="L1092" i="37"/>
  <c r="M1092" i="37"/>
  <c r="O1092" i="37"/>
  <c r="P1092" i="37"/>
  <c r="Q1092" i="37"/>
  <c r="R1092" i="37"/>
  <c r="H1093" i="37"/>
  <c r="I1093" i="37"/>
  <c r="J1093" i="37"/>
  <c r="K1093" i="37"/>
  <c r="L1093" i="37"/>
  <c r="M1093" i="37"/>
  <c r="O1093" i="37"/>
  <c r="P1093" i="37"/>
  <c r="Q1093" i="37"/>
  <c r="R1093" i="37"/>
  <c r="H1094" i="37"/>
  <c r="I1094" i="37"/>
  <c r="J1094" i="37"/>
  <c r="K1094" i="37"/>
  <c r="L1094" i="37"/>
  <c r="M1094" i="37"/>
  <c r="O1094" i="37"/>
  <c r="P1094" i="37"/>
  <c r="Q1094" i="37"/>
  <c r="R1094" i="37"/>
  <c r="H1095" i="37"/>
  <c r="I1095" i="37"/>
  <c r="J1095" i="37"/>
  <c r="K1095" i="37"/>
  <c r="L1095" i="37"/>
  <c r="M1095" i="37"/>
  <c r="O1095" i="37"/>
  <c r="P1095" i="37"/>
  <c r="Q1095" i="37"/>
  <c r="R1095" i="37"/>
  <c r="H1096" i="37"/>
  <c r="I1096" i="37"/>
  <c r="J1096" i="37"/>
  <c r="K1096" i="37"/>
  <c r="L1096" i="37"/>
  <c r="M1096" i="37"/>
  <c r="O1096" i="37"/>
  <c r="P1096" i="37"/>
  <c r="Q1096" i="37"/>
  <c r="R1096" i="37"/>
  <c r="H1097" i="37"/>
  <c r="I1097" i="37"/>
  <c r="J1097" i="37"/>
  <c r="K1097" i="37"/>
  <c r="L1097" i="37"/>
  <c r="M1097" i="37"/>
  <c r="O1097" i="37"/>
  <c r="P1097" i="37"/>
  <c r="Q1097" i="37"/>
  <c r="R1097" i="37"/>
  <c r="H1098" i="37"/>
  <c r="I1098" i="37"/>
  <c r="J1098" i="37"/>
  <c r="K1098" i="37"/>
  <c r="L1098" i="37"/>
  <c r="M1098" i="37"/>
  <c r="O1098" i="37"/>
  <c r="P1098" i="37"/>
  <c r="Q1098" i="37"/>
  <c r="R1098" i="37"/>
  <c r="H1099" i="37"/>
  <c r="I1099" i="37"/>
  <c r="J1099" i="37"/>
  <c r="K1099" i="37"/>
  <c r="L1099" i="37"/>
  <c r="M1099" i="37"/>
  <c r="O1099" i="37"/>
  <c r="P1099" i="37"/>
  <c r="Q1099" i="37"/>
  <c r="R1099" i="37"/>
  <c r="H1100" i="37"/>
  <c r="I1100" i="37"/>
  <c r="J1100" i="37"/>
  <c r="K1100" i="37"/>
  <c r="L1100" i="37"/>
  <c r="M1100" i="37"/>
  <c r="O1100" i="37"/>
  <c r="P1100" i="37"/>
  <c r="Q1100" i="37"/>
  <c r="R1100" i="37"/>
  <c r="H1101" i="37"/>
  <c r="I1101" i="37"/>
  <c r="J1101" i="37"/>
  <c r="K1101" i="37"/>
  <c r="L1101" i="37"/>
  <c r="M1101" i="37"/>
  <c r="O1101" i="37"/>
  <c r="P1101" i="37"/>
  <c r="Q1101" i="37"/>
  <c r="R1101" i="37"/>
  <c r="H1102" i="37"/>
  <c r="I1102" i="37"/>
  <c r="J1102" i="37"/>
  <c r="K1102" i="37"/>
  <c r="L1102" i="37"/>
  <c r="M1102" i="37"/>
  <c r="O1102" i="37"/>
  <c r="P1102" i="37"/>
  <c r="Q1102" i="37"/>
  <c r="R1102" i="37"/>
  <c r="H1103" i="37"/>
  <c r="I1103" i="37"/>
  <c r="J1103" i="37"/>
  <c r="K1103" i="37"/>
  <c r="L1103" i="37"/>
  <c r="M1103" i="37"/>
  <c r="O1103" i="37"/>
  <c r="P1103" i="37"/>
  <c r="Q1103" i="37"/>
  <c r="R1103" i="37"/>
  <c r="H1104" i="37"/>
  <c r="I1104" i="37"/>
  <c r="J1104" i="37"/>
  <c r="K1104" i="37"/>
  <c r="L1104" i="37"/>
  <c r="M1104" i="37"/>
  <c r="O1104" i="37"/>
  <c r="P1104" i="37"/>
  <c r="Q1104" i="37"/>
  <c r="R1104" i="37"/>
  <c r="H1105" i="37"/>
  <c r="I1105" i="37"/>
  <c r="J1105" i="37"/>
  <c r="K1105" i="37"/>
  <c r="L1105" i="37"/>
  <c r="M1105" i="37"/>
  <c r="O1105" i="37"/>
  <c r="P1105" i="37"/>
  <c r="Q1105" i="37"/>
  <c r="R1105" i="37"/>
  <c r="H1106" i="37"/>
  <c r="I1106" i="37"/>
  <c r="J1106" i="37"/>
  <c r="K1106" i="37"/>
  <c r="L1106" i="37"/>
  <c r="M1106" i="37"/>
  <c r="O1106" i="37"/>
  <c r="P1106" i="37"/>
  <c r="Q1106" i="37"/>
  <c r="R1106" i="37"/>
  <c r="H1107" i="37"/>
  <c r="I1107" i="37"/>
  <c r="J1107" i="37"/>
  <c r="K1107" i="37"/>
  <c r="L1107" i="37"/>
  <c r="M1107" i="37"/>
  <c r="O1107" i="37"/>
  <c r="P1107" i="37"/>
  <c r="Q1107" i="37"/>
  <c r="R1107" i="37"/>
  <c r="H1108" i="37"/>
  <c r="I1108" i="37"/>
  <c r="J1108" i="37"/>
  <c r="K1108" i="37"/>
  <c r="L1108" i="37"/>
  <c r="M1108" i="37"/>
  <c r="O1108" i="37"/>
  <c r="P1108" i="37"/>
  <c r="Q1108" i="37"/>
  <c r="R1108" i="37"/>
  <c r="H1109" i="37"/>
  <c r="I1109" i="37"/>
  <c r="J1109" i="37"/>
  <c r="K1109" i="37"/>
  <c r="L1109" i="37"/>
  <c r="M1109" i="37"/>
  <c r="O1109" i="37"/>
  <c r="P1109" i="37"/>
  <c r="Q1109" i="37"/>
  <c r="R1109" i="37"/>
  <c r="H1110" i="37"/>
  <c r="I1110" i="37"/>
  <c r="J1110" i="37"/>
  <c r="K1110" i="37"/>
  <c r="L1110" i="37"/>
  <c r="M1110" i="37"/>
  <c r="O1110" i="37"/>
  <c r="P1110" i="37"/>
  <c r="Q1110" i="37"/>
  <c r="R1110" i="37"/>
  <c r="H1111" i="37"/>
  <c r="I1111" i="37"/>
  <c r="J1111" i="37"/>
  <c r="K1111" i="37"/>
  <c r="L1111" i="37"/>
  <c r="M1111" i="37"/>
  <c r="O1111" i="37"/>
  <c r="P1111" i="37"/>
  <c r="Q1111" i="37"/>
  <c r="R1111" i="37"/>
  <c r="H1112" i="37"/>
  <c r="I1112" i="37"/>
  <c r="J1112" i="37"/>
  <c r="K1112" i="37"/>
  <c r="L1112" i="37"/>
  <c r="M1112" i="37"/>
  <c r="O1112" i="37"/>
  <c r="P1112" i="37"/>
  <c r="Q1112" i="37"/>
  <c r="R1112" i="37"/>
  <c r="H1113" i="37"/>
  <c r="I1113" i="37"/>
  <c r="J1113" i="37"/>
  <c r="K1113" i="37"/>
  <c r="L1113" i="37"/>
  <c r="M1113" i="37"/>
  <c r="O1113" i="37"/>
  <c r="P1113" i="37"/>
  <c r="Q1113" i="37"/>
  <c r="R1113" i="37"/>
  <c r="H1114" i="37"/>
  <c r="I1114" i="37"/>
  <c r="J1114" i="37"/>
  <c r="K1114" i="37"/>
  <c r="L1114" i="37"/>
  <c r="M1114" i="37"/>
  <c r="O1114" i="37"/>
  <c r="P1114" i="37"/>
  <c r="Q1114" i="37"/>
  <c r="R1114" i="37"/>
  <c r="H1115" i="37"/>
  <c r="I1115" i="37"/>
  <c r="J1115" i="37"/>
  <c r="K1115" i="37"/>
  <c r="L1115" i="37"/>
  <c r="M1115" i="37"/>
  <c r="O1115" i="37"/>
  <c r="P1115" i="37"/>
  <c r="Q1115" i="37"/>
  <c r="R1115" i="37"/>
  <c r="H1116" i="37"/>
  <c r="I1116" i="37"/>
  <c r="J1116" i="37"/>
  <c r="K1116" i="37"/>
  <c r="L1116" i="37"/>
  <c r="M1116" i="37"/>
  <c r="O1116" i="37"/>
  <c r="P1116" i="37"/>
  <c r="Q1116" i="37"/>
  <c r="R1116" i="37"/>
  <c r="H1117" i="37"/>
  <c r="I1117" i="37"/>
  <c r="J1117" i="37"/>
  <c r="K1117" i="37"/>
  <c r="L1117" i="37"/>
  <c r="M1117" i="37"/>
  <c r="O1117" i="37"/>
  <c r="P1117" i="37"/>
  <c r="Q1117" i="37"/>
  <c r="R1117" i="37"/>
  <c r="H1118" i="37"/>
  <c r="I1118" i="37"/>
  <c r="J1118" i="37"/>
  <c r="K1118" i="37"/>
  <c r="L1118" i="37"/>
  <c r="M1118" i="37"/>
  <c r="O1118" i="37"/>
  <c r="P1118" i="37"/>
  <c r="Q1118" i="37"/>
  <c r="R1118" i="37"/>
  <c r="H1119" i="37"/>
  <c r="I1119" i="37"/>
  <c r="J1119" i="37"/>
  <c r="K1119" i="37"/>
  <c r="L1119" i="37"/>
  <c r="M1119" i="37"/>
  <c r="O1119" i="37"/>
  <c r="P1119" i="37"/>
  <c r="Q1119" i="37"/>
  <c r="R1119" i="37"/>
  <c r="H1120" i="37"/>
  <c r="I1120" i="37"/>
  <c r="J1120" i="37"/>
  <c r="K1120" i="37"/>
  <c r="L1120" i="37"/>
  <c r="M1120" i="37"/>
  <c r="O1120" i="37"/>
  <c r="P1120" i="37"/>
  <c r="Q1120" i="37"/>
  <c r="R1120" i="37"/>
  <c r="H1121" i="37"/>
  <c r="I1121" i="37"/>
  <c r="J1121" i="37"/>
  <c r="K1121" i="37"/>
  <c r="L1121" i="37"/>
  <c r="M1121" i="37"/>
  <c r="O1121" i="37"/>
  <c r="P1121" i="37"/>
  <c r="Q1121" i="37"/>
  <c r="R1121" i="37"/>
  <c r="H1122" i="37"/>
  <c r="I1122" i="37"/>
  <c r="J1122" i="37"/>
  <c r="K1122" i="37"/>
  <c r="L1122" i="37"/>
  <c r="M1122" i="37"/>
  <c r="O1122" i="37"/>
  <c r="P1122" i="37"/>
  <c r="Q1122" i="37"/>
  <c r="R1122" i="37"/>
  <c r="H1123" i="37"/>
  <c r="I1123" i="37"/>
  <c r="J1123" i="37"/>
  <c r="K1123" i="37"/>
  <c r="L1123" i="37"/>
  <c r="M1123" i="37"/>
  <c r="O1123" i="37"/>
  <c r="P1123" i="37"/>
  <c r="Q1123" i="37"/>
  <c r="R1123" i="37"/>
  <c r="H1124" i="37"/>
  <c r="I1124" i="37"/>
  <c r="J1124" i="37"/>
  <c r="K1124" i="37"/>
  <c r="L1124" i="37"/>
  <c r="M1124" i="37"/>
  <c r="O1124" i="37"/>
  <c r="P1124" i="37"/>
  <c r="Q1124" i="37"/>
  <c r="R1124" i="37"/>
  <c r="H1125" i="37"/>
  <c r="I1125" i="37"/>
  <c r="J1125" i="37"/>
  <c r="K1125" i="37"/>
  <c r="L1125" i="37"/>
  <c r="M1125" i="37"/>
  <c r="O1125" i="37"/>
  <c r="P1125" i="37"/>
  <c r="Q1125" i="37"/>
  <c r="R1125" i="37"/>
  <c r="H1126" i="37"/>
  <c r="I1126" i="37"/>
  <c r="J1126" i="37"/>
  <c r="K1126" i="37"/>
  <c r="L1126" i="37"/>
  <c r="M1126" i="37"/>
  <c r="O1126" i="37"/>
  <c r="P1126" i="37"/>
  <c r="Q1126" i="37"/>
  <c r="R1126" i="37"/>
  <c r="H1127" i="37"/>
  <c r="I1127" i="37"/>
  <c r="J1127" i="37"/>
  <c r="K1127" i="37"/>
  <c r="L1127" i="37"/>
  <c r="M1127" i="37"/>
  <c r="O1127" i="37"/>
  <c r="P1127" i="37"/>
  <c r="Q1127" i="37"/>
  <c r="R1127" i="37"/>
  <c r="H1128" i="37"/>
  <c r="I1128" i="37"/>
  <c r="J1128" i="37"/>
  <c r="K1128" i="37"/>
  <c r="L1128" i="37"/>
  <c r="M1128" i="37"/>
  <c r="O1128" i="37"/>
  <c r="P1128" i="37"/>
  <c r="Q1128" i="37"/>
  <c r="R1128" i="37"/>
  <c r="H1129" i="37"/>
  <c r="I1129" i="37"/>
  <c r="J1129" i="37"/>
  <c r="K1129" i="37"/>
  <c r="L1129" i="37"/>
  <c r="M1129" i="37"/>
  <c r="O1129" i="37"/>
  <c r="P1129" i="37"/>
  <c r="Q1129" i="37"/>
  <c r="R1129" i="37"/>
  <c r="H1130" i="37"/>
  <c r="I1130" i="37"/>
  <c r="J1130" i="37"/>
  <c r="K1130" i="37"/>
  <c r="L1130" i="37"/>
  <c r="M1130" i="37"/>
  <c r="O1130" i="37"/>
  <c r="P1130" i="37"/>
  <c r="Q1130" i="37"/>
  <c r="R1130" i="37"/>
  <c r="H1131" i="37"/>
  <c r="I1131" i="37"/>
  <c r="J1131" i="37"/>
  <c r="K1131" i="37"/>
  <c r="L1131" i="37"/>
  <c r="M1131" i="37"/>
  <c r="O1131" i="37"/>
  <c r="P1131" i="37"/>
  <c r="Q1131" i="37"/>
  <c r="R1131" i="37"/>
  <c r="H1132" i="37"/>
  <c r="I1132" i="37"/>
  <c r="J1132" i="37"/>
  <c r="K1132" i="37"/>
  <c r="L1132" i="37"/>
  <c r="M1132" i="37"/>
  <c r="O1132" i="37"/>
  <c r="P1132" i="37"/>
  <c r="Q1132" i="37"/>
  <c r="R1132" i="37"/>
  <c r="H1133" i="37"/>
  <c r="I1133" i="37"/>
  <c r="J1133" i="37"/>
  <c r="K1133" i="37"/>
  <c r="L1133" i="37"/>
  <c r="M1133" i="37"/>
  <c r="O1133" i="37"/>
  <c r="P1133" i="37"/>
  <c r="Q1133" i="37"/>
  <c r="R1133" i="37"/>
  <c r="H1134" i="37"/>
  <c r="I1134" i="37"/>
  <c r="J1134" i="37"/>
  <c r="K1134" i="37"/>
  <c r="L1134" i="37"/>
  <c r="M1134" i="37"/>
  <c r="O1134" i="37"/>
  <c r="P1134" i="37"/>
  <c r="Q1134" i="37"/>
  <c r="R1134" i="37"/>
  <c r="H1135" i="37"/>
  <c r="I1135" i="37"/>
  <c r="J1135" i="37"/>
  <c r="K1135" i="37"/>
  <c r="L1135" i="37"/>
  <c r="M1135" i="37"/>
  <c r="O1135" i="37"/>
  <c r="P1135" i="37"/>
  <c r="Q1135" i="37"/>
  <c r="R1135" i="37"/>
  <c r="H1136" i="37"/>
  <c r="I1136" i="37"/>
  <c r="J1136" i="37"/>
  <c r="K1136" i="37"/>
  <c r="L1136" i="37"/>
  <c r="M1136" i="37"/>
  <c r="O1136" i="37"/>
  <c r="P1136" i="37"/>
  <c r="Q1136" i="37"/>
  <c r="R1136" i="37"/>
  <c r="H1137" i="37"/>
  <c r="I1137" i="37"/>
  <c r="J1137" i="37"/>
  <c r="K1137" i="37"/>
  <c r="L1137" i="37"/>
  <c r="M1137" i="37"/>
  <c r="O1137" i="37"/>
  <c r="P1137" i="37"/>
  <c r="Q1137" i="37"/>
  <c r="R1137" i="37"/>
  <c r="H1138" i="37"/>
  <c r="I1138" i="37"/>
  <c r="J1138" i="37"/>
  <c r="K1138" i="37"/>
  <c r="L1138" i="37"/>
  <c r="M1138" i="37"/>
  <c r="O1138" i="37"/>
  <c r="P1138" i="37"/>
  <c r="Q1138" i="37"/>
  <c r="R1138" i="37"/>
  <c r="H1139" i="37"/>
  <c r="I1139" i="37"/>
  <c r="J1139" i="37"/>
  <c r="K1139" i="37"/>
  <c r="L1139" i="37"/>
  <c r="M1139" i="37"/>
  <c r="O1139" i="37"/>
  <c r="P1139" i="37"/>
  <c r="Q1139" i="37"/>
  <c r="R1139" i="37"/>
  <c r="H1140" i="37"/>
  <c r="I1140" i="37"/>
  <c r="J1140" i="37"/>
  <c r="K1140" i="37"/>
  <c r="L1140" i="37"/>
  <c r="M1140" i="37"/>
  <c r="O1140" i="37"/>
  <c r="P1140" i="37"/>
  <c r="Q1140" i="37"/>
  <c r="R1140" i="37"/>
  <c r="H1141" i="37"/>
  <c r="I1141" i="37"/>
  <c r="J1141" i="37"/>
  <c r="K1141" i="37"/>
  <c r="L1141" i="37"/>
  <c r="M1141" i="37"/>
  <c r="O1141" i="37"/>
  <c r="P1141" i="37"/>
  <c r="Q1141" i="37"/>
  <c r="R1141" i="37"/>
  <c r="H1142" i="37"/>
  <c r="I1142" i="37"/>
  <c r="J1142" i="37"/>
  <c r="K1142" i="37"/>
  <c r="L1142" i="37"/>
  <c r="M1142" i="37"/>
  <c r="O1142" i="37"/>
  <c r="P1142" i="37"/>
  <c r="Q1142" i="37"/>
  <c r="R1142" i="37"/>
  <c r="H1143" i="37"/>
  <c r="I1143" i="37"/>
  <c r="J1143" i="37"/>
  <c r="K1143" i="37"/>
  <c r="L1143" i="37"/>
  <c r="M1143" i="37"/>
  <c r="O1143" i="37"/>
  <c r="P1143" i="37"/>
  <c r="Q1143" i="37"/>
  <c r="R1143" i="37"/>
  <c r="H1144" i="37"/>
  <c r="I1144" i="37"/>
  <c r="J1144" i="37"/>
  <c r="K1144" i="37"/>
  <c r="L1144" i="37"/>
  <c r="M1144" i="37"/>
  <c r="O1144" i="37"/>
  <c r="P1144" i="37"/>
  <c r="Q1144" i="37"/>
  <c r="R1144" i="37"/>
  <c r="H1145" i="37"/>
  <c r="I1145" i="37"/>
  <c r="J1145" i="37"/>
  <c r="K1145" i="37"/>
  <c r="L1145" i="37"/>
  <c r="M1145" i="37"/>
  <c r="O1145" i="37"/>
  <c r="P1145" i="37"/>
  <c r="Q1145" i="37"/>
  <c r="R1145" i="37"/>
  <c r="H1146" i="37"/>
  <c r="I1146" i="37"/>
  <c r="J1146" i="37"/>
  <c r="K1146" i="37"/>
  <c r="L1146" i="37"/>
  <c r="M1146" i="37"/>
  <c r="O1146" i="37"/>
  <c r="P1146" i="37"/>
  <c r="Q1146" i="37"/>
  <c r="R1146" i="37"/>
  <c r="H1147" i="37"/>
  <c r="I1147" i="37"/>
  <c r="J1147" i="37"/>
  <c r="K1147" i="37"/>
  <c r="L1147" i="37"/>
  <c r="M1147" i="37"/>
  <c r="O1147" i="37"/>
  <c r="P1147" i="37"/>
  <c r="Q1147" i="37"/>
  <c r="R1147" i="37"/>
  <c r="H1148" i="37"/>
  <c r="I1148" i="37"/>
  <c r="J1148" i="37"/>
  <c r="K1148" i="37"/>
  <c r="L1148" i="37"/>
  <c r="M1148" i="37"/>
  <c r="O1148" i="37"/>
  <c r="P1148" i="37"/>
  <c r="Q1148" i="37"/>
  <c r="R1148" i="37"/>
  <c r="H1149" i="37"/>
  <c r="I1149" i="37"/>
  <c r="J1149" i="37"/>
  <c r="K1149" i="37"/>
  <c r="L1149" i="37"/>
  <c r="M1149" i="37"/>
  <c r="O1149" i="37"/>
  <c r="P1149" i="37"/>
  <c r="Q1149" i="37"/>
  <c r="R1149" i="37"/>
  <c r="H1150" i="37"/>
  <c r="I1150" i="37"/>
  <c r="J1150" i="37"/>
  <c r="K1150" i="37"/>
  <c r="L1150" i="37"/>
  <c r="M1150" i="37"/>
  <c r="O1150" i="37"/>
  <c r="P1150" i="37"/>
  <c r="Q1150" i="37"/>
  <c r="R1150" i="37"/>
  <c r="H1151" i="37"/>
  <c r="I1151" i="37"/>
  <c r="J1151" i="37"/>
  <c r="K1151" i="37"/>
  <c r="L1151" i="37"/>
  <c r="M1151" i="37"/>
  <c r="O1151" i="37"/>
  <c r="P1151" i="37"/>
  <c r="Q1151" i="37"/>
  <c r="R1151" i="37"/>
  <c r="H1152" i="37"/>
  <c r="I1152" i="37"/>
  <c r="J1152" i="37"/>
  <c r="K1152" i="37"/>
  <c r="L1152" i="37"/>
  <c r="M1152" i="37"/>
  <c r="O1152" i="37"/>
  <c r="P1152" i="37"/>
  <c r="Q1152" i="37"/>
  <c r="R1152" i="37"/>
  <c r="H1153" i="37"/>
  <c r="I1153" i="37"/>
  <c r="J1153" i="37"/>
  <c r="K1153" i="37"/>
  <c r="L1153" i="37"/>
  <c r="M1153" i="37"/>
  <c r="O1153" i="37"/>
  <c r="P1153" i="37"/>
  <c r="Q1153" i="37"/>
  <c r="R1153" i="37"/>
  <c r="H1154" i="37"/>
  <c r="I1154" i="37"/>
  <c r="J1154" i="37"/>
  <c r="K1154" i="37"/>
  <c r="L1154" i="37"/>
  <c r="M1154" i="37"/>
  <c r="O1154" i="37"/>
  <c r="P1154" i="37"/>
  <c r="Q1154" i="37"/>
  <c r="R1154" i="37"/>
  <c r="H1155" i="37"/>
  <c r="I1155" i="37"/>
  <c r="J1155" i="37"/>
  <c r="K1155" i="37"/>
  <c r="L1155" i="37"/>
  <c r="M1155" i="37"/>
  <c r="O1155" i="37"/>
  <c r="P1155" i="37"/>
  <c r="Q1155" i="37"/>
  <c r="R1155" i="37"/>
  <c r="H1156" i="37"/>
  <c r="I1156" i="37"/>
  <c r="J1156" i="37"/>
  <c r="K1156" i="37"/>
  <c r="L1156" i="37"/>
  <c r="M1156" i="37"/>
  <c r="O1156" i="37"/>
  <c r="P1156" i="37"/>
  <c r="Q1156" i="37"/>
  <c r="R1156" i="37"/>
  <c r="H1157" i="37"/>
  <c r="I1157" i="37"/>
  <c r="J1157" i="37"/>
  <c r="K1157" i="37"/>
  <c r="L1157" i="37"/>
  <c r="M1157" i="37"/>
  <c r="O1157" i="37"/>
  <c r="P1157" i="37"/>
  <c r="Q1157" i="37"/>
  <c r="R1157" i="37"/>
  <c r="H1158" i="37"/>
  <c r="I1158" i="37"/>
  <c r="J1158" i="37"/>
  <c r="K1158" i="37"/>
  <c r="L1158" i="37"/>
  <c r="M1158" i="37"/>
  <c r="O1158" i="37"/>
  <c r="P1158" i="37"/>
  <c r="Q1158" i="37"/>
  <c r="R1158" i="37"/>
  <c r="H1159" i="37"/>
  <c r="I1159" i="37"/>
  <c r="J1159" i="37"/>
  <c r="K1159" i="37"/>
  <c r="L1159" i="37"/>
  <c r="M1159" i="37"/>
  <c r="O1159" i="37"/>
  <c r="P1159" i="37"/>
  <c r="Q1159" i="37"/>
  <c r="R1159" i="37"/>
  <c r="H1160" i="37"/>
  <c r="I1160" i="37"/>
  <c r="J1160" i="37"/>
  <c r="K1160" i="37"/>
  <c r="L1160" i="37"/>
  <c r="M1160" i="37"/>
  <c r="O1160" i="37"/>
  <c r="P1160" i="37"/>
  <c r="Q1160" i="37"/>
  <c r="R1160" i="37"/>
  <c r="H1161" i="37"/>
  <c r="I1161" i="37"/>
  <c r="J1161" i="37"/>
  <c r="K1161" i="37"/>
  <c r="L1161" i="37"/>
  <c r="M1161" i="37"/>
  <c r="O1161" i="37"/>
  <c r="P1161" i="37"/>
  <c r="Q1161" i="37"/>
  <c r="R1161" i="37"/>
  <c r="H1162" i="37"/>
  <c r="I1162" i="37"/>
  <c r="J1162" i="37"/>
  <c r="K1162" i="37"/>
  <c r="L1162" i="37"/>
  <c r="M1162" i="37"/>
  <c r="O1162" i="37"/>
  <c r="P1162" i="37"/>
  <c r="Q1162" i="37"/>
  <c r="R1162" i="37"/>
  <c r="H1163" i="37"/>
  <c r="I1163" i="37"/>
  <c r="J1163" i="37"/>
  <c r="K1163" i="37"/>
  <c r="L1163" i="37"/>
  <c r="M1163" i="37"/>
  <c r="O1163" i="37"/>
  <c r="P1163" i="37"/>
  <c r="Q1163" i="37"/>
  <c r="R1163" i="37"/>
  <c r="H1164" i="37"/>
  <c r="I1164" i="37"/>
  <c r="J1164" i="37"/>
  <c r="K1164" i="37"/>
  <c r="L1164" i="37"/>
  <c r="M1164" i="37"/>
  <c r="O1164" i="37"/>
  <c r="P1164" i="37"/>
  <c r="Q1164" i="37"/>
  <c r="R1164" i="37"/>
  <c r="H1165" i="37"/>
  <c r="I1165" i="37"/>
  <c r="J1165" i="37"/>
  <c r="K1165" i="37"/>
  <c r="L1165" i="37"/>
  <c r="M1165" i="37"/>
  <c r="O1165" i="37"/>
  <c r="P1165" i="37"/>
  <c r="Q1165" i="37"/>
  <c r="R1165" i="37"/>
  <c r="H1166" i="37"/>
  <c r="I1166" i="37"/>
  <c r="J1166" i="37"/>
  <c r="K1166" i="37"/>
  <c r="L1166" i="37"/>
  <c r="M1166" i="37"/>
  <c r="O1166" i="37"/>
  <c r="P1166" i="37"/>
  <c r="Q1166" i="37"/>
  <c r="R1166" i="37"/>
  <c r="H1167" i="37"/>
  <c r="I1167" i="37"/>
  <c r="J1167" i="37"/>
  <c r="K1167" i="37"/>
  <c r="L1167" i="37"/>
  <c r="M1167" i="37"/>
  <c r="O1167" i="37"/>
  <c r="P1167" i="37"/>
  <c r="Q1167" i="37"/>
  <c r="R1167" i="37"/>
  <c r="H1168" i="37"/>
  <c r="I1168" i="37"/>
  <c r="J1168" i="37"/>
  <c r="K1168" i="37"/>
  <c r="L1168" i="37"/>
  <c r="M1168" i="37"/>
  <c r="O1168" i="37"/>
  <c r="P1168" i="37"/>
  <c r="Q1168" i="37"/>
  <c r="R1168" i="37"/>
  <c r="H1169" i="37"/>
  <c r="I1169" i="37"/>
  <c r="J1169" i="37"/>
  <c r="K1169" i="37"/>
  <c r="L1169" i="37"/>
  <c r="M1169" i="37"/>
  <c r="O1169" i="37"/>
  <c r="P1169" i="37"/>
  <c r="Q1169" i="37"/>
  <c r="R1169" i="37"/>
  <c r="H1170" i="37"/>
  <c r="I1170" i="37"/>
  <c r="J1170" i="37"/>
  <c r="K1170" i="37"/>
  <c r="L1170" i="37"/>
  <c r="M1170" i="37"/>
  <c r="O1170" i="37"/>
  <c r="P1170" i="37"/>
  <c r="Q1170" i="37"/>
  <c r="R1170" i="37"/>
  <c r="H1171" i="37"/>
  <c r="I1171" i="37"/>
  <c r="J1171" i="37"/>
  <c r="K1171" i="37"/>
  <c r="L1171" i="37"/>
  <c r="M1171" i="37"/>
  <c r="O1171" i="37"/>
  <c r="P1171" i="37"/>
  <c r="Q1171" i="37"/>
  <c r="R1171" i="37"/>
  <c r="H1172" i="37"/>
  <c r="I1172" i="37"/>
  <c r="J1172" i="37"/>
  <c r="K1172" i="37"/>
  <c r="L1172" i="37"/>
  <c r="M1172" i="37"/>
  <c r="O1172" i="37"/>
  <c r="P1172" i="37"/>
  <c r="Q1172" i="37"/>
  <c r="R1172" i="37"/>
  <c r="H1173" i="37"/>
  <c r="I1173" i="37"/>
  <c r="J1173" i="37"/>
  <c r="K1173" i="37"/>
  <c r="L1173" i="37"/>
  <c r="M1173" i="37"/>
  <c r="O1173" i="37"/>
  <c r="P1173" i="37"/>
  <c r="Q1173" i="37"/>
  <c r="R1173" i="37"/>
  <c r="H1174" i="37"/>
  <c r="I1174" i="37"/>
  <c r="J1174" i="37"/>
  <c r="K1174" i="37"/>
  <c r="L1174" i="37"/>
  <c r="M1174" i="37"/>
  <c r="O1174" i="37"/>
  <c r="P1174" i="37"/>
  <c r="Q1174" i="37"/>
  <c r="R1174" i="37"/>
  <c r="H1175" i="37"/>
  <c r="I1175" i="37"/>
  <c r="J1175" i="37"/>
  <c r="K1175" i="37"/>
  <c r="L1175" i="37"/>
  <c r="M1175" i="37"/>
  <c r="O1175" i="37"/>
  <c r="P1175" i="37"/>
  <c r="Q1175" i="37"/>
  <c r="R1175" i="37"/>
  <c r="H1176" i="37"/>
  <c r="I1176" i="37"/>
  <c r="J1176" i="37"/>
  <c r="K1176" i="37"/>
  <c r="L1176" i="37"/>
  <c r="M1176" i="37"/>
  <c r="O1176" i="37"/>
  <c r="P1176" i="37"/>
  <c r="Q1176" i="37"/>
  <c r="R1176" i="37"/>
  <c r="H1177" i="37"/>
  <c r="I1177" i="37"/>
  <c r="J1177" i="37"/>
  <c r="K1177" i="37"/>
  <c r="L1177" i="37"/>
  <c r="M1177" i="37"/>
  <c r="O1177" i="37"/>
  <c r="P1177" i="37"/>
  <c r="Q1177" i="37"/>
  <c r="R1177" i="37"/>
  <c r="H1178" i="37"/>
  <c r="I1178" i="37"/>
  <c r="J1178" i="37"/>
  <c r="K1178" i="37"/>
  <c r="L1178" i="37"/>
  <c r="M1178" i="37"/>
  <c r="O1178" i="37"/>
  <c r="P1178" i="37"/>
  <c r="Q1178" i="37"/>
  <c r="R1178" i="37"/>
  <c r="H1179" i="37"/>
  <c r="I1179" i="37"/>
  <c r="J1179" i="37"/>
  <c r="K1179" i="37"/>
  <c r="L1179" i="37"/>
  <c r="M1179" i="37"/>
  <c r="O1179" i="37"/>
  <c r="P1179" i="37"/>
  <c r="Q1179" i="37"/>
  <c r="R1179" i="37"/>
  <c r="H1180" i="37"/>
  <c r="I1180" i="37"/>
  <c r="J1180" i="37"/>
  <c r="K1180" i="37"/>
  <c r="L1180" i="37"/>
  <c r="M1180" i="37"/>
  <c r="O1180" i="37"/>
  <c r="P1180" i="37"/>
  <c r="Q1180" i="37"/>
  <c r="R1180" i="37"/>
  <c r="H1181" i="37"/>
  <c r="I1181" i="37"/>
  <c r="J1181" i="37"/>
  <c r="K1181" i="37"/>
  <c r="L1181" i="37"/>
  <c r="M1181" i="37"/>
  <c r="O1181" i="37"/>
  <c r="P1181" i="37"/>
  <c r="Q1181" i="37"/>
  <c r="R1181" i="37"/>
  <c r="H1182" i="37"/>
  <c r="I1182" i="37"/>
  <c r="J1182" i="37"/>
  <c r="K1182" i="37"/>
  <c r="L1182" i="37"/>
  <c r="M1182" i="37"/>
  <c r="O1182" i="37"/>
  <c r="P1182" i="37"/>
  <c r="Q1182" i="37"/>
  <c r="R1182" i="37"/>
  <c r="H1183" i="37"/>
  <c r="I1183" i="37"/>
  <c r="J1183" i="37"/>
  <c r="K1183" i="37"/>
  <c r="L1183" i="37"/>
  <c r="M1183" i="37"/>
  <c r="O1183" i="37"/>
  <c r="P1183" i="37"/>
  <c r="Q1183" i="37"/>
  <c r="R1183" i="37"/>
  <c r="H1184" i="37"/>
  <c r="I1184" i="37"/>
  <c r="J1184" i="37"/>
  <c r="K1184" i="37"/>
  <c r="L1184" i="37"/>
  <c r="M1184" i="37"/>
  <c r="O1184" i="37"/>
  <c r="P1184" i="37"/>
  <c r="Q1184" i="37"/>
  <c r="R1184" i="37"/>
  <c r="H1185" i="37"/>
  <c r="I1185" i="37"/>
  <c r="J1185" i="37"/>
  <c r="K1185" i="37"/>
  <c r="L1185" i="37"/>
  <c r="M1185" i="37"/>
  <c r="O1185" i="37"/>
  <c r="P1185" i="37"/>
  <c r="Q1185" i="37"/>
  <c r="R1185" i="37"/>
  <c r="H1186" i="37"/>
  <c r="I1186" i="37"/>
  <c r="J1186" i="37"/>
  <c r="K1186" i="37"/>
  <c r="L1186" i="37"/>
  <c r="M1186" i="37"/>
  <c r="O1186" i="37"/>
  <c r="P1186" i="37"/>
  <c r="Q1186" i="37"/>
  <c r="R1186" i="37"/>
  <c r="H1187" i="37"/>
  <c r="I1187" i="37"/>
  <c r="J1187" i="37"/>
  <c r="K1187" i="37"/>
  <c r="L1187" i="37"/>
  <c r="M1187" i="37"/>
  <c r="O1187" i="37"/>
  <c r="P1187" i="37"/>
  <c r="Q1187" i="37"/>
  <c r="R1187" i="37"/>
  <c r="H1188" i="37"/>
  <c r="I1188" i="37"/>
  <c r="J1188" i="37"/>
  <c r="K1188" i="37"/>
  <c r="L1188" i="37"/>
  <c r="M1188" i="37"/>
  <c r="O1188" i="37"/>
  <c r="P1188" i="37"/>
  <c r="Q1188" i="37"/>
  <c r="R1188" i="37"/>
  <c r="H1189" i="37"/>
  <c r="I1189" i="37"/>
  <c r="J1189" i="37"/>
  <c r="K1189" i="37"/>
  <c r="L1189" i="37"/>
  <c r="M1189" i="37"/>
  <c r="O1189" i="37"/>
  <c r="P1189" i="37"/>
  <c r="Q1189" i="37"/>
  <c r="R1189" i="37"/>
  <c r="H1190" i="37"/>
  <c r="I1190" i="37"/>
  <c r="J1190" i="37"/>
  <c r="K1190" i="37"/>
  <c r="L1190" i="37"/>
  <c r="M1190" i="37"/>
  <c r="O1190" i="37"/>
  <c r="P1190" i="37"/>
  <c r="Q1190" i="37"/>
  <c r="R1190" i="37"/>
  <c r="H1191" i="37"/>
  <c r="I1191" i="37"/>
  <c r="J1191" i="37"/>
  <c r="K1191" i="37"/>
  <c r="L1191" i="37"/>
  <c r="M1191" i="37"/>
  <c r="O1191" i="37"/>
  <c r="P1191" i="37"/>
  <c r="Q1191" i="37"/>
  <c r="R1191" i="37"/>
  <c r="H1192" i="37"/>
  <c r="I1192" i="37"/>
  <c r="J1192" i="37"/>
  <c r="K1192" i="37"/>
  <c r="L1192" i="37"/>
  <c r="M1192" i="37"/>
  <c r="O1192" i="37"/>
  <c r="P1192" i="37"/>
  <c r="Q1192" i="37"/>
  <c r="R1192" i="37"/>
  <c r="H1193" i="37"/>
  <c r="I1193" i="37"/>
  <c r="J1193" i="37"/>
  <c r="K1193" i="37"/>
  <c r="L1193" i="37"/>
  <c r="M1193" i="37"/>
  <c r="O1193" i="37"/>
  <c r="P1193" i="37"/>
  <c r="Q1193" i="37"/>
  <c r="R1193" i="37"/>
  <c r="H1194" i="37"/>
  <c r="I1194" i="37"/>
  <c r="J1194" i="37"/>
  <c r="K1194" i="37"/>
  <c r="L1194" i="37"/>
  <c r="M1194" i="37"/>
  <c r="O1194" i="37"/>
  <c r="P1194" i="37"/>
  <c r="Q1194" i="37"/>
  <c r="R1194" i="37"/>
  <c r="H1195" i="37"/>
  <c r="I1195" i="37"/>
  <c r="J1195" i="37"/>
  <c r="K1195" i="37"/>
  <c r="L1195" i="37"/>
  <c r="M1195" i="37"/>
  <c r="O1195" i="37"/>
  <c r="P1195" i="37"/>
  <c r="Q1195" i="37"/>
  <c r="R1195" i="37"/>
  <c r="H1196" i="37"/>
  <c r="I1196" i="37"/>
  <c r="J1196" i="37"/>
  <c r="K1196" i="37"/>
  <c r="L1196" i="37"/>
  <c r="M1196" i="37"/>
  <c r="O1196" i="37"/>
  <c r="P1196" i="37"/>
  <c r="Q1196" i="37"/>
  <c r="R1196" i="37"/>
  <c r="H1197" i="37"/>
  <c r="I1197" i="37"/>
  <c r="J1197" i="37"/>
  <c r="K1197" i="37"/>
  <c r="L1197" i="37"/>
  <c r="M1197" i="37"/>
  <c r="O1197" i="37"/>
  <c r="P1197" i="37"/>
  <c r="Q1197" i="37"/>
  <c r="R1197" i="37"/>
  <c r="H1198" i="37"/>
  <c r="I1198" i="37"/>
  <c r="J1198" i="37"/>
  <c r="K1198" i="37"/>
  <c r="L1198" i="37"/>
  <c r="M1198" i="37"/>
  <c r="O1198" i="37"/>
  <c r="P1198" i="37"/>
  <c r="Q1198" i="37"/>
  <c r="R1198" i="37"/>
  <c r="H1199" i="37"/>
  <c r="I1199" i="37"/>
  <c r="J1199" i="37"/>
  <c r="K1199" i="37"/>
  <c r="L1199" i="37"/>
  <c r="M1199" i="37"/>
  <c r="O1199" i="37"/>
  <c r="P1199" i="37"/>
  <c r="Q1199" i="37"/>
  <c r="R1199" i="37"/>
  <c r="H1200" i="37"/>
  <c r="I1200" i="37"/>
  <c r="J1200" i="37"/>
  <c r="K1200" i="37"/>
  <c r="L1200" i="37"/>
  <c r="M1200" i="37"/>
  <c r="O1200" i="37"/>
  <c r="P1200" i="37"/>
  <c r="Q1200" i="37"/>
  <c r="R1200" i="37"/>
  <c r="H1201" i="37"/>
  <c r="I1201" i="37"/>
  <c r="J1201" i="37"/>
  <c r="K1201" i="37"/>
  <c r="L1201" i="37"/>
  <c r="M1201" i="37"/>
  <c r="O1201" i="37"/>
  <c r="P1201" i="37"/>
  <c r="Q1201" i="37"/>
  <c r="R1201" i="37"/>
  <c r="H1202" i="37"/>
  <c r="I1202" i="37"/>
  <c r="J1202" i="37"/>
  <c r="K1202" i="37"/>
  <c r="L1202" i="37"/>
  <c r="M1202" i="37"/>
  <c r="O1202" i="37"/>
  <c r="P1202" i="37"/>
  <c r="Q1202" i="37"/>
  <c r="R1202" i="37"/>
  <c r="H1203" i="37"/>
  <c r="I1203" i="37"/>
  <c r="J1203" i="37"/>
  <c r="K1203" i="37"/>
  <c r="L1203" i="37"/>
  <c r="M1203" i="37"/>
  <c r="O1203" i="37"/>
  <c r="P1203" i="37"/>
  <c r="Q1203" i="37"/>
  <c r="R1203" i="37"/>
  <c r="H1204" i="37"/>
  <c r="I1204" i="37"/>
  <c r="J1204" i="37"/>
  <c r="K1204" i="37"/>
  <c r="L1204" i="37"/>
  <c r="M1204" i="37"/>
  <c r="O1204" i="37"/>
  <c r="P1204" i="37"/>
  <c r="Q1204" i="37"/>
  <c r="R1204" i="37"/>
  <c r="H1205" i="37"/>
  <c r="I1205" i="37"/>
  <c r="J1205" i="37"/>
  <c r="K1205" i="37"/>
  <c r="L1205" i="37"/>
  <c r="M1205" i="37"/>
  <c r="O1205" i="37"/>
  <c r="P1205" i="37"/>
  <c r="Q1205" i="37"/>
  <c r="R1205" i="37"/>
  <c r="H1206" i="37"/>
  <c r="I1206" i="37"/>
  <c r="J1206" i="37"/>
  <c r="K1206" i="37"/>
  <c r="L1206" i="37"/>
  <c r="M1206" i="37"/>
  <c r="O1206" i="37"/>
  <c r="P1206" i="37"/>
  <c r="Q1206" i="37"/>
  <c r="R1206" i="37"/>
  <c r="H1207" i="37"/>
  <c r="I1207" i="37"/>
  <c r="J1207" i="37"/>
  <c r="K1207" i="37"/>
  <c r="L1207" i="37"/>
  <c r="M1207" i="37"/>
  <c r="O1207" i="37"/>
  <c r="P1207" i="37"/>
  <c r="Q1207" i="37"/>
  <c r="R1207" i="37"/>
  <c r="H1208" i="37"/>
  <c r="I1208" i="37"/>
  <c r="J1208" i="37"/>
  <c r="K1208" i="37"/>
  <c r="L1208" i="37"/>
  <c r="M1208" i="37"/>
  <c r="O1208" i="37"/>
  <c r="P1208" i="37"/>
  <c r="Q1208" i="37"/>
  <c r="R1208" i="37"/>
  <c r="H1209" i="37"/>
  <c r="I1209" i="37"/>
  <c r="J1209" i="37"/>
  <c r="K1209" i="37"/>
  <c r="L1209" i="37"/>
  <c r="M1209" i="37"/>
  <c r="O1209" i="37"/>
  <c r="P1209" i="37"/>
  <c r="Q1209" i="37"/>
  <c r="R1209" i="37"/>
  <c r="H1210" i="37"/>
  <c r="I1210" i="37"/>
  <c r="J1210" i="37"/>
  <c r="K1210" i="37"/>
  <c r="L1210" i="37"/>
  <c r="M1210" i="37"/>
  <c r="O1210" i="37"/>
  <c r="P1210" i="37"/>
  <c r="Q1210" i="37"/>
  <c r="R1210" i="37"/>
  <c r="H1211" i="37"/>
  <c r="I1211" i="37"/>
  <c r="J1211" i="37"/>
  <c r="K1211" i="37"/>
  <c r="L1211" i="37"/>
  <c r="M1211" i="37"/>
  <c r="O1211" i="37"/>
  <c r="P1211" i="37"/>
  <c r="Q1211" i="37"/>
  <c r="R1211" i="37"/>
  <c r="H1212" i="37"/>
  <c r="I1212" i="37"/>
  <c r="J1212" i="37"/>
  <c r="K1212" i="37"/>
  <c r="L1212" i="37"/>
  <c r="M1212" i="37"/>
  <c r="O1212" i="37"/>
  <c r="P1212" i="37"/>
  <c r="Q1212" i="37"/>
  <c r="R1212" i="37"/>
  <c r="H1213" i="37"/>
  <c r="I1213" i="37"/>
  <c r="J1213" i="37"/>
  <c r="K1213" i="37"/>
  <c r="L1213" i="37"/>
  <c r="M1213" i="37"/>
  <c r="O1213" i="37"/>
  <c r="P1213" i="37"/>
  <c r="Q1213" i="37"/>
  <c r="R1213" i="37"/>
  <c r="H1214" i="37"/>
  <c r="I1214" i="37"/>
  <c r="J1214" i="37"/>
  <c r="K1214" i="37"/>
  <c r="L1214" i="37"/>
  <c r="M1214" i="37"/>
  <c r="O1214" i="37"/>
  <c r="P1214" i="37"/>
  <c r="Q1214" i="37"/>
  <c r="R1214" i="37"/>
  <c r="H1215" i="37"/>
  <c r="I1215" i="37"/>
  <c r="J1215" i="37"/>
  <c r="K1215" i="37"/>
  <c r="L1215" i="37"/>
  <c r="M1215" i="37"/>
  <c r="O1215" i="37"/>
  <c r="P1215" i="37"/>
  <c r="Q1215" i="37"/>
  <c r="R1215" i="37"/>
  <c r="H1216" i="37"/>
  <c r="I1216" i="37"/>
  <c r="J1216" i="37"/>
  <c r="K1216" i="37"/>
  <c r="L1216" i="37"/>
  <c r="M1216" i="37"/>
  <c r="O1216" i="37"/>
  <c r="P1216" i="37"/>
  <c r="Q1216" i="37"/>
  <c r="R1216" i="37"/>
  <c r="H1217" i="37"/>
  <c r="I1217" i="37"/>
  <c r="J1217" i="37"/>
  <c r="K1217" i="37"/>
  <c r="L1217" i="37"/>
  <c r="M1217" i="37"/>
  <c r="O1217" i="37"/>
  <c r="P1217" i="37"/>
  <c r="Q1217" i="37"/>
  <c r="R1217" i="37"/>
  <c r="H1218" i="37"/>
  <c r="I1218" i="37"/>
  <c r="J1218" i="37"/>
  <c r="K1218" i="37"/>
  <c r="L1218" i="37"/>
  <c r="M1218" i="37"/>
  <c r="O1218" i="37"/>
  <c r="P1218" i="37"/>
  <c r="Q1218" i="37"/>
  <c r="R1218" i="37"/>
  <c r="H1219" i="37"/>
  <c r="I1219" i="37"/>
  <c r="J1219" i="37"/>
  <c r="K1219" i="37"/>
  <c r="L1219" i="37"/>
  <c r="M1219" i="37"/>
  <c r="O1219" i="37"/>
  <c r="P1219" i="37"/>
  <c r="Q1219" i="37"/>
  <c r="R1219" i="37"/>
  <c r="H1220" i="37"/>
  <c r="I1220" i="37"/>
  <c r="J1220" i="37"/>
  <c r="K1220" i="37"/>
  <c r="L1220" i="37"/>
  <c r="M1220" i="37"/>
  <c r="O1220" i="37"/>
  <c r="P1220" i="37"/>
  <c r="Q1220" i="37"/>
  <c r="R1220" i="37"/>
  <c r="H1221" i="37"/>
  <c r="I1221" i="37"/>
  <c r="J1221" i="37"/>
  <c r="K1221" i="37"/>
  <c r="L1221" i="37"/>
  <c r="M1221" i="37"/>
  <c r="O1221" i="37"/>
  <c r="P1221" i="37"/>
  <c r="Q1221" i="37"/>
  <c r="R1221" i="37"/>
  <c r="H1222" i="37"/>
  <c r="I1222" i="37"/>
  <c r="J1222" i="37"/>
  <c r="K1222" i="37"/>
  <c r="L1222" i="37"/>
  <c r="M1222" i="37"/>
  <c r="O1222" i="37"/>
  <c r="P1222" i="37"/>
  <c r="Q1222" i="37"/>
  <c r="R1222" i="37"/>
  <c r="H1223" i="37"/>
  <c r="I1223" i="37"/>
  <c r="J1223" i="37"/>
  <c r="K1223" i="37"/>
  <c r="L1223" i="37"/>
  <c r="M1223" i="37"/>
  <c r="O1223" i="37"/>
  <c r="P1223" i="37"/>
  <c r="Q1223" i="37"/>
  <c r="R1223" i="37"/>
  <c r="H1224" i="37"/>
  <c r="I1224" i="37"/>
  <c r="J1224" i="37"/>
  <c r="K1224" i="37"/>
  <c r="L1224" i="37"/>
  <c r="M1224" i="37"/>
  <c r="O1224" i="37"/>
  <c r="P1224" i="37"/>
  <c r="Q1224" i="37"/>
  <c r="R1224" i="37"/>
  <c r="H1225" i="37"/>
  <c r="I1225" i="37"/>
  <c r="J1225" i="37"/>
  <c r="K1225" i="37"/>
  <c r="L1225" i="37"/>
  <c r="M1225" i="37"/>
  <c r="O1225" i="37"/>
  <c r="P1225" i="37"/>
  <c r="Q1225" i="37"/>
  <c r="R1225" i="37"/>
  <c r="H1226" i="37"/>
  <c r="I1226" i="37"/>
  <c r="J1226" i="37"/>
  <c r="K1226" i="37"/>
  <c r="L1226" i="37"/>
  <c r="M1226" i="37"/>
  <c r="O1226" i="37"/>
  <c r="P1226" i="37"/>
  <c r="Q1226" i="37"/>
  <c r="R1226" i="37"/>
  <c r="H1227" i="37"/>
  <c r="I1227" i="37"/>
  <c r="J1227" i="37"/>
  <c r="K1227" i="37"/>
  <c r="L1227" i="37"/>
  <c r="M1227" i="37"/>
  <c r="O1227" i="37"/>
  <c r="P1227" i="37"/>
  <c r="Q1227" i="37"/>
  <c r="R1227" i="37"/>
  <c r="H1228" i="37"/>
  <c r="I1228" i="37"/>
  <c r="J1228" i="37"/>
  <c r="K1228" i="37"/>
  <c r="L1228" i="37"/>
  <c r="M1228" i="37"/>
  <c r="O1228" i="37"/>
  <c r="P1228" i="37"/>
  <c r="Q1228" i="37"/>
  <c r="R1228" i="37"/>
  <c r="H1229" i="37"/>
  <c r="I1229" i="37"/>
  <c r="J1229" i="37"/>
  <c r="K1229" i="37"/>
  <c r="L1229" i="37"/>
  <c r="M1229" i="37"/>
  <c r="O1229" i="37"/>
  <c r="P1229" i="37"/>
  <c r="Q1229" i="37"/>
  <c r="R1229" i="37"/>
  <c r="H1230" i="37"/>
  <c r="I1230" i="37"/>
  <c r="J1230" i="37"/>
  <c r="K1230" i="37"/>
  <c r="L1230" i="37"/>
  <c r="M1230" i="37"/>
  <c r="O1230" i="37"/>
  <c r="P1230" i="37"/>
  <c r="Q1230" i="37"/>
  <c r="R1230" i="37"/>
  <c r="H1231" i="37"/>
  <c r="I1231" i="37"/>
  <c r="J1231" i="37"/>
  <c r="K1231" i="37"/>
  <c r="L1231" i="37"/>
  <c r="M1231" i="37"/>
  <c r="O1231" i="37"/>
  <c r="P1231" i="37"/>
  <c r="Q1231" i="37"/>
  <c r="R1231" i="37"/>
  <c r="H1232" i="37"/>
  <c r="I1232" i="37"/>
  <c r="J1232" i="37"/>
  <c r="K1232" i="37"/>
  <c r="L1232" i="37"/>
  <c r="M1232" i="37"/>
  <c r="O1232" i="37"/>
  <c r="P1232" i="37"/>
  <c r="Q1232" i="37"/>
  <c r="R1232" i="37"/>
  <c r="H1233" i="37"/>
  <c r="I1233" i="37"/>
  <c r="J1233" i="37"/>
  <c r="K1233" i="37"/>
  <c r="L1233" i="37"/>
  <c r="M1233" i="37"/>
  <c r="O1233" i="37"/>
  <c r="P1233" i="37"/>
  <c r="Q1233" i="37"/>
  <c r="R1233" i="37"/>
  <c r="H1234" i="37"/>
  <c r="I1234" i="37"/>
  <c r="J1234" i="37"/>
  <c r="K1234" i="37"/>
  <c r="L1234" i="37"/>
  <c r="M1234" i="37"/>
  <c r="O1234" i="37"/>
  <c r="P1234" i="37"/>
  <c r="Q1234" i="37"/>
  <c r="R1234" i="37"/>
  <c r="H1235" i="37"/>
  <c r="I1235" i="37"/>
  <c r="J1235" i="37"/>
  <c r="K1235" i="37"/>
  <c r="L1235" i="37"/>
  <c r="M1235" i="37"/>
  <c r="O1235" i="37"/>
  <c r="P1235" i="37"/>
  <c r="Q1235" i="37"/>
  <c r="R1235" i="37"/>
  <c r="H1236" i="37"/>
  <c r="I1236" i="37"/>
  <c r="J1236" i="37"/>
  <c r="K1236" i="37"/>
  <c r="L1236" i="37"/>
  <c r="M1236" i="37"/>
  <c r="O1236" i="37"/>
  <c r="P1236" i="37"/>
  <c r="Q1236" i="37"/>
  <c r="R1236" i="37"/>
  <c r="H1237" i="37"/>
  <c r="I1237" i="37"/>
  <c r="J1237" i="37"/>
  <c r="K1237" i="37"/>
  <c r="L1237" i="37"/>
  <c r="M1237" i="37"/>
  <c r="O1237" i="37"/>
  <c r="P1237" i="37"/>
  <c r="Q1237" i="37"/>
  <c r="R1237" i="37"/>
  <c r="H1238" i="37"/>
  <c r="I1238" i="37"/>
  <c r="J1238" i="37"/>
  <c r="K1238" i="37"/>
  <c r="L1238" i="37"/>
  <c r="M1238" i="37"/>
  <c r="O1238" i="37"/>
  <c r="P1238" i="37"/>
  <c r="Q1238" i="37"/>
  <c r="R1238" i="37"/>
  <c r="H1239" i="37"/>
  <c r="I1239" i="37"/>
  <c r="J1239" i="37"/>
  <c r="K1239" i="37"/>
  <c r="L1239" i="37"/>
  <c r="M1239" i="37"/>
  <c r="O1239" i="37"/>
  <c r="P1239" i="37"/>
  <c r="Q1239" i="37"/>
  <c r="R1239" i="37"/>
  <c r="H1240" i="37"/>
  <c r="I1240" i="37"/>
  <c r="J1240" i="37"/>
  <c r="K1240" i="37"/>
  <c r="L1240" i="37"/>
  <c r="M1240" i="37"/>
  <c r="O1240" i="37"/>
  <c r="P1240" i="37"/>
  <c r="Q1240" i="37"/>
  <c r="R1240" i="37"/>
  <c r="H1241" i="37"/>
  <c r="I1241" i="37"/>
  <c r="J1241" i="37"/>
  <c r="K1241" i="37"/>
  <c r="L1241" i="37"/>
  <c r="M1241" i="37"/>
  <c r="O1241" i="37"/>
  <c r="P1241" i="37"/>
  <c r="Q1241" i="37"/>
  <c r="R1241" i="37"/>
  <c r="H1242" i="37"/>
  <c r="I1242" i="37"/>
  <c r="J1242" i="37"/>
  <c r="K1242" i="37"/>
  <c r="L1242" i="37"/>
  <c r="M1242" i="37"/>
  <c r="O1242" i="37"/>
  <c r="P1242" i="37"/>
  <c r="Q1242" i="37"/>
  <c r="R1242" i="37"/>
  <c r="H1243" i="37"/>
  <c r="I1243" i="37"/>
  <c r="J1243" i="37"/>
  <c r="K1243" i="37"/>
  <c r="L1243" i="37"/>
  <c r="M1243" i="37"/>
  <c r="O1243" i="37"/>
  <c r="P1243" i="37"/>
  <c r="Q1243" i="37"/>
  <c r="R1243" i="37"/>
  <c r="H1244" i="37"/>
  <c r="I1244" i="37"/>
  <c r="J1244" i="37"/>
  <c r="K1244" i="37"/>
  <c r="L1244" i="37"/>
  <c r="M1244" i="37"/>
  <c r="O1244" i="37"/>
  <c r="P1244" i="37"/>
  <c r="Q1244" i="37"/>
  <c r="R1244" i="37"/>
  <c r="H1245" i="37"/>
  <c r="I1245" i="37"/>
  <c r="J1245" i="37"/>
  <c r="K1245" i="37"/>
  <c r="L1245" i="37"/>
  <c r="M1245" i="37"/>
  <c r="O1245" i="37"/>
  <c r="P1245" i="37"/>
  <c r="Q1245" i="37"/>
  <c r="R1245" i="37"/>
  <c r="H1246" i="37"/>
  <c r="I1246" i="37"/>
  <c r="J1246" i="37"/>
  <c r="K1246" i="37"/>
  <c r="L1246" i="37"/>
  <c r="M1246" i="37"/>
  <c r="O1246" i="37"/>
  <c r="P1246" i="37"/>
  <c r="Q1246" i="37"/>
  <c r="R1246" i="37"/>
  <c r="H1247" i="37"/>
  <c r="I1247" i="37"/>
  <c r="J1247" i="37"/>
  <c r="K1247" i="37"/>
  <c r="L1247" i="37"/>
  <c r="M1247" i="37"/>
  <c r="O1247" i="37"/>
  <c r="P1247" i="37"/>
  <c r="Q1247" i="37"/>
  <c r="R1247" i="37"/>
  <c r="H1248" i="37"/>
  <c r="I1248" i="37"/>
  <c r="J1248" i="37"/>
  <c r="K1248" i="37"/>
  <c r="L1248" i="37"/>
  <c r="M1248" i="37"/>
  <c r="O1248" i="37"/>
  <c r="P1248" i="37"/>
  <c r="Q1248" i="37"/>
  <c r="R1248" i="37"/>
  <c r="H1249" i="37"/>
  <c r="I1249" i="37"/>
  <c r="J1249" i="37"/>
  <c r="K1249" i="37"/>
  <c r="L1249" i="37"/>
  <c r="M1249" i="37"/>
  <c r="O1249" i="37"/>
  <c r="P1249" i="37"/>
  <c r="Q1249" i="37"/>
  <c r="R1249" i="37"/>
  <c r="H1250" i="37"/>
  <c r="I1250" i="37"/>
  <c r="J1250" i="37"/>
  <c r="K1250" i="37"/>
  <c r="L1250" i="37"/>
  <c r="M1250" i="37"/>
  <c r="O1250" i="37"/>
  <c r="P1250" i="37"/>
  <c r="Q1250" i="37"/>
  <c r="R1250" i="37"/>
  <c r="H1251" i="37"/>
  <c r="I1251" i="37"/>
  <c r="J1251" i="37"/>
  <c r="K1251" i="37"/>
  <c r="L1251" i="37"/>
  <c r="M1251" i="37"/>
  <c r="O1251" i="37"/>
  <c r="P1251" i="37"/>
  <c r="Q1251" i="37"/>
  <c r="R1251" i="37"/>
  <c r="H1252" i="37"/>
  <c r="I1252" i="37"/>
  <c r="J1252" i="37"/>
  <c r="K1252" i="37"/>
  <c r="L1252" i="37"/>
  <c r="M1252" i="37"/>
  <c r="O1252" i="37"/>
  <c r="P1252" i="37"/>
  <c r="Q1252" i="37"/>
  <c r="R1252" i="37"/>
  <c r="H1253" i="37"/>
  <c r="I1253" i="37"/>
  <c r="J1253" i="37"/>
  <c r="K1253" i="37"/>
  <c r="L1253" i="37"/>
  <c r="M1253" i="37"/>
  <c r="O1253" i="37"/>
  <c r="P1253" i="37"/>
  <c r="Q1253" i="37"/>
  <c r="R1253" i="37"/>
  <c r="H1254" i="37"/>
  <c r="I1254" i="37"/>
  <c r="J1254" i="37"/>
  <c r="K1254" i="37"/>
  <c r="L1254" i="37"/>
  <c r="M1254" i="37"/>
  <c r="O1254" i="37"/>
  <c r="P1254" i="37"/>
  <c r="Q1254" i="37"/>
  <c r="R1254" i="37"/>
  <c r="H1255" i="37"/>
  <c r="I1255" i="37"/>
  <c r="J1255" i="37"/>
  <c r="K1255" i="37"/>
  <c r="L1255" i="37"/>
  <c r="M1255" i="37"/>
  <c r="O1255" i="37"/>
  <c r="P1255" i="37"/>
  <c r="Q1255" i="37"/>
  <c r="R1255" i="37"/>
  <c r="H1256" i="37"/>
  <c r="I1256" i="37"/>
  <c r="J1256" i="37"/>
  <c r="K1256" i="37"/>
  <c r="L1256" i="37"/>
  <c r="M1256" i="37"/>
  <c r="O1256" i="37"/>
  <c r="P1256" i="37"/>
  <c r="Q1256" i="37"/>
  <c r="R1256" i="37"/>
  <c r="H1257" i="37"/>
  <c r="I1257" i="37"/>
  <c r="J1257" i="37"/>
  <c r="K1257" i="37"/>
  <c r="L1257" i="37"/>
  <c r="M1257" i="37"/>
  <c r="O1257" i="37"/>
  <c r="P1257" i="37"/>
  <c r="Q1257" i="37"/>
  <c r="R1257" i="37"/>
  <c r="H1258" i="37"/>
  <c r="I1258" i="37"/>
  <c r="J1258" i="37"/>
  <c r="K1258" i="37"/>
  <c r="L1258" i="37"/>
  <c r="M1258" i="37"/>
  <c r="O1258" i="37"/>
  <c r="P1258" i="37"/>
  <c r="Q1258" i="37"/>
  <c r="R1258" i="37"/>
  <c r="H1259" i="37"/>
  <c r="I1259" i="37"/>
  <c r="J1259" i="37"/>
  <c r="K1259" i="37"/>
  <c r="L1259" i="37"/>
  <c r="M1259" i="37"/>
  <c r="O1259" i="37"/>
  <c r="P1259" i="37"/>
  <c r="Q1259" i="37"/>
  <c r="R1259" i="37"/>
  <c r="H1260" i="37"/>
  <c r="I1260" i="37"/>
  <c r="J1260" i="37"/>
  <c r="K1260" i="37"/>
  <c r="L1260" i="37"/>
  <c r="M1260" i="37"/>
  <c r="O1260" i="37"/>
  <c r="P1260" i="37"/>
  <c r="Q1260" i="37"/>
  <c r="R1260" i="37"/>
  <c r="H1261" i="37"/>
  <c r="I1261" i="37"/>
  <c r="J1261" i="37"/>
  <c r="K1261" i="37"/>
  <c r="L1261" i="37"/>
  <c r="M1261" i="37"/>
  <c r="O1261" i="37"/>
  <c r="P1261" i="37"/>
  <c r="Q1261" i="37"/>
  <c r="R1261" i="37"/>
  <c r="H1262" i="37"/>
  <c r="I1262" i="37"/>
  <c r="J1262" i="37"/>
  <c r="K1262" i="37"/>
  <c r="L1262" i="37"/>
  <c r="M1262" i="37"/>
  <c r="O1262" i="37"/>
  <c r="P1262" i="37"/>
  <c r="Q1262" i="37"/>
  <c r="R1262" i="37"/>
  <c r="H1263" i="37"/>
  <c r="I1263" i="37"/>
  <c r="J1263" i="37"/>
  <c r="K1263" i="37"/>
  <c r="L1263" i="37"/>
  <c r="M1263" i="37"/>
  <c r="O1263" i="37"/>
  <c r="P1263" i="37"/>
  <c r="Q1263" i="37"/>
  <c r="R1263" i="37"/>
  <c r="H1264" i="37"/>
  <c r="I1264" i="37"/>
  <c r="J1264" i="37"/>
  <c r="K1264" i="37"/>
  <c r="L1264" i="37"/>
  <c r="M1264" i="37"/>
  <c r="O1264" i="37"/>
  <c r="P1264" i="37"/>
  <c r="Q1264" i="37"/>
  <c r="R1264" i="37"/>
  <c r="H1265" i="37"/>
  <c r="I1265" i="37"/>
  <c r="J1265" i="37"/>
  <c r="K1265" i="37"/>
  <c r="L1265" i="37"/>
  <c r="M1265" i="37"/>
  <c r="O1265" i="37"/>
  <c r="P1265" i="37"/>
  <c r="Q1265" i="37"/>
  <c r="R1265" i="37"/>
  <c r="H1266" i="37"/>
  <c r="I1266" i="37"/>
  <c r="J1266" i="37"/>
  <c r="K1266" i="37"/>
  <c r="L1266" i="37"/>
  <c r="M1266" i="37"/>
  <c r="O1266" i="37"/>
  <c r="P1266" i="37"/>
  <c r="Q1266" i="37"/>
  <c r="R1266" i="37"/>
  <c r="H1267" i="37"/>
  <c r="I1267" i="37"/>
  <c r="J1267" i="37"/>
  <c r="K1267" i="37"/>
  <c r="L1267" i="37"/>
  <c r="M1267" i="37"/>
  <c r="O1267" i="37"/>
  <c r="P1267" i="37"/>
  <c r="Q1267" i="37"/>
  <c r="R1267" i="37"/>
  <c r="H1268" i="37"/>
  <c r="I1268" i="37"/>
  <c r="J1268" i="37"/>
  <c r="K1268" i="37"/>
  <c r="L1268" i="37"/>
  <c r="M1268" i="37"/>
  <c r="O1268" i="37"/>
  <c r="P1268" i="37"/>
  <c r="Q1268" i="37"/>
  <c r="R1268" i="37"/>
  <c r="H1269" i="37"/>
  <c r="I1269" i="37"/>
  <c r="J1269" i="37"/>
  <c r="K1269" i="37"/>
  <c r="L1269" i="37"/>
  <c r="M1269" i="37"/>
  <c r="O1269" i="37"/>
  <c r="P1269" i="37"/>
  <c r="Q1269" i="37"/>
  <c r="R1269" i="37"/>
  <c r="H1270" i="37"/>
  <c r="I1270" i="37"/>
  <c r="J1270" i="37"/>
  <c r="K1270" i="37"/>
  <c r="L1270" i="37"/>
  <c r="M1270" i="37"/>
  <c r="O1270" i="37"/>
  <c r="P1270" i="37"/>
  <c r="Q1270" i="37"/>
  <c r="R1270" i="37"/>
  <c r="H1271" i="37"/>
  <c r="I1271" i="37"/>
  <c r="J1271" i="37"/>
  <c r="K1271" i="37"/>
  <c r="L1271" i="37"/>
  <c r="M1271" i="37"/>
  <c r="O1271" i="37"/>
  <c r="P1271" i="37"/>
  <c r="Q1271" i="37"/>
  <c r="R1271" i="37"/>
  <c r="H1272" i="37"/>
  <c r="I1272" i="37"/>
  <c r="J1272" i="37"/>
  <c r="K1272" i="37"/>
  <c r="L1272" i="37"/>
  <c r="M1272" i="37"/>
  <c r="O1272" i="37"/>
  <c r="P1272" i="37"/>
  <c r="Q1272" i="37"/>
  <c r="R1272" i="37"/>
  <c r="H1273" i="37"/>
  <c r="I1273" i="37"/>
  <c r="J1273" i="37"/>
  <c r="K1273" i="37"/>
  <c r="L1273" i="37"/>
  <c r="M1273" i="37"/>
  <c r="O1273" i="37"/>
  <c r="P1273" i="37"/>
  <c r="Q1273" i="37"/>
  <c r="R1273" i="37"/>
  <c r="H1274" i="37"/>
  <c r="I1274" i="37"/>
  <c r="J1274" i="37"/>
  <c r="K1274" i="37"/>
  <c r="L1274" i="37"/>
  <c r="M1274" i="37"/>
  <c r="O1274" i="37"/>
  <c r="P1274" i="37"/>
  <c r="Q1274" i="37"/>
  <c r="R1274" i="37"/>
  <c r="H1275" i="37"/>
  <c r="I1275" i="37"/>
  <c r="J1275" i="37"/>
  <c r="K1275" i="37"/>
  <c r="L1275" i="37"/>
  <c r="M1275" i="37"/>
  <c r="O1275" i="37"/>
  <c r="P1275" i="37"/>
  <c r="Q1275" i="37"/>
  <c r="R1275" i="37"/>
  <c r="H1276" i="37"/>
  <c r="I1276" i="37"/>
  <c r="J1276" i="37"/>
  <c r="K1276" i="37"/>
  <c r="L1276" i="37"/>
  <c r="M1276" i="37"/>
  <c r="O1276" i="37"/>
  <c r="P1276" i="37"/>
  <c r="Q1276" i="37"/>
  <c r="R1276" i="37"/>
  <c r="H1277" i="37"/>
  <c r="I1277" i="37"/>
  <c r="J1277" i="37"/>
  <c r="K1277" i="37"/>
  <c r="L1277" i="37"/>
  <c r="M1277" i="37"/>
  <c r="O1277" i="37"/>
  <c r="P1277" i="37"/>
  <c r="Q1277" i="37"/>
  <c r="R1277" i="37"/>
  <c r="H1278" i="37"/>
  <c r="I1278" i="37"/>
  <c r="J1278" i="37"/>
  <c r="K1278" i="37"/>
  <c r="L1278" i="37"/>
  <c r="M1278" i="37"/>
  <c r="O1278" i="37"/>
  <c r="P1278" i="37"/>
  <c r="Q1278" i="37"/>
  <c r="R1278" i="37"/>
  <c r="H1279" i="37"/>
  <c r="I1279" i="37"/>
  <c r="J1279" i="37"/>
  <c r="K1279" i="37"/>
  <c r="L1279" i="37"/>
  <c r="M1279" i="37"/>
  <c r="O1279" i="37"/>
  <c r="P1279" i="37"/>
  <c r="Q1279" i="37"/>
  <c r="R1279" i="37"/>
  <c r="H1280" i="37"/>
  <c r="I1280" i="37"/>
  <c r="J1280" i="37"/>
  <c r="K1280" i="37"/>
  <c r="L1280" i="37"/>
  <c r="M1280" i="37"/>
  <c r="O1280" i="37"/>
  <c r="P1280" i="37"/>
  <c r="Q1280" i="37"/>
  <c r="R1280" i="37"/>
  <c r="H1281" i="37"/>
  <c r="I1281" i="37"/>
  <c r="J1281" i="37"/>
  <c r="K1281" i="37"/>
  <c r="L1281" i="37"/>
  <c r="M1281" i="37"/>
  <c r="O1281" i="37"/>
  <c r="P1281" i="37"/>
  <c r="Q1281" i="37"/>
  <c r="R1281" i="37"/>
  <c r="H1282" i="37"/>
  <c r="I1282" i="37"/>
  <c r="J1282" i="37"/>
  <c r="K1282" i="37"/>
  <c r="L1282" i="37"/>
  <c r="M1282" i="37"/>
  <c r="O1282" i="37"/>
  <c r="P1282" i="37"/>
  <c r="Q1282" i="37"/>
  <c r="R1282" i="37"/>
  <c r="H1283" i="37"/>
  <c r="I1283" i="37"/>
  <c r="J1283" i="37"/>
  <c r="K1283" i="37"/>
  <c r="L1283" i="37"/>
  <c r="M1283" i="37"/>
  <c r="O1283" i="37"/>
  <c r="P1283" i="37"/>
  <c r="Q1283" i="37"/>
  <c r="R1283" i="37"/>
  <c r="H1284" i="37"/>
  <c r="I1284" i="37"/>
  <c r="J1284" i="37"/>
  <c r="K1284" i="37"/>
  <c r="L1284" i="37"/>
  <c r="M1284" i="37"/>
  <c r="O1284" i="37"/>
  <c r="P1284" i="37"/>
  <c r="Q1284" i="37"/>
  <c r="R1284" i="37"/>
  <c r="H1285" i="37"/>
  <c r="I1285" i="37"/>
  <c r="J1285" i="37"/>
  <c r="K1285" i="37"/>
  <c r="L1285" i="37"/>
  <c r="M1285" i="37"/>
  <c r="O1285" i="37"/>
  <c r="P1285" i="37"/>
  <c r="Q1285" i="37"/>
  <c r="R1285" i="37"/>
  <c r="H1286" i="37"/>
  <c r="I1286" i="37"/>
  <c r="J1286" i="37"/>
  <c r="K1286" i="37"/>
  <c r="L1286" i="37"/>
  <c r="M1286" i="37"/>
  <c r="O1286" i="37"/>
  <c r="P1286" i="37"/>
  <c r="Q1286" i="37"/>
  <c r="R1286" i="37"/>
  <c r="H1287" i="37"/>
  <c r="I1287" i="37"/>
  <c r="J1287" i="37"/>
  <c r="K1287" i="37"/>
  <c r="L1287" i="37"/>
  <c r="M1287" i="37"/>
  <c r="O1287" i="37"/>
  <c r="P1287" i="37"/>
  <c r="Q1287" i="37"/>
  <c r="R1287" i="37"/>
  <c r="H1288" i="37"/>
  <c r="I1288" i="37"/>
  <c r="J1288" i="37"/>
  <c r="K1288" i="37"/>
  <c r="L1288" i="37"/>
  <c r="M1288" i="37"/>
  <c r="O1288" i="37"/>
  <c r="P1288" i="37"/>
  <c r="Q1288" i="37"/>
  <c r="R1288" i="37"/>
  <c r="H1289" i="37"/>
  <c r="I1289" i="37"/>
  <c r="J1289" i="37"/>
  <c r="K1289" i="37"/>
  <c r="L1289" i="37"/>
  <c r="M1289" i="37"/>
  <c r="O1289" i="37"/>
  <c r="P1289" i="37"/>
  <c r="Q1289" i="37"/>
  <c r="R1289" i="37"/>
  <c r="H1290" i="37"/>
  <c r="I1290" i="37"/>
  <c r="J1290" i="37"/>
  <c r="K1290" i="37"/>
  <c r="L1290" i="37"/>
  <c r="M1290" i="37"/>
  <c r="O1290" i="37"/>
  <c r="P1290" i="37"/>
  <c r="Q1290" i="37"/>
  <c r="R1290" i="37"/>
  <c r="H1291" i="37"/>
  <c r="I1291" i="37"/>
  <c r="J1291" i="37"/>
  <c r="K1291" i="37"/>
  <c r="L1291" i="37"/>
  <c r="M1291" i="37"/>
  <c r="O1291" i="37"/>
  <c r="P1291" i="37"/>
  <c r="Q1291" i="37"/>
  <c r="R1291" i="37"/>
  <c r="H1292" i="37"/>
  <c r="I1292" i="37"/>
  <c r="J1292" i="37"/>
  <c r="K1292" i="37"/>
  <c r="L1292" i="37"/>
  <c r="M1292" i="37"/>
  <c r="O1292" i="37"/>
  <c r="P1292" i="37"/>
  <c r="Q1292" i="37"/>
  <c r="R1292" i="37"/>
  <c r="H1293" i="37"/>
  <c r="I1293" i="37"/>
  <c r="J1293" i="37"/>
  <c r="K1293" i="37"/>
  <c r="L1293" i="37"/>
  <c r="M1293" i="37"/>
  <c r="O1293" i="37"/>
  <c r="P1293" i="37"/>
  <c r="Q1293" i="37"/>
  <c r="R1293" i="37"/>
  <c r="H1294" i="37"/>
  <c r="I1294" i="37"/>
  <c r="J1294" i="37"/>
  <c r="K1294" i="37"/>
  <c r="L1294" i="37"/>
  <c r="M1294" i="37"/>
  <c r="O1294" i="37"/>
  <c r="P1294" i="37"/>
  <c r="Q1294" i="37"/>
  <c r="R1294" i="37"/>
  <c r="H1295" i="37"/>
  <c r="I1295" i="37"/>
  <c r="J1295" i="37"/>
  <c r="K1295" i="37"/>
  <c r="L1295" i="37"/>
  <c r="M1295" i="37"/>
  <c r="O1295" i="37"/>
  <c r="P1295" i="37"/>
  <c r="Q1295" i="37"/>
  <c r="R1295" i="37"/>
  <c r="H1296" i="37"/>
  <c r="I1296" i="37"/>
  <c r="J1296" i="37"/>
  <c r="K1296" i="37"/>
  <c r="L1296" i="37"/>
  <c r="M1296" i="37"/>
  <c r="O1296" i="37"/>
  <c r="P1296" i="37"/>
  <c r="Q1296" i="37"/>
  <c r="R1296" i="37"/>
  <c r="H1297" i="37"/>
  <c r="I1297" i="37"/>
  <c r="J1297" i="37"/>
  <c r="K1297" i="37"/>
  <c r="L1297" i="37"/>
  <c r="M1297" i="37"/>
  <c r="O1297" i="37"/>
  <c r="P1297" i="37"/>
  <c r="Q1297" i="37"/>
  <c r="R1297" i="37"/>
  <c r="H1298" i="37"/>
  <c r="I1298" i="37"/>
  <c r="J1298" i="37"/>
  <c r="K1298" i="37"/>
  <c r="L1298" i="37"/>
  <c r="M1298" i="37"/>
  <c r="O1298" i="37"/>
  <c r="P1298" i="37"/>
  <c r="Q1298" i="37"/>
  <c r="R1298" i="37"/>
  <c r="H1299" i="37"/>
  <c r="I1299" i="37"/>
  <c r="J1299" i="37"/>
  <c r="K1299" i="37"/>
  <c r="L1299" i="37"/>
  <c r="M1299" i="37"/>
  <c r="O1299" i="37"/>
  <c r="P1299" i="37"/>
  <c r="Q1299" i="37"/>
  <c r="R1299" i="37"/>
  <c r="H1300" i="37"/>
  <c r="I1300" i="37"/>
  <c r="J1300" i="37"/>
  <c r="K1300" i="37"/>
  <c r="L1300" i="37"/>
  <c r="M1300" i="37"/>
  <c r="O1300" i="37"/>
  <c r="P1300" i="37"/>
  <c r="Q1300" i="37"/>
  <c r="R1300" i="37"/>
  <c r="H1301" i="37"/>
  <c r="I1301" i="37"/>
  <c r="J1301" i="37"/>
  <c r="K1301" i="37"/>
  <c r="L1301" i="37"/>
  <c r="M1301" i="37"/>
  <c r="O1301" i="37"/>
  <c r="P1301" i="37"/>
  <c r="Q1301" i="37"/>
  <c r="R1301" i="37"/>
  <c r="H1302" i="37"/>
  <c r="I1302" i="37"/>
  <c r="J1302" i="37"/>
  <c r="K1302" i="37"/>
  <c r="L1302" i="37"/>
  <c r="M1302" i="37"/>
  <c r="O1302" i="37"/>
  <c r="P1302" i="37"/>
  <c r="Q1302" i="37"/>
  <c r="R1302" i="37"/>
  <c r="H1303" i="37"/>
  <c r="I1303" i="37"/>
  <c r="J1303" i="37"/>
  <c r="K1303" i="37"/>
  <c r="L1303" i="37"/>
  <c r="M1303" i="37"/>
  <c r="O1303" i="37"/>
  <c r="P1303" i="37"/>
  <c r="Q1303" i="37"/>
  <c r="R1303" i="37"/>
  <c r="H1304" i="37"/>
  <c r="I1304" i="37"/>
  <c r="J1304" i="37"/>
  <c r="K1304" i="37"/>
  <c r="L1304" i="37"/>
  <c r="M1304" i="37"/>
  <c r="O1304" i="37"/>
  <c r="P1304" i="37"/>
  <c r="Q1304" i="37"/>
  <c r="R1304" i="37"/>
  <c r="H1305" i="37"/>
  <c r="I1305" i="37"/>
  <c r="J1305" i="37"/>
  <c r="K1305" i="37"/>
  <c r="L1305" i="37"/>
  <c r="M1305" i="37"/>
  <c r="O1305" i="37"/>
  <c r="P1305" i="37"/>
  <c r="Q1305" i="37"/>
  <c r="R1305" i="37"/>
  <c r="H1306" i="37"/>
  <c r="I1306" i="37"/>
  <c r="J1306" i="37"/>
  <c r="K1306" i="37"/>
  <c r="L1306" i="37"/>
  <c r="M1306" i="37"/>
  <c r="O1306" i="37"/>
  <c r="P1306" i="37"/>
  <c r="Q1306" i="37"/>
  <c r="R1306" i="37"/>
  <c r="H1307" i="37"/>
  <c r="I1307" i="37"/>
  <c r="J1307" i="37"/>
  <c r="K1307" i="37"/>
  <c r="L1307" i="37"/>
  <c r="M1307" i="37"/>
  <c r="O1307" i="37"/>
  <c r="P1307" i="37"/>
  <c r="Q1307" i="37"/>
  <c r="R1307" i="37"/>
  <c r="H1308" i="37"/>
  <c r="I1308" i="37"/>
  <c r="J1308" i="37"/>
  <c r="K1308" i="37"/>
  <c r="L1308" i="37"/>
  <c r="M1308" i="37"/>
  <c r="O1308" i="37"/>
  <c r="P1308" i="37"/>
  <c r="Q1308" i="37"/>
  <c r="R1308" i="37"/>
  <c r="H1309" i="37"/>
  <c r="I1309" i="37"/>
  <c r="J1309" i="37"/>
  <c r="K1309" i="37"/>
  <c r="L1309" i="37"/>
  <c r="M1309" i="37"/>
  <c r="O1309" i="37"/>
  <c r="P1309" i="37"/>
  <c r="Q1309" i="37"/>
  <c r="R1309" i="37"/>
  <c r="H1310" i="37"/>
  <c r="I1310" i="37"/>
  <c r="J1310" i="37"/>
  <c r="K1310" i="37"/>
  <c r="L1310" i="37"/>
  <c r="M1310" i="37"/>
  <c r="O1310" i="37"/>
  <c r="P1310" i="37"/>
  <c r="Q1310" i="37"/>
  <c r="R1310" i="37"/>
  <c r="H1311" i="37"/>
  <c r="I1311" i="37"/>
  <c r="J1311" i="37"/>
  <c r="K1311" i="37"/>
  <c r="L1311" i="37"/>
  <c r="M1311" i="37"/>
  <c r="O1311" i="37"/>
  <c r="P1311" i="37"/>
  <c r="Q1311" i="37"/>
  <c r="R1311" i="37"/>
  <c r="H1312" i="37"/>
  <c r="I1312" i="37"/>
  <c r="J1312" i="37"/>
  <c r="K1312" i="37"/>
  <c r="L1312" i="37"/>
  <c r="M1312" i="37"/>
  <c r="O1312" i="37"/>
  <c r="P1312" i="37"/>
  <c r="Q1312" i="37"/>
  <c r="R1312" i="37"/>
  <c r="H1313" i="37"/>
  <c r="I1313" i="37"/>
  <c r="J1313" i="37"/>
  <c r="K1313" i="37"/>
  <c r="L1313" i="37"/>
  <c r="M1313" i="37"/>
  <c r="O1313" i="37"/>
  <c r="P1313" i="37"/>
  <c r="Q1313" i="37"/>
  <c r="R1313" i="37"/>
  <c r="H1314" i="37"/>
  <c r="I1314" i="37"/>
  <c r="J1314" i="37"/>
  <c r="K1314" i="37"/>
  <c r="L1314" i="37"/>
  <c r="M1314" i="37"/>
  <c r="O1314" i="37"/>
  <c r="P1314" i="37"/>
  <c r="Q1314" i="37"/>
  <c r="R1314" i="37"/>
  <c r="H1315" i="37"/>
  <c r="I1315" i="37"/>
  <c r="J1315" i="37"/>
  <c r="K1315" i="37"/>
  <c r="L1315" i="37"/>
  <c r="M1315" i="37"/>
  <c r="O1315" i="37"/>
  <c r="P1315" i="37"/>
  <c r="Q1315" i="37"/>
  <c r="R1315" i="37"/>
  <c r="H1316" i="37"/>
  <c r="I1316" i="37"/>
  <c r="J1316" i="37"/>
  <c r="K1316" i="37"/>
  <c r="L1316" i="37"/>
  <c r="M1316" i="37"/>
  <c r="O1316" i="37"/>
  <c r="P1316" i="37"/>
  <c r="Q1316" i="37"/>
  <c r="R1316" i="37"/>
  <c r="H1317" i="37"/>
  <c r="I1317" i="37"/>
  <c r="J1317" i="37"/>
  <c r="K1317" i="37"/>
  <c r="L1317" i="37"/>
  <c r="M1317" i="37"/>
  <c r="O1317" i="37"/>
  <c r="P1317" i="37"/>
  <c r="Q1317" i="37"/>
  <c r="R1317" i="37"/>
  <c r="H1318" i="37"/>
  <c r="I1318" i="37"/>
  <c r="J1318" i="37"/>
  <c r="K1318" i="37"/>
  <c r="L1318" i="37"/>
  <c r="M1318" i="37"/>
  <c r="O1318" i="37"/>
  <c r="P1318" i="37"/>
  <c r="Q1318" i="37"/>
  <c r="R1318" i="37"/>
  <c r="H1319" i="37"/>
  <c r="I1319" i="37"/>
  <c r="J1319" i="37"/>
  <c r="K1319" i="37"/>
  <c r="L1319" i="37"/>
  <c r="M1319" i="37"/>
  <c r="O1319" i="37"/>
  <c r="P1319" i="37"/>
  <c r="Q1319" i="37"/>
  <c r="R1319" i="37"/>
  <c r="H1320" i="37"/>
  <c r="I1320" i="37"/>
  <c r="J1320" i="37"/>
  <c r="K1320" i="37"/>
  <c r="L1320" i="37"/>
  <c r="M1320" i="37"/>
  <c r="O1320" i="37"/>
  <c r="P1320" i="37"/>
  <c r="Q1320" i="37"/>
  <c r="R1320" i="37"/>
  <c r="H1321" i="37"/>
  <c r="I1321" i="37"/>
  <c r="J1321" i="37"/>
  <c r="K1321" i="37"/>
  <c r="L1321" i="37"/>
  <c r="M1321" i="37"/>
  <c r="O1321" i="37"/>
  <c r="P1321" i="37"/>
  <c r="Q1321" i="37"/>
  <c r="R1321" i="37"/>
  <c r="H1322" i="37"/>
  <c r="I1322" i="37"/>
  <c r="J1322" i="37"/>
  <c r="K1322" i="37"/>
  <c r="L1322" i="37"/>
  <c r="M1322" i="37"/>
  <c r="O1322" i="37"/>
  <c r="P1322" i="37"/>
  <c r="Q1322" i="37"/>
  <c r="R1322" i="37"/>
  <c r="H1323" i="37"/>
  <c r="I1323" i="37"/>
  <c r="J1323" i="37"/>
  <c r="K1323" i="37"/>
  <c r="L1323" i="37"/>
  <c r="M1323" i="37"/>
  <c r="O1323" i="37"/>
  <c r="P1323" i="37"/>
  <c r="Q1323" i="37"/>
  <c r="R1323" i="37"/>
  <c r="H1324" i="37"/>
  <c r="I1324" i="37"/>
  <c r="J1324" i="37"/>
  <c r="K1324" i="37"/>
  <c r="L1324" i="37"/>
  <c r="M1324" i="37"/>
  <c r="O1324" i="37"/>
  <c r="P1324" i="37"/>
  <c r="Q1324" i="37"/>
  <c r="R1324" i="37"/>
  <c r="H1325" i="37"/>
  <c r="I1325" i="37"/>
  <c r="J1325" i="37"/>
  <c r="K1325" i="37"/>
  <c r="L1325" i="37"/>
  <c r="M1325" i="37"/>
  <c r="O1325" i="37"/>
  <c r="P1325" i="37"/>
  <c r="Q1325" i="37"/>
  <c r="R1325" i="37"/>
  <c r="H1326" i="37"/>
  <c r="I1326" i="37"/>
  <c r="J1326" i="37"/>
  <c r="K1326" i="37"/>
  <c r="L1326" i="37"/>
  <c r="M1326" i="37"/>
  <c r="O1326" i="37"/>
  <c r="P1326" i="37"/>
  <c r="Q1326" i="37"/>
  <c r="R1326" i="37"/>
  <c r="H1327" i="37"/>
  <c r="I1327" i="37"/>
  <c r="J1327" i="37"/>
  <c r="K1327" i="37"/>
  <c r="L1327" i="37"/>
  <c r="M1327" i="37"/>
  <c r="O1327" i="37"/>
  <c r="P1327" i="37"/>
  <c r="Q1327" i="37"/>
  <c r="R1327" i="37"/>
  <c r="H1328" i="37"/>
  <c r="I1328" i="37"/>
  <c r="J1328" i="37"/>
  <c r="K1328" i="37"/>
  <c r="L1328" i="37"/>
  <c r="M1328" i="37"/>
  <c r="O1328" i="37"/>
  <c r="P1328" i="37"/>
  <c r="Q1328" i="37"/>
  <c r="R1328" i="37"/>
  <c r="H1329" i="37"/>
  <c r="I1329" i="37"/>
  <c r="J1329" i="37"/>
  <c r="K1329" i="37"/>
  <c r="L1329" i="37"/>
  <c r="M1329" i="37"/>
  <c r="O1329" i="37"/>
  <c r="P1329" i="37"/>
  <c r="Q1329" i="37"/>
  <c r="R1329" i="37"/>
  <c r="H1330" i="37"/>
  <c r="I1330" i="37"/>
  <c r="J1330" i="37"/>
  <c r="K1330" i="37"/>
  <c r="L1330" i="37"/>
  <c r="M1330" i="37"/>
  <c r="O1330" i="37"/>
  <c r="P1330" i="37"/>
  <c r="Q1330" i="37"/>
  <c r="R1330" i="37"/>
  <c r="H1331" i="37"/>
  <c r="I1331" i="37"/>
  <c r="J1331" i="37"/>
  <c r="K1331" i="37"/>
  <c r="L1331" i="37"/>
  <c r="M1331" i="37"/>
  <c r="O1331" i="37"/>
  <c r="P1331" i="37"/>
  <c r="Q1331" i="37"/>
  <c r="R1331" i="37"/>
  <c r="H1332" i="37"/>
  <c r="I1332" i="37"/>
  <c r="J1332" i="37"/>
  <c r="K1332" i="37"/>
  <c r="L1332" i="37"/>
  <c r="M1332" i="37"/>
  <c r="O1332" i="37"/>
  <c r="P1332" i="37"/>
  <c r="Q1332" i="37"/>
  <c r="R1332" i="37"/>
  <c r="H1333" i="37"/>
  <c r="I1333" i="37"/>
  <c r="J1333" i="37"/>
  <c r="K1333" i="37"/>
  <c r="L1333" i="37"/>
  <c r="M1333" i="37"/>
  <c r="O1333" i="37"/>
  <c r="P1333" i="37"/>
  <c r="Q1333" i="37"/>
  <c r="R1333" i="37"/>
  <c r="H1334" i="37"/>
  <c r="I1334" i="37"/>
  <c r="J1334" i="37"/>
  <c r="K1334" i="37"/>
  <c r="L1334" i="37"/>
  <c r="M1334" i="37"/>
  <c r="O1334" i="37"/>
  <c r="P1334" i="37"/>
  <c r="Q1334" i="37"/>
  <c r="R1334" i="37"/>
  <c r="H1335" i="37"/>
  <c r="I1335" i="37"/>
  <c r="J1335" i="37"/>
  <c r="K1335" i="37"/>
  <c r="L1335" i="37"/>
  <c r="M1335" i="37"/>
  <c r="O1335" i="37"/>
  <c r="P1335" i="37"/>
  <c r="Q1335" i="37"/>
  <c r="R1335" i="37"/>
  <c r="H1336" i="37"/>
  <c r="I1336" i="37"/>
  <c r="J1336" i="37"/>
  <c r="K1336" i="37"/>
  <c r="L1336" i="37"/>
  <c r="M1336" i="37"/>
  <c r="O1336" i="37"/>
  <c r="P1336" i="37"/>
  <c r="Q1336" i="37"/>
  <c r="R1336" i="37"/>
  <c r="H1337" i="37"/>
  <c r="I1337" i="37"/>
  <c r="J1337" i="37"/>
  <c r="K1337" i="37"/>
  <c r="L1337" i="37"/>
  <c r="M1337" i="37"/>
  <c r="O1337" i="37"/>
  <c r="P1337" i="37"/>
  <c r="Q1337" i="37"/>
  <c r="R1337" i="37"/>
  <c r="H1338" i="37"/>
  <c r="I1338" i="37"/>
  <c r="J1338" i="37"/>
  <c r="K1338" i="37"/>
  <c r="L1338" i="37"/>
  <c r="M1338" i="37"/>
  <c r="O1338" i="37"/>
  <c r="P1338" i="37"/>
  <c r="Q1338" i="37"/>
  <c r="R1338" i="37"/>
  <c r="H1339" i="37"/>
  <c r="I1339" i="37"/>
  <c r="J1339" i="37"/>
  <c r="K1339" i="37"/>
  <c r="L1339" i="37"/>
  <c r="M1339" i="37"/>
  <c r="O1339" i="37"/>
  <c r="P1339" i="37"/>
  <c r="Q1339" i="37"/>
  <c r="R1339" i="37"/>
  <c r="H1340" i="37"/>
  <c r="I1340" i="37"/>
  <c r="J1340" i="37"/>
  <c r="K1340" i="37"/>
  <c r="L1340" i="37"/>
  <c r="M1340" i="37"/>
  <c r="O1340" i="37"/>
  <c r="P1340" i="37"/>
  <c r="Q1340" i="37"/>
  <c r="R1340" i="37"/>
  <c r="H1341" i="37"/>
  <c r="I1341" i="37"/>
  <c r="J1341" i="37"/>
  <c r="K1341" i="37"/>
  <c r="L1341" i="37"/>
  <c r="M1341" i="37"/>
  <c r="O1341" i="37"/>
  <c r="P1341" i="37"/>
  <c r="Q1341" i="37"/>
  <c r="R1341" i="37"/>
  <c r="H1342" i="37"/>
  <c r="I1342" i="37"/>
  <c r="J1342" i="37"/>
  <c r="K1342" i="37"/>
  <c r="L1342" i="37"/>
  <c r="M1342" i="37"/>
  <c r="O1342" i="37"/>
  <c r="P1342" i="37"/>
  <c r="Q1342" i="37"/>
  <c r="R1342" i="37"/>
  <c r="H1343" i="37"/>
  <c r="I1343" i="37"/>
  <c r="J1343" i="37"/>
  <c r="K1343" i="37"/>
  <c r="L1343" i="37"/>
  <c r="M1343" i="37"/>
  <c r="O1343" i="37"/>
  <c r="P1343" i="37"/>
  <c r="Q1343" i="37"/>
  <c r="R1343" i="37"/>
  <c r="H1344" i="37"/>
  <c r="I1344" i="37"/>
  <c r="J1344" i="37"/>
  <c r="K1344" i="37"/>
  <c r="L1344" i="37"/>
  <c r="M1344" i="37"/>
  <c r="O1344" i="37"/>
  <c r="P1344" i="37"/>
  <c r="Q1344" i="37"/>
  <c r="R1344" i="37"/>
  <c r="H1345" i="37"/>
  <c r="I1345" i="37"/>
  <c r="J1345" i="37"/>
  <c r="K1345" i="37"/>
  <c r="L1345" i="37"/>
  <c r="M1345" i="37"/>
  <c r="O1345" i="37"/>
  <c r="P1345" i="37"/>
  <c r="Q1345" i="37"/>
  <c r="R1345" i="37"/>
  <c r="H1346" i="37"/>
  <c r="I1346" i="37"/>
  <c r="J1346" i="37"/>
  <c r="K1346" i="37"/>
  <c r="L1346" i="37"/>
  <c r="M1346" i="37"/>
  <c r="O1346" i="37"/>
  <c r="P1346" i="37"/>
  <c r="Q1346" i="37"/>
  <c r="R1346" i="37"/>
  <c r="H1347" i="37"/>
  <c r="I1347" i="37"/>
  <c r="J1347" i="37"/>
  <c r="K1347" i="37"/>
  <c r="L1347" i="37"/>
  <c r="M1347" i="37"/>
  <c r="O1347" i="37"/>
  <c r="P1347" i="37"/>
  <c r="Q1347" i="37"/>
  <c r="R1347" i="37"/>
  <c r="H1348" i="37"/>
  <c r="I1348" i="37"/>
  <c r="J1348" i="37"/>
  <c r="K1348" i="37"/>
  <c r="L1348" i="37"/>
  <c r="M1348" i="37"/>
  <c r="O1348" i="37"/>
  <c r="P1348" i="37"/>
  <c r="Q1348" i="37"/>
  <c r="R1348" i="37"/>
  <c r="H1349" i="37"/>
  <c r="I1349" i="37"/>
  <c r="J1349" i="37"/>
  <c r="K1349" i="37"/>
  <c r="L1349" i="37"/>
  <c r="M1349" i="37"/>
  <c r="O1349" i="37"/>
  <c r="P1349" i="37"/>
  <c r="Q1349" i="37"/>
  <c r="R1349" i="37"/>
  <c r="H1350" i="37"/>
  <c r="I1350" i="37"/>
  <c r="J1350" i="37"/>
  <c r="K1350" i="37"/>
  <c r="L1350" i="37"/>
  <c r="M1350" i="37"/>
  <c r="O1350" i="37"/>
  <c r="P1350" i="37"/>
  <c r="Q1350" i="37"/>
  <c r="R1350" i="37"/>
  <c r="H1351" i="37"/>
  <c r="I1351" i="37"/>
  <c r="J1351" i="37"/>
  <c r="K1351" i="37"/>
  <c r="L1351" i="37"/>
  <c r="M1351" i="37"/>
  <c r="O1351" i="37"/>
  <c r="P1351" i="37"/>
  <c r="Q1351" i="37"/>
  <c r="R1351" i="37"/>
  <c r="H1352" i="37"/>
  <c r="I1352" i="37"/>
  <c r="J1352" i="37"/>
  <c r="K1352" i="37"/>
  <c r="L1352" i="37"/>
  <c r="M1352" i="37"/>
  <c r="O1352" i="37"/>
  <c r="P1352" i="37"/>
  <c r="Q1352" i="37"/>
  <c r="R1352" i="37"/>
  <c r="H1353" i="37"/>
  <c r="I1353" i="37"/>
  <c r="J1353" i="37"/>
  <c r="K1353" i="37"/>
  <c r="L1353" i="37"/>
  <c r="M1353" i="37"/>
  <c r="O1353" i="37"/>
  <c r="P1353" i="37"/>
  <c r="Q1353" i="37"/>
  <c r="R1353" i="37"/>
  <c r="H1354" i="37"/>
  <c r="I1354" i="37"/>
  <c r="J1354" i="37"/>
  <c r="K1354" i="37"/>
  <c r="L1354" i="37"/>
  <c r="M1354" i="37"/>
  <c r="O1354" i="37"/>
  <c r="P1354" i="37"/>
  <c r="Q1354" i="37"/>
  <c r="R1354" i="37"/>
  <c r="H1355" i="37"/>
  <c r="I1355" i="37"/>
  <c r="J1355" i="37"/>
  <c r="K1355" i="37"/>
  <c r="L1355" i="37"/>
  <c r="M1355" i="37"/>
  <c r="O1355" i="37"/>
  <c r="P1355" i="37"/>
  <c r="Q1355" i="37"/>
  <c r="R1355" i="37"/>
  <c r="H1356" i="37"/>
  <c r="I1356" i="37"/>
  <c r="J1356" i="37"/>
  <c r="K1356" i="37"/>
  <c r="L1356" i="37"/>
  <c r="M1356" i="37"/>
  <c r="O1356" i="37"/>
  <c r="P1356" i="37"/>
  <c r="Q1356" i="37"/>
  <c r="R1356" i="37"/>
  <c r="H1357" i="37"/>
  <c r="I1357" i="37"/>
  <c r="J1357" i="37"/>
  <c r="K1357" i="37"/>
  <c r="L1357" i="37"/>
  <c r="M1357" i="37"/>
  <c r="O1357" i="37"/>
  <c r="P1357" i="37"/>
  <c r="Q1357" i="37"/>
  <c r="R1357" i="37"/>
  <c r="H1358" i="37"/>
  <c r="I1358" i="37"/>
  <c r="J1358" i="37"/>
  <c r="K1358" i="37"/>
  <c r="L1358" i="37"/>
  <c r="M1358" i="37"/>
  <c r="O1358" i="37"/>
  <c r="P1358" i="37"/>
  <c r="Q1358" i="37"/>
  <c r="R1358" i="37"/>
  <c r="H1359" i="37"/>
  <c r="I1359" i="37"/>
  <c r="J1359" i="37"/>
  <c r="K1359" i="37"/>
  <c r="L1359" i="37"/>
  <c r="M1359" i="37"/>
  <c r="O1359" i="37"/>
  <c r="P1359" i="37"/>
  <c r="Q1359" i="37"/>
  <c r="R1359" i="37"/>
  <c r="H1360" i="37"/>
  <c r="I1360" i="37"/>
  <c r="J1360" i="37"/>
  <c r="K1360" i="37"/>
  <c r="L1360" i="37"/>
  <c r="M1360" i="37"/>
  <c r="O1360" i="37"/>
  <c r="P1360" i="37"/>
  <c r="Q1360" i="37"/>
  <c r="R1360" i="37"/>
  <c r="H1361" i="37"/>
  <c r="I1361" i="37"/>
  <c r="J1361" i="37"/>
  <c r="K1361" i="37"/>
  <c r="L1361" i="37"/>
  <c r="M1361" i="37"/>
  <c r="O1361" i="37"/>
  <c r="P1361" i="37"/>
  <c r="Q1361" i="37"/>
  <c r="R1361" i="37"/>
  <c r="H1362" i="37"/>
  <c r="I1362" i="37"/>
  <c r="J1362" i="37"/>
  <c r="K1362" i="37"/>
  <c r="L1362" i="37"/>
  <c r="M1362" i="37"/>
  <c r="O1362" i="37"/>
  <c r="P1362" i="37"/>
  <c r="Q1362" i="37"/>
  <c r="R1362" i="37"/>
  <c r="H1363" i="37"/>
  <c r="I1363" i="37"/>
  <c r="J1363" i="37"/>
  <c r="K1363" i="37"/>
  <c r="L1363" i="37"/>
  <c r="M1363" i="37"/>
  <c r="O1363" i="37"/>
  <c r="P1363" i="37"/>
  <c r="Q1363" i="37"/>
  <c r="R1363" i="37"/>
  <c r="H1364" i="37"/>
  <c r="I1364" i="37"/>
  <c r="J1364" i="37"/>
  <c r="K1364" i="37"/>
  <c r="L1364" i="37"/>
  <c r="M1364" i="37"/>
  <c r="O1364" i="37"/>
  <c r="P1364" i="37"/>
  <c r="Q1364" i="37"/>
  <c r="R1364" i="37"/>
  <c r="H1365" i="37"/>
  <c r="I1365" i="37"/>
  <c r="J1365" i="37"/>
  <c r="K1365" i="37"/>
  <c r="L1365" i="37"/>
  <c r="M1365" i="37"/>
  <c r="O1365" i="37"/>
  <c r="P1365" i="37"/>
  <c r="Q1365" i="37"/>
  <c r="R1365" i="37"/>
  <c r="H1366" i="37"/>
  <c r="I1366" i="37"/>
  <c r="J1366" i="37"/>
  <c r="K1366" i="37"/>
  <c r="L1366" i="37"/>
  <c r="M1366" i="37"/>
  <c r="O1366" i="37"/>
  <c r="P1366" i="37"/>
  <c r="Q1366" i="37"/>
  <c r="R1366" i="37"/>
  <c r="H1367" i="37"/>
  <c r="I1367" i="37"/>
  <c r="J1367" i="37"/>
  <c r="K1367" i="37"/>
  <c r="L1367" i="37"/>
  <c r="M1367" i="37"/>
  <c r="O1367" i="37"/>
  <c r="P1367" i="37"/>
  <c r="Q1367" i="37"/>
  <c r="R1367" i="37"/>
  <c r="H1368" i="37"/>
  <c r="I1368" i="37"/>
  <c r="J1368" i="37"/>
  <c r="K1368" i="37"/>
  <c r="L1368" i="37"/>
  <c r="M1368" i="37"/>
  <c r="O1368" i="37"/>
  <c r="P1368" i="37"/>
  <c r="Q1368" i="37"/>
  <c r="R1368" i="37"/>
  <c r="H1369" i="37"/>
  <c r="I1369" i="37"/>
  <c r="J1369" i="37"/>
  <c r="K1369" i="37"/>
  <c r="L1369" i="37"/>
  <c r="M1369" i="37"/>
  <c r="O1369" i="37"/>
  <c r="P1369" i="37"/>
  <c r="Q1369" i="37"/>
  <c r="R1369" i="37"/>
  <c r="H1370" i="37"/>
  <c r="I1370" i="37"/>
  <c r="J1370" i="37"/>
  <c r="K1370" i="37"/>
  <c r="L1370" i="37"/>
  <c r="M1370" i="37"/>
  <c r="O1370" i="37"/>
  <c r="P1370" i="37"/>
  <c r="Q1370" i="37"/>
  <c r="R1370" i="37"/>
  <c r="H1371" i="37"/>
  <c r="I1371" i="37"/>
  <c r="J1371" i="37"/>
  <c r="K1371" i="37"/>
  <c r="L1371" i="37"/>
  <c r="M1371" i="37"/>
  <c r="O1371" i="37"/>
  <c r="P1371" i="37"/>
  <c r="Q1371" i="37"/>
  <c r="R1371" i="37"/>
  <c r="H1372" i="37"/>
  <c r="I1372" i="37"/>
  <c r="J1372" i="37"/>
  <c r="K1372" i="37"/>
  <c r="L1372" i="37"/>
  <c r="M1372" i="37"/>
  <c r="O1372" i="37"/>
  <c r="P1372" i="37"/>
  <c r="Q1372" i="37"/>
  <c r="R1372" i="37"/>
  <c r="H1373" i="37"/>
  <c r="I1373" i="37"/>
  <c r="J1373" i="37"/>
  <c r="K1373" i="37"/>
  <c r="L1373" i="37"/>
  <c r="M1373" i="37"/>
  <c r="O1373" i="37"/>
  <c r="P1373" i="37"/>
  <c r="Q1373" i="37"/>
  <c r="R1373" i="37"/>
  <c r="H1374" i="37"/>
  <c r="I1374" i="37"/>
  <c r="J1374" i="37"/>
  <c r="K1374" i="37"/>
  <c r="L1374" i="37"/>
  <c r="M1374" i="37"/>
  <c r="O1374" i="37"/>
  <c r="P1374" i="37"/>
  <c r="Q1374" i="37"/>
  <c r="R1374" i="37"/>
  <c r="H1375" i="37"/>
  <c r="I1375" i="37"/>
  <c r="J1375" i="37"/>
  <c r="K1375" i="37"/>
  <c r="L1375" i="37"/>
  <c r="M1375" i="37"/>
  <c r="O1375" i="37"/>
  <c r="P1375" i="37"/>
  <c r="Q1375" i="37"/>
  <c r="R1375" i="37"/>
  <c r="H1376" i="37"/>
  <c r="I1376" i="37"/>
  <c r="J1376" i="37"/>
  <c r="K1376" i="37"/>
  <c r="L1376" i="37"/>
  <c r="M1376" i="37"/>
  <c r="O1376" i="37"/>
  <c r="P1376" i="37"/>
  <c r="Q1376" i="37"/>
  <c r="R1376" i="37"/>
  <c r="H1377" i="37"/>
  <c r="I1377" i="37"/>
  <c r="J1377" i="37"/>
  <c r="K1377" i="37"/>
  <c r="L1377" i="37"/>
  <c r="M1377" i="37"/>
  <c r="O1377" i="37"/>
  <c r="P1377" i="37"/>
  <c r="Q1377" i="37"/>
  <c r="R1377" i="37"/>
  <c r="H1378" i="37"/>
  <c r="I1378" i="37"/>
  <c r="J1378" i="37"/>
  <c r="K1378" i="37"/>
  <c r="L1378" i="37"/>
  <c r="M1378" i="37"/>
  <c r="O1378" i="37"/>
  <c r="P1378" i="37"/>
  <c r="Q1378" i="37"/>
  <c r="R1378" i="37"/>
  <c r="H1379" i="37"/>
  <c r="I1379" i="37"/>
  <c r="J1379" i="37"/>
  <c r="K1379" i="37"/>
  <c r="L1379" i="37"/>
  <c r="M1379" i="37"/>
  <c r="O1379" i="37"/>
  <c r="P1379" i="37"/>
  <c r="Q1379" i="37"/>
  <c r="R1379" i="37"/>
  <c r="H1380" i="37"/>
  <c r="I1380" i="37"/>
  <c r="J1380" i="37"/>
  <c r="K1380" i="37"/>
  <c r="L1380" i="37"/>
  <c r="M1380" i="37"/>
  <c r="O1380" i="37"/>
  <c r="P1380" i="37"/>
  <c r="Q1380" i="37"/>
  <c r="R1380" i="37"/>
  <c r="H1381" i="37"/>
  <c r="I1381" i="37"/>
  <c r="J1381" i="37"/>
  <c r="K1381" i="37"/>
  <c r="L1381" i="37"/>
  <c r="M1381" i="37"/>
  <c r="O1381" i="37"/>
  <c r="P1381" i="37"/>
  <c r="Q1381" i="37"/>
  <c r="R1381" i="37"/>
  <c r="H1382" i="37"/>
  <c r="I1382" i="37"/>
  <c r="J1382" i="37"/>
  <c r="K1382" i="37"/>
  <c r="L1382" i="37"/>
  <c r="M1382" i="37"/>
  <c r="O1382" i="37"/>
  <c r="P1382" i="37"/>
  <c r="Q1382" i="37"/>
  <c r="R1382" i="37"/>
  <c r="H1383" i="37"/>
  <c r="I1383" i="37"/>
  <c r="J1383" i="37"/>
  <c r="K1383" i="37"/>
  <c r="L1383" i="37"/>
  <c r="M1383" i="37"/>
  <c r="O1383" i="37"/>
  <c r="P1383" i="37"/>
  <c r="Q1383" i="37"/>
  <c r="R1383" i="37"/>
  <c r="H1384" i="37"/>
  <c r="I1384" i="37"/>
  <c r="J1384" i="37"/>
  <c r="K1384" i="37"/>
  <c r="L1384" i="37"/>
  <c r="M1384" i="37"/>
  <c r="O1384" i="37"/>
  <c r="P1384" i="37"/>
  <c r="Q1384" i="37"/>
  <c r="R1384" i="37"/>
  <c r="H1385" i="37"/>
  <c r="I1385" i="37"/>
  <c r="J1385" i="37"/>
  <c r="K1385" i="37"/>
  <c r="L1385" i="37"/>
  <c r="M1385" i="37"/>
  <c r="O1385" i="37"/>
  <c r="P1385" i="37"/>
  <c r="Q1385" i="37"/>
  <c r="R1385" i="37"/>
  <c r="H1386" i="37"/>
  <c r="I1386" i="37"/>
  <c r="J1386" i="37"/>
  <c r="K1386" i="37"/>
  <c r="L1386" i="37"/>
  <c r="M1386" i="37"/>
  <c r="O1386" i="37"/>
  <c r="P1386" i="37"/>
  <c r="Q1386" i="37"/>
  <c r="R1386" i="37"/>
  <c r="H1387" i="37"/>
  <c r="I1387" i="37"/>
  <c r="J1387" i="37"/>
  <c r="K1387" i="37"/>
  <c r="L1387" i="37"/>
  <c r="M1387" i="37"/>
  <c r="O1387" i="37"/>
  <c r="P1387" i="37"/>
  <c r="Q1387" i="37"/>
  <c r="R1387" i="37"/>
  <c r="H1388" i="37"/>
  <c r="I1388" i="37"/>
  <c r="J1388" i="37"/>
  <c r="K1388" i="37"/>
  <c r="L1388" i="37"/>
  <c r="M1388" i="37"/>
  <c r="O1388" i="37"/>
  <c r="P1388" i="37"/>
  <c r="Q1388" i="37"/>
  <c r="R1388" i="37"/>
  <c r="H1389" i="37"/>
  <c r="I1389" i="37"/>
  <c r="J1389" i="37"/>
  <c r="K1389" i="37"/>
  <c r="L1389" i="37"/>
  <c r="M1389" i="37"/>
  <c r="O1389" i="37"/>
  <c r="P1389" i="37"/>
  <c r="Q1389" i="37"/>
  <c r="R1389" i="37"/>
  <c r="H1390" i="37"/>
  <c r="I1390" i="37"/>
  <c r="J1390" i="37"/>
  <c r="K1390" i="37"/>
  <c r="L1390" i="37"/>
  <c r="M1390" i="37"/>
  <c r="O1390" i="37"/>
  <c r="P1390" i="37"/>
  <c r="Q1390" i="37"/>
  <c r="R1390" i="37"/>
  <c r="H1391" i="37"/>
  <c r="I1391" i="37"/>
  <c r="J1391" i="37"/>
  <c r="K1391" i="37"/>
  <c r="L1391" i="37"/>
  <c r="M1391" i="37"/>
  <c r="O1391" i="37"/>
  <c r="P1391" i="37"/>
  <c r="Q1391" i="37"/>
  <c r="R1391" i="37"/>
  <c r="H1392" i="37"/>
  <c r="I1392" i="37"/>
  <c r="J1392" i="37"/>
  <c r="K1392" i="37"/>
  <c r="L1392" i="37"/>
  <c r="M1392" i="37"/>
  <c r="O1392" i="37"/>
  <c r="P1392" i="37"/>
  <c r="Q1392" i="37"/>
  <c r="R1392" i="37"/>
  <c r="H1393" i="37"/>
  <c r="I1393" i="37"/>
  <c r="J1393" i="37"/>
  <c r="K1393" i="37"/>
  <c r="L1393" i="37"/>
  <c r="M1393" i="37"/>
  <c r="O1393" i="37"/>
  <c r="P1393" i="37"/>
  <c r="Q1393" i="37"/>
  <c r="R1393" i="37"/>
  <c r="H1394" i="37"/>
  <c r="I1394" i="37"/>
  <c r="J1394" i="37"/>
  <c r="K1394" i="37"/>
  <c r="L1394" i="37"/>
  <c r="M1394" i="37"/>
  <c r="O1394" i="37"/>
  <c r="P1394" i="37"/>
  <c r="Q1394" i="37"/>
  <c r="R1394" i="37"/>
  <c r="H1395" i="37"/>
  <c r="I1395" i="37"/>
  <c r="J1395" i="37"/>
  <c r="K1395" i="37"/>
  <c r="L1395" i="37"/>
  <c r="M1395" i="37"/>
  <c r="O1395" i="37"/>
  <c r="P1395" i="37"/>
  <c r="Q1395" i="37"/>
  <c r="R1395" i="37"/>
  <c r="H1396" i="37"/>
  <c r="I1396" i="37"/>
  <c r="J1396" i="37"/>
  <c r="K1396" i="37"/>
  <c r="L1396" i="37"/>
  <c r="M1396" i="37"/>
  <c r="O1396" i="37"/>
  <c r="P1396" i="37"/>
  <c r="Q1396" i="37"/>
  <c r="R1396" i="37"/>
  <c r="H1397" i="37"/>
  <c r="I1397" i="37"/>
  <c r="J1397" i="37"/>
  <c r="K1397" i="37"/>
  <c r="L1397" i="37"/>
  <c r="M1397" i="37"/>
  <c r="O1397" i="37"/>
  <c r="P1397" i="37"/>
  <c r="Q1397" i="37"/>
  <c r="R1397" i="37"/>
  <c r="H1398" i="37"/>
  <c r="I1398" i="37"/>
  <c r="J1398" i="37"/>
  <c r="K1398" i="37"/>
  <c r="L1398" i="37"/>
  <c r="M1398" i="37"/>
  <c r="O1398" i="37"/>
  <c r="P1398" i="37"/>
  <c r="Q1398" i="37"/>
  <c r="R1398" i="37"/>
  <c r="H1399" i="37"/>
  <c r="I1399" i="37"/>
  <c r="J1399" i="37"/>
  <c r="K1399" i="37"/>
  <c r="L1399" i="37"/>
  <c r="M1399" i="37"/>
  <c r="O1399" i="37"/>
  <c r="P1399" i="37"/>
  <c r="Q1399" i="37"/>
  <c r="R1399" i="37"/>
  <c r="H1400" i="37"/>
  <c r="I1400" i="37"/>
  <c r="J1400" i="37"/>
  <c r="K1400" i="37"/>
  <c r="L1400" i="37"/>
  <c r="M1400" i="37"/>
  <c r="O1400" i="37"/>
  <c r="P1400" i="37"/>
  <c r="Q1400" i="37"/>
  <c r="R1400" i="37"/>
  <c r="H1401" i="37"/>
  <c r="I1401" i="37"/>
  <c r="J1401" i="37"/>
  <c r="K1401" i="37"/>
  <c r="L1401" i="37"/>
  <c r="M1401" i="37"/>
  <c r="O1401" i="37"/>
  <c r="P1401" i="37"/>
  <c r="Q1401" i="37"/>
  <c r="R1401" i="37"/>
  <c r="H1402" i="37"/>
  <c r="I1402" i="37"/>
  <c r="J1402" i="37"/>
  <c r="K1402" i="37"/>
  <c r="L1402" i="37"/>
  <c r="M1402" i="37"/>
  <c r="O1402" i="37"/>
  <c r="P1402" i="37"/>
  <c r="Q1402" i="37"/>
  <c r="R1402" i="37"/>
  <c r="H1403" i="37"/>
  <c r="I1403" i="37"/>
  <c r="J1403" i="37"/>
  <c r="K1403" i="37"/>
  <c r="L1403" i="37"/>
  <c r="M1403" i="37"/>
  <c r="O1403" i="37"/>
  <c r="P1403" i="37"/>
  <c r="Q1403" i="37"/>
  <c r="R1403" i="37"/>
  <c r="H1404" i="37"/>
  <c r="I1404" i="37"/>
  <c r="J1404" i="37"/>
  <c r="K1404" i="37"/>
  <c r="L1404" i="37"/>
  <c r="M1404" i="37"/>
  <c r="O1404" i="37"/>
  <c r="P1404" i="37"/>
  <c r="Q1404" i="37"/>
  <c r="R1404" i="37"/>
  <c r="H1405" i="37"/>
  <c r="I1405" i="37"/>
  <c r="J1405" i="37"/>
  <c r="K1405" i="37"/>
  <c r="L1405" i="37"/>
  <c r="M1405" i="37"/>
  <c r="O1405" i="37"/>
  <c r="P1405" i="37"/>
  <c r="Q1405" i="37"/>
  <c r="R1405" i="37"/>
  <c r="H1406" i="37"/>
  <c r="I1406" i="37"/>
  <c r="J1406" i="37"/>
  <c r="K1406" i="37"/>
  <c r="L1406" i="37"/>
  <c r="M1406" i="37"/>
  <c r="O1406" i="37"/>
  <c r="P1406" i="37"/>
  <c r="Q1406" i="37"/>
  <c r="R1406" i="37"/>
  <c r="H1407" i="37"/>
  <c r="I1407" i="37"/>
  <c r="J1407" i="37"/>
  <c r="K1407" i="37"/>
  <c r="L1407" i="37"/>
  <c r="M1407" i="37"/>
  <c r="O1407" i="37"/>
  <c r="P1407" i="37"/>
  <c r="Q1407" i="37"/>
  <c r="R1407" i="37"/>
  <c r="H1408" i="37"/>
  <c r="I1408" i="37"/>
  <c r="J1408" i="37"/>
  <c r="K1408" i="37"/>
  <c r="L1408" i="37"/>
  <c r="M1408" i="37"/>
  <c r="O1408" i="37"/>
  <c r="P1408" i="37"/>
  <c r="Q1408" i="37"/>
  <c r="R1408" i="37"/>
  <c r="H1409" i="37"/>
  <c r="I1409" i="37"/>
  <c r="J1409" i="37"/>
  <c r="K1409" i="37"/>
  <c r="L1409" i="37"/>
  <c r="M1409" i="37"/>
  <c r="O1409" i="37"/>
  <c r="P1409" i="37"/>
  <c r="Q1409" i="37"/>
  <c r="R1409" i="37"/>
  <c r="H1410" i="37"/>
  <c r="I1410" i="37"/>
  <c r="J1410" i="37"/>
  <c r="K1410" i="37"/>
  <c r="L1410" i="37"/>
  <c r="M1410" i="37"/>
  <c r="O1410" i="37"/>
  <c r="P1410" i="37"/>
  <c r="Q1410" i="37"/>
  <c r="R1410" i="37"/>
  <c r="H1411" i="37"/>
  <c r="I1411" i="37"/>
  <c r="J1411" i="37"/>
  <c r="K1411" i="37"/>
  <c r="L1411" i="37"/>
  <c r="M1411" i="37"/>
  <c r="O1411" i="37"/>
  <c r="P1411" i="37"/>
  <c r="Q1411" i="37"/>
  <c r="R1411" i="37"/>
  <c r="H1412" i="37"/>
  <c r="I1412" i="37"/>
  <c r="J1412" i="37"/>
  <c r="K1412" i="37"/>
  <c r="L1412" i="37"/>
  <c r="M1412" i="37"/>
  <c r="O1412" i="37"/>
  <c r="P1412" i="37"/>
  <c r="Q1412" i="37"/>
  <c r="R1412" i="37"/>
  <c r="H1413" i="37"/>
  <c r="I1413" i="37"/>
  <c r="J1413" i="37"/>
  <c r="K1413" i="37"/>
  <c r="L1413" i="37"/>
  <c r="M1413" i="37"/>
  <c r="O1413" i="37"/>
  <c r="P1413" i="37"/>
  <c r="Q1413" i="37"/>
  <c r="R1413" i="37"/>
  <c r="H1414" i="37"/>
  <c r="I1414" i="37"/>
  <c r="J1414" i="37"/>
  <c r="K1414" i="37"/>
  <c r="L1414" i="37"/>
  <c r="M1414" i="37"/>
  <c r="O1414" i="37"/>
  <c r="P1414" i="37"/>
  <c r="Q1414" i="37"/>
  <c r="R1414" i="37"/>
  <c r="H1415" i="37"/>
  <c r="I1415" i="37"/>
  <c r="J1415" i="37"/>
  <c r="K1415" i="37"/>
  <c r="L1415" i="37"/>
  <c r="M1415" i="37"/>
  <c r="O1415" i="37"/>
  <c r="P1415" i="37"/>
  <c r="Q1415" i="37"/>
  <c r="R1415" i="37"/>
  <c r="H1416" i="37"/>
  <c r="I1416" i="37"/>
  <c r="J1416" i="37"/>
  <c r="K1416" i="37"/>
  <c r="L1416" i="37"/>
  <c r="M1416" i="37"/>
  <c r="O1416" i="37"/>
  <c r="P1416" i="37"/>
  <c r="Q1416" i="37"/>
  <c r="R1416" i="37"/>
  <c r="H1417" i="37"/>
  <c r="I1417" i="37"/>
  <c r="J1417" i="37"/>
  <c r="K1417" i="37"/>
  <c r="L1417" i="37"/>
  <c r="M1417" i="37"/>
  <c r="O1417" i="37"/>
  <c r="P1417" i="37"/>
  <c r="Q1417" i="37"/>
  <c r="R1417" i="37"/>
  <c r="H1418" i="37"/>
  <c r="I1418" i="37"/>
  <c r="J1418" i="37"/>
  <c r="K1418" i="37"/>
  <c r="L1418" i="37"/>
  <c r="M1418" i="37"/>
  <c r="O1418" i="37"/>
  <c r="P1418" i="37"/>
  <c r="Q1418" i="37"/>
  <c r="R1418" i="37"/>
  <c r="H1419" i="37"/>
  <c r="I1419" i="37"/>
  <c r="J1419" i="37"/>
  <c r="K1419" i="37"/>
  <c r="L1419" i="37"/>
  <c r="M1419" i="37"/>
  <c r="O1419" i="37"/>
  <c r="P1419" i="37"/>
  <c r="Q1419" i="37"/>
  <c r="R1419" i="37"/>
  <c r="H1420" i="37"/>
  <c r="I1420" i="37"/>
  <c r="J1420" i="37"/>
  <c r="K1420" i="37"/>
  <c r="L1420" i="37"/>
  <c r="M1420" i="37"/>
  <c r="O1420" i="37"/>
  <c r="P1420" i="37"/>
  <c r="Q1420" i="37"/>
  <c r="R1420" i="37"/>
  <c r="H1421" i="37"/>
  <c r="I1421" i="37"/>
  <c r="J1421" i="37"/>
  <c r="K1421" i="37"/>
  <c r="L1421" i="37"/>
  <c r="M1421" i="37"/>
  <c r="O1421" i="37"/>
  <c r="P1421" i="37"/>
  <c r="Q1421" i="37"/>
  <c r="R1421" i="37"/>
  <c r="H1422" i="37"/>
  <c r="I1422" i="37"/>
  <c r="J1422" i="37"/>
  <c r="K1422" i="37"/>
  <c r="L1422" i="37"/>
  <c r="M1422" i="37"/>
  <c r="O1422" i="37"/>
  <c r="P1422" i="37"/>
  <c r="Q1422" i="37"/>
  <c r="R1422" i="37"/>
  <c r="H1423" i="37"/>
  <c r="I1423" i="37"/>
  <c r="J1423" i="37"/>
  <c r="K1423" i="37"/>
  <c r="L1423" i="37"/>
  <c r="M1423" i="37"/>
  <c r="O1423" i="37"/>
  <c r="P1423" i="37"/>
  <c r="Q1423" i="37"/>
  <c r="R1423" i="37"/>
  <c r="H1424" i="37"/>
  <c r="I1424" i="37"/>
  <c r="J1424" i="37"/>
  <c r="K1424" i="37"/>
  <c r="L1424" i="37"/>
  <c r="M1424" i="37"/>
  <c r="O1424" i="37"/>
  <c r="P1424" i="37"/>
  <c r="Q1424" i="37"/>
  <c r="R1424" i="37"/>
  <c r="H1425" i="37"/>
  <c r="I1425" i="37"/>
  <c r="J1425" i="37"/>
  <c r="K1425" i="37"/>
  <c r="L1425" i="37"/>
  <c r="M1425" i="37"/>
  <c r="O1425" i="37"/>
  <c r="P1425" i="37"/>
  <c r="Q1425" i="37"/>
  <c r="R1425" i="37"/>
  <c r="H1426" i="37"/>
  <c r="I1426" i="37"/>
  <c r="J1426" i="37"/>
  <c r="K1426" i="37"/>
  <c r="L1426" i="37"/>
  <c r="M1426" i="37"/>
  <c r="O1426" i="37"/>
  <c r="P1426" i="37"/>
  <c r="Q1426" i="37"/>
  <c r="R1426" i="37"/>
  <c r="H1427" i="37"/>
  <c r="I1427" i="37"/>
  <c r="J1427" i="37"/>
  <c r="K1427" i="37"/>
  <c r="L1427" i="37"/>
  <c r="M1427" i="37"/>
  <c r="O1427" i="37"/>
  <c r="P1427" i="37"/>
  <c r="Q1427" i="37"/>
  <c r="R1427" i="37"/>
  <c r="H1428" i="37"/>
  <c r="I1428" i="37"/>
  <c r="J1428" i="37"/>
  <c r="K1428" i="37"/>
  <c r="L1428" i="37"/>
  <c r="M1428" i="37"/>
  <c r="O1428" i="37"/>
  <c r="P1428" i="37"/>
  <c r="Q1428" i="37"/>
  <c r="R1428" i="37"/>
  <c r="H1429" i="37"/>
  <c r="I1429" i="37"/>
  <c r="J1429" i="37"/>
  <c r="K1429" i="37"/>
  <c r="L1429" i="37"/>
  <c r="M1429" i="37"/>
  <c r="O1429" i="37"/>
  <c r="P1429" i="37"/>
  <c r="Q1429" i="37"/>
  <c r="R1429" i="37"/>
  <c r="H1430" i="37"/>
  <c r="I1430" i="37"/>
  <c r="J1430" i="37"/>
  <c r="K1430" i="37"/>
  <c r="L1430" i="37"/>
  <c r="M1430" i="37"/>
  <c r="O1430" i="37"/>
  <c r="P1430" i="37"/>
  <c r="Q1430" i="37"/>
  <c r="R1430" i="37"/>
  <c r="H1431" i="37"/>
  <c r="I1431" i="37"/>
  <c r="J1431" i="37"/>
  <c r="K1431" i="37"/>
  <c r="L1431" i="37"/>
  <c r="M1431" i="37"/>
  <c r="O1431" i="37"/>
  <c r="P1431" i="37"/>
  <c r="Q1431" i="37"/>
  <c r="R1431" i="37"/>
  <c r="H1432" i="37"/>
  <c r="I1432" i="37"/>
  <c r="J1432" i="37"/>
  <c r="K1432" i="37"/>
  <c r="L1432" i="37"/>
  <c r="M1432" i="37"/>
  <c r="O1432" i="37"/>
  <c r="P1432" i="37"/>
  <c r="Q1432" i="37"/>
  <c r="R1432" i="37"/>
  <c r="H1433" i="37"/>
  <c r="I1433" i="37"/>
  <c r="J1433" i="37"/>
  <c r="K1433" i="37"/>
  <c r="L1433" i="37"/>
  <c r="M1433" i="37"/>
  <c r="O1433" i="37"/>
  <c r="P1433" i="37"/>
  <c r="Q1433" i="37"/>
  <c r="R1433" i="37"/>
  <c r="H1434" i="37"/>
  <c r="I1434" i="37"/>
  <c r="J1434" i="37"/>
  <c r="K1434" i="37"/>
  <c r="L1434" i="37"/>
  <c r="M1434" i="37"/>
  <c r="O1434" i="37"/>
  <c r="P1434" i="37"/>
  <c r="Q1434" i="37"/>
  <c r="R1434" i="37"/>
  <c r="H1435" i="37"/>
  <c r="I1435" i="37"/>
  <c r="J1435" i="37"/>
  <c r="K1435" i="37"/>
  <c r="L1435" i="37"/>
  <c r="M1435" i="37"/>
  <c r="O1435" i="37"/>
  <c r="P1435" i="37"/>
  <c r="Q1435" i="37"/>
  <c r="R1435" i="37"/>
  <c r="H1436" i="37"/>
  <c r="I1436" i="37"/>
  <c r="J1436" i="37"/>
  <c r="K1436" i="37"/>
  <c r="L1436" i="37"/>
  <c r="M1436" i="37"/>
  <c r="O1436" i="37"/>
  <c r="P1436" i="37"/>
  <c r="Q1436" i="37"/>
  <c r="R1436" i="37"/>
  <c r="H1437" i="37"/>
  <c r="I1437" i="37"/>
  <c r="J1437" i="37"/>
  <c r="K1437" i="37"/>
  <c r="L1437" i="37"/>
  <c r="M1437" i="37"/>
  <c r="O1437" i="37"/>
  <c r="P1437" i="37"/>
  <c r="Q1437" i="37"/>
  <c r="R1437" i="37"/>
  <c r="H1438" i="37"/>
  <c r="I1438" i="37"/>
  <c r="J1438" i="37"/>
  <c r="K1438" i="37"/>
  <c r="L1438" i="37"/>
  <c r="M1438" i="37"/>
  <c r="O1438" i="37"/>
  <c r="P1438" i="37"/>
  <c r="Q1438" i="37"/>
  <c r="R1438" i="37"/>
  <c r="H1439" i="37"/>
  <c r="I1439" i="37"/>
  <c r="J1439" i="37"/>
  <c r="K1439" i="37"/>
  <c r="L1439" i="37"/>
  <c r="M1439" i="37"/>
  <c r="O1439" i="37"/>
  <c r="P1439" i="37"/>
  <c r="Q1439" i="37"/>
  <c r="R1439" i="37"/>
  <c r="H1440" i="37"/>
  <c r="I1440" i="37"/>
  <c r="J1440" i="37"/>
  <c r="K1440" i="37"/>
  <c r="L1440" i="37"/>
  <c r="M1440" i="37"/>
  <c r="O1440" i="37"/>
  <c r="P1440" i="37"/>
  <c r="Q1440" i="37"/>
  <c r="R1440" i="37"/>
  <c r="H1441" i="37"/>
  <c r="I1441" i="37"/>
  <c r="J1441" i="37"/>
  <c r="K1441" i="37"/>
  <c r="L1441" i="37"/>
  <c r="M1441" i="37"/>
  <c r="O1441" i="37"/>
  <c r="P1441" i="37"/>
  <c r="Q1441" i="37"/>
  <c r="R1441" i="37"/>
  <c r="H1442" i="37"/>
  <c r="I1442" i="37"/>
  <c r="J1442" i="37"/>
  <c r="K1442" i="37"/>
  <c r="L1442" i="37"/>
  <c r="M1442" i="37"/>
  <c r="O1442" i="37"/>
  <c r="P1442" i="37"/>
  <c r="Q1442" i="37"/>
  <c r="R1442" i="37"/>
  <c r="H1443" i="37"/>
  <c r="I1443" i="37"/>
  <c r="J1443" i="37"/>
  <c r="K1443" i="37"/>
  <c r="L1443" i="37"/>
  <c r="M1443" i="37"/>
  <c r="O1443" i="37"/>
  <c r="P1443" i="37"/>
  <c r="Q1443" i="37"/>
  <c r="R1443" i="37"/>
  <c r="H1444" i="37"/>
  <c r="I1444" i="37"/>
  <c r="J1444" i="37"/>
  <c r="K1444" i="37"/>
  <c r="L1444" i="37"/>
  <c r="M1444" i="37"/>
  <c r="O1444" i="37"/>
  <c r="P1444" i="37"/>
  <c r="Q1444" i="37"/>
  <c r="R1444" i="37"/>
  <c r="H1445" i="37"/>
  <c r="I1445" i="37"/>
  <c r="J1445" i="37"/>
  <c r="K1445" i="37"/>
  <c r="L1445" i="37"/>
  <c r="M1445" i="37"/>
  <c r="O1445" i="37"/>
  <c r="P1445" i="37"/>
  <c r="Q1445" i="37"/>
  <c r="R1445" i="37"/>
  <c r="H1446" i="37"/>
  <c r="I1446" i="37"/>
  <c r="J1446" i="37"/>
  <c r="K1446" i="37"/>
  <c r="L1446" i="37"/>
  <c r="M1446" i="37"/>
  <c r="O1446" i="37"/>
  <c r="P1446" i="37"/>
  <c r="Q1446" i="37"/>
  <c r="R1446" i="37"/>
  <c r="H1447" i="37"/>
  <c r="I1447" i="37"/>
  <c r="J1447" i="37"/>
  <c r="K1447" i="37"/>
  <c r="L1447" i="37"/>
  <c r="M1447" i="37"/>
  <c r="O1447" i="37"/>
  <c r="P1447" i="37"/>
  <c r="Q1447" i="37"/>
  <c r="R1447" i="37"/>
  <c r="H1448" i="37"/>
  <c r="I1448" i="37"/>
  <c r="J1448" i="37"/>
  <c r="K1448" i="37"/>
  <c r="L1448" i="37"/>
  <c r="M1448" i="37"/>
  <c r="O1448" i="37"/>
  <c r="P1448" i="37"/>
  <c r="Q1448" i="37"/>
  <c r="R1448" i="37"/>
  <c r="H1449" i="37"/>
  <c r="I1449" i="37"/>
  <c r="J1449" i="37"/>
  <c r="K1449" i="37"/>
  <c r="L1449" i="37"/>
  <c r="M1449" i="37"/>
  <c r="O1449" i="37"/>
  <c r="P1449" i="37"/>
  <c r="Q1449" i="37"/>
  <c r="R1449" i="37"/>
  <c r="H1450" i="37"/>
  <c r="I1450" i="37"/>
  <c r="J1450" i="37"/>
  <c r="K1450" i="37"/>
  <c r="L1450" i="37"/>
  <c r="M1450" i="37"/>
  <c r="O1450" i="37"/>
  <c r="P1450" i="37"/>
  <c r="Q1450" i="37"/>
  <c r="R1450" i="37"/>
  <c r="H1451" i="37"/>
  <c r="I1451" i="37"/>
  <c r="J1451" i="37"/>
  <c r="K1451" i="37"/>
  <c r="L1451" i="37"/>
  <c r="M1451" i="37"/>
  <c r="O1451" i="37"/>
  <c r="P1451" i="37"/>
  <c r="Q1451" i="37"/>
  <c r="R1451" i="37"/>
  <c r="H1452" i="37"/>
  <c r="I1452" i="37"/>
  <c r="J1452" i="37"/>
  <c r="K1452" i="37"/>
  <c r="L1452" i="37"/>
  <c r="M1452" i="37"/>
  <c r="O1452" i="37"/>
  <c r="P1452" i="37"/>
  <c r="Q1452" i="37"/>
  <c r="R1452" i="37"/>
  <c r="H1453" i="37"/>
  <c r="I1453" i="37"/>
  <c r="J1453" i="37"/>
  <c r="K1453" i="37"/>
  <c r="L1453" i="37"/>
  <c r="M1453" i="37"/>
  <c r="O1453" i="37"/>
  <c r="P1453" i="37"/>
  <c r="Q1453" i="37"/>
  <c r="R1453" i="37"/>
  <c r="H1454" i="37"/>
  <c r="I1454" i="37"/>
  <c r="J1454" i="37"/>
  <c r="K1454" i="37"/>
  <c r="L1454" i="37"/>
  <c r="M1454" i="37"/>
  <c r="O1454" i="37"/>
  <c r="P1454" i="37"/>
  <c r="Q1454" i="37"/>
  <c r="R1454" i="37"/>
  <c r="H1455" i="37"/>
  <c r="I1455" i="37"/>
  <c r="J1455" i="37"/>
  <c r="K1455" i="37"/>
  <c r="L1455" i="37"/>
  <c r="M1455" i="37"/>
  <c r="O1455" i="37"/>
  <c r="P1455" i="37"/>
  <c r="Q1455" i="37"/>
  <c r="R1455" i="37"/>
  <c r="H1456" i="37"/>
  <c r="I1456" i="37"/>
  <c r="J1456" i="37"/>
  <c r="K1456" i="37"/>
  <c r="L1456" i="37"/>
  <c r="M1456" i="37"/>
  <c r="O1456" i="37"/>
  <c r="P1456" i="37"/>
  <c r="Q1456" i="37"/>
  <c r="R1456" i="37"/>
  <c r="H1457" i="37"/>
  <c r="I1457" i="37"/>
  <c r="J1457" i="37"/>
  <c r="K1457" i="37"/>
  <c r="L1457" i="37"/>
  <c r="M1457" i="37"/>
  <c r="O1457" i="37"/>
  <c r="P1457" i="37"/>
  <c r="Q1457" i="37"/>
  <c r="R1457" i="37"/>
  <c r="H1458" i="37"/>
  <c r="I1458" i="37"/>
  <c r="J1458" i="37"/>
  <c r="K1458" i="37"/>
  <c r="L1458" i="37"/>
  <c r="M1458" i="37"/>
  <c r="O1458" i="37"/>
  <c r="P1458" i="37"/>
  <c r="Q1458" i="37"/>
  <c r="R1458" i="37"/>
  <c r="H1459" i="37"/>
  <c r="I1459" i="37"/>
  <c r="J1459" i="37"/>
  <c r="K1459" i="37"/>
  <c r="L1459" i="37"/>
  <c r="M1459" i="37"/>
  <c r="O1459" i="37"/>
  <c r="P1459" i="37"/>
  <c r="Q1459" i="37"/>
  <c r="R1459" i="37"/>
  <c r="H1460" i="37"/>
  <c r="I1460" i="37"/>
  <c r="J1460" i="37"/>
  <c r="K1460" i="37"/>
  <c r="L1460" i="37"/>
  <c r="M1460" i="37"/>
  <c r="O1460" i="37"/>
  <c r="P1460" i="37"/>
  <c r="Q1460" i="37"/>
  <c r="R1460" i="37"/>
  <c r="H1461" i="37"/>
  <c r="I1461" i="37"/>
  <c r="J1461" i="37"/>
  <c r="K1461" i="37"/>
  <c r="L1461" i="37"/>
  <c r="M1461" i="37"/>
  <c r="O1461" i="37"/>
  <c r="P1461" i="37"/>
  <c r="Q1461" i="37"/>
  <c r="R1461" i="37"/>
  <c r="H1462" i="37"/>
  <c r="I1462" i="37"/>
  <c r="J1462" i="37"/>
  <c r="K1462" i="37"/>
  <c r="L1462" i="37"/>
  <c r="M1462" i="37"/>
  <c r="O1462" i="37"/>
  <c r="P1462" i="37"/>
  <c r="Q1462" i="37"/>
  <c r="R1462" i="37"/>
  <c r="H1463" i="37"/>
  <c r="I1463" i="37"/>
  <c r="J1463" i="37"/>
  <c r="K1463" i="37"/>
  <c r="L1463" i="37"/>
  <c r="M1463" i="37"/>
  <c r="O1463" i="37"/>
  <c r="P1463" i="37"/>
  <c r="Q1463" i="37"/>
  <c r="R1463" i="37"/>
  <c r="H1464" i="37"/>
  <c r="I1464" i="37"/>
  <c r="J1464" i="37"/>
  <c r="K1464" i="37"/>
  <c r="L1464" i="37"/>
  <c r="M1464" i="37"/>
  <c r="O1464" i="37"/>
  <c r="P1464" i="37"/>
  <c r="Q1464" i="37"/>
  <c r="R1464" i="37"/>
  <c r="H1465" i="37"/>
  <c r="I1465" i="37"/>
  <c r="J1465" i="37"/>
  <c r="K1465" i="37"/>
  <c r="L1465" i="37"/>
  <c r="M1465" i="37"/>
  <c r="O1465" i="37"/>
  <c r="P1465" i="37"/>
  <c r="Q1465" i="37"/>
  <c r="R1465" i="37"/>
  <c r="H1466" i="37"/>
  <c r="I1466" i="37"/>
  <c r="J1466" i="37"/>
  <c r="K1466" i="37"/>
  <c r="L1466" i="37"/>
  <c r="M1466" i="37"/>
  <c r="O1466" i="37"/>
  <c r="P1466" i="37"/>
  <c r="Q1466" i="37"/>
  <c r="R1466" i="37"/>
  <c r="H1467" i="37"/>
  <c r="I1467" i="37"/>
  <c r="J1467" i="37"/>
  <c r="K1467" i="37"/>
  <c r="L1467" i="37"/>
  <c r="M1467" i="37"/>
  <c r="O1467" i="37"/>
  <c r="P1467" i="37"/>
  <c r="Q1467" i="37"/>
  <c r="R1467" i="37"/>
  <c r="H1468" i="37"/>
  <c r="I1468" i="37"/>
  <c r="J1468" i="37"/>
  <c r="K1468" i="37"/>
  <c r="L1468" i="37"/>
  <c r="M1468" i="37"/>
  <c r="O1468" i="37"/>
  <c r="P1468" i="37"/>
  <c r="Q1468" i="37"/>
  <c r="R1468" i="37"/>
  <c r="H1469" i="37"/>
  <c r="I1469" i="37"/>
  <c r="J1469" i="37"/>
  <c r="K1469" i="37"/>
  <c r="L1469" i="37"/>
  <c r="M1469" i="37"/>
  <c r="O1469" i="37"/>
  <c r="P1469" i="37"/>
  <c r="Q1469" i="37"/>
  <c r="R1469" i="37"/>
  <c r="H1470" i="37"/>
  <c r="I1470" i="37"/>
  <c r="J1470" i="37"/>
  <c r="K1470" i="37"/>
  <c r="L1470" i="37"/>
  <c r="M1470" i="37"/>
  <c r="O1470" i="37"/>
  <c r="P1470" i="37"/>
  <c r="Q1470" i="37"/>
  <c r="R1470" i="37"/>
  <c r="H1471" i="37"/>
  <c r="I1471" i="37"/>
  <c r="J1471" i="37"/>
  <c r="K1471" i="37"/>
  <c r="L1471" i="37"/>
  <c r="M1471" i="37"/>
  <c r="O1471" i="37"/>
  <c r="P1471" i="37"/>
  <c r="Q1471" i="37"/>
  <c r="R1471" i="37"/>
  <c r="H1472" i="37"/>
  <c r="I1472" i="37"/>
  <c r="J1472" i="37"/>
  <c r="K1472" i="37"/>
  <c r="L1472" i="37"/>
  <c r="M1472" i="37"/>
  <c r="O1472" i="37"/>
  <c r="P1472" i="37"/>
  <c r="Q1472" i="37"/>
  <c r="R1472" i="37"/>
  <c r="H1473" i="37"/>
  <c r="I1473" i="37"/>
  <c r="J1473" i="37"/>
  <c r="K1473" i="37"/>
  <c r="L1473" i="37"/>
  <c r="M1473" i="37"/>
  <c r="O1473" i="37"/>
  <c r="P1473" i="37"/>
  <c r="Q1473" i="37"/>
  <c r="R1473" i="37"/>
  <c r="H1474" i="37"/>
  <c r="I1474" i="37"/>
  <c r="J1474" i="37"/>
  <c r="K1474" i="37"/>
  <c r="L1474" i="37"/>
  <c r="M1474" i="37"/>
  <c r="O1474" i="37"/>
  <c r="P1474" i="37"/>
  <c r="Q1474" i="37"/>
  <c r="R1474" i="37"/>
  <c r="H1475" i="37"/>
  <c r="I1475" i="37"/>
  <c r="J1475" i="37"/>
  <c r="K1475" i="37"/>
  <c r="L1475" i="37"/>
  <c r="M1475" i="37"/>
  <c r="O1475" i="37"/>
  <c r="P1475" i="37"/>
  <c r="Q1475" i="37"/>
  <c r="R1475" i="37"/>
  <c r="H1476" i="37"/>
  <c r="I1476" i="37"/>
  <c r="J1476" i="37"/>
  <c r="K1476" i="37"/>
  <c r="L1476" i="37"/>
  <c r="M1476" i="37"/>
  <c r="O1476" i="37"/>
  <c r="P1476" i="37"/>
  <c r="Q1476" i="37"/>
  <c r="R1476" i="37"/>
  <c r="H1477" i="37"/>
  <c r="I1477" i="37"/>
  <c r="J1477" i="37"/>
  <c r="K1477" i="37"/>
  <c r="L1477" i="37"/>
  <c r="M1477" i="37"/>
  <c r="O1477" i="37"/>
  <c r="P1477" i="37"/>
  <c r="Q1477" i="37"/>
  <c r="R1477" i="37"/>
  <c r="H1478" i="37"/>
  <c r="I1478" i="37"/>
  <c r="J1478" i="37"/>
  <c r="K1478" i="37"/>
  <c r="L1478" i="37"/>
  <c r="M1478" i="37"/>
  <c r="O1478" i="37"/>
  <c r="P1478" i="37"/>
  <c r="Q1478" i="37"/>
  <c r="R1478" i="37"/>
  <c r="H1479" i="37"/>
  <c r="I1479" i="37"/>
  <c r="J1479" i="37"/>
  <c r="K1479" i="37"/>
  <c r="L1479" i="37"/>
  <c r="M1479" i="37"/>
  <c r="O1479" i="37"/>
  <c r="P1479" i="37"/>
  <c r="Q1479" i="37"/>
  <c r="R1479" i="37"/>
  <c r="H1480" i="37"/>
  <c r="I1480" i="37"/>
  <c r="J1480" i="37"/>
  <c r="K1480" i="37"/>
  <c r="L1480" i="37"/>
  <c r="M1480" i="37"/>
  <c r="O1480" i="37"/>
  <c r="P1480" i="37"/>
  <c r="Q1480" i="37"/>
  <c r="R1480" i="37"/>
  <c r="H1481" i="37"/>
  <c r="I1481" i="37"/>
  <c r="J1481" i="37"/>
  <c r="K1481" i="37"/>
  <c r="L1481" i="37"/>
  <c r="M1481" i="37"/>
  <c r="O1481" i="37"/>
  <c r="P1481" i="37"/>
  <c r="Q1481" i="37"/>
  <c r="R1481" i="37"/>
  <c r="H1482" i="37"/>
  <c r="I1482" i="37"/>
  <c r="J1482" i="37"/>
  <c r="K1482" i="37"/>
  <c r="L1482" i="37"/>
  <c r="M1482" i="37"/>
  <c r="O1482" i="37"/>
  <c r="P1482" i="37"/>
  <c r="Q1482" i="37"/>
  <c r="R1482" i="37"/>
  <c r="H1483" i="37"/>
  <c r="I1483" i="37"/>
  <c r="J1483" i="37"/>
  <c r="K1483" i="37"/>
  <c r="L1483" i="37"/>
  <c r="M1483" i="37"/>
  <c r="O1483" i="37"/>
  <c r="P1483" i="37"/>
  <c r="Q1483" i="37"/>
  <c r="R1483" i="37"/>
  <c r="H1484" i="37"/>
  <c r="I1484" i="37"/>
  <c r="J1484" i="37"/>
  <c r="K1484" i="37"/>
  <c r="L1484" i="37"/>
  <c r="M1484" i="37"/>
  <c r="O1484" i="37"/>
  <c r="P1484" i="37"/>
  <c r="Q1484" i="37"/>
  <c r="R1484" i="37"/>
  <c r="H1485" i="37"/>
  <c r="I1485" i="37"/>
  <c r="J1485" i="37"/>
  <c r="K1485" i="37"/>
  <c r="L1485" i="37"/>
  <c r="M1485" i="37"/>
  <c r="O1485" i="37"/>
  <c r="P1485" i="37"/>
  <c r="Q1485" i="37"/>
  <c r="R1485" i="37"/>
  <c r="H1486" i="37"/>
  <c r="I1486" i="37"/>
  <c r="J1486" i="37"/>
  <c r="K1486" i="37"/>
  <c r="L1486" i="37"/>
  <c r="M1486" i="37"/>
  <c r="O1486" i="37"/>
  <c r="P1486" i="37"/>
  <c r="Q1486" i="37"/>
  <c r="R1486" i="37"/>
  <c r="H1487" i="37"/>
  <c r="I1487" i="37"/>
  <c r="J1487" i="37"/>
  <c r="K1487" i="37"/>
  <c r="L1487" i="37"/>
  <c r="M1487" i="37"/>
  <c r="O1487" i="37"/>
  <c r="P1487" i="37"/>
  <c r="Q1487" i="37"/>
  <c r="R1487" i="37"/>
  <c r="H1488" i="37"/>
  <c r="I1488" i="37"/>
  <c r="J1488" i="37"/>
  <c r="K1488" i="37"/>
  <c r="L1488" i="37"/>
  <c r="M1488" i="37"/>
  <c r="O1488" i="37"/>
  <c r="P1488" i="37"/>
  <c r="Q1488" i="37"/>
  <c r="R1488" i="37"/>
  <c r="H1489" i="37"/>
  <c r="I1489" i="37"/>
  <c r="J1489" i="37"/>
  <c r="K1489" i="37"/>
  <c r="L1489" i="37"/>
  <c r="M1489" i="37"/>
  <c r="O1489" i="37"/>
  <c r="P1489" i="37"/>
  <c r="Q1489" i="37"/>
  <c r="R1489" i="37"/>
  <c r="H1490" i="37"/>
  <c r="I1490" i="37"/>
  <c r="J1490" i="37"/>
  <c r="K1490" i="37"/>
  <c r="L1490" i="37"/>
  <c r="M1490" i="37"/>
  <c r="O1490" i="37"/>
  <c r="P1490" i="37"/>
  <c r="Q1490" i="37"/>
  <c r="R1490" i="37"/>
  <c r="H1491" i="37"/>
  <c r="I1491" i="37"/>
  <c r="J1491" i="37"/>
  <c r="K1491" i="37"/>
  <c r="L1491" i="37"/>
  <c r="M1491" i="37"/>
  <c r="O1491" i="37"/>
  <c r="P1491" i="37"/>
  <c r="Q1491" i="37"/>
  <c r="R1491" i="37"/>
  <c r="H1492" i="37"/>
  <c r="I1492" i="37"/>
  <c r="J1492" i="37"/>
  <c r="K1492" i="37"/>
  <c r="L1492" i="37"/>
  <c r="M1492" i="37"/>
  <c r="O1492" i="37"/>
  <c r="P1492" i="37"/>
  <c r="Q1492" i="37"/>
  <c r="R1492" i="37"/>
  <c r="H1493" i="37"/>
  <c r="I1493" i="37"/>
  <c r="J1493" i="37"/>
  <c r="K1493" i="37"/>
  <c r="L1493" i="37"/>
  <c r="M1493" i="37"/>
  <c r="O1493" i="37"/>
  <c r="P1493" i="37"/>
  <c r="Q1493" i="37"/>
  <c r="R1493" i="37"/>
  <c r="H1494" i="37"/>
  <c r="I1494" i="37"/>
  <c r="J1494" i="37"/>
  <c r="K1494" i="37"/>
  <c r="L1494" i="37"/>
  <c r="M1494" i="37"/>
  <c r="O1494" i="37"/>
  <c r="P1494" i="37"/>
  <c r="Q1494" i="37"/>
  <c r="R1494" i="37"/>
  <c r="H1495" i="37"/>
  <c r="I1495" i="37"/>
  <c r="J1495" i="37"/>
  <c r="K1495" i="37"/>
  <c r="L1495" i="37"/>
  <c r="M1495" i="37"/>
  <c r="O1495" i="37"/>
  <c r="P1495" i="37"/>
  <c r="Q1495" i="37"/>
  <c r="R1495" i="37"/>
  <c r="H1496" i="37"/>
  <c r="I1496" i="37"/>
  <c r="J1496" i="37"/>
  <c r="K1496" i="37"/>
  <c r="L1496" i="37"/>
  <c r="M1496" i="37"/>
  <c r="O1496" i="37"/>
  <c r="P1496" i="37"/>
  <c r="Q1496" i="37"/>
  <c r="R1496" i="37"/>
  <c r="H1497" i="37"/>
  <c r="I1497" i="37"/>
  <c r="J1497" i="37"/>
  <c r="K1497" i="37"/>
  <c r="L1497" i="37"/>
  <c r="M1497" i="37"/>
  <c r="O1497" i="37"/>
  <c r="P1497" i="37"/>
  <c r="Q1497" i="37"/>
  <c r="R1497" i="37"/>
  <c r="H1498" i="37"/>
  <c r="I1498" i="37"/>
  <c r="J1498" i="37"/>
  <c r="K1498" i="37"/>
  <c r="L1498" i="37"/>
  <c r="M1498" i="37"/>
  <c r="O1498" i="37"/>
  <c r="P1498" i="37"/>
  <c r="Q1498" i="37"/>
  <c r="R1498" i="37"/>
  <c r="H1499" i="37"/>
  <c r="I1499" i="37"/>
  <c r="J1499" i="37"/>
  <c r="K1499" i="37"/>
  <c r="L1499" i="37"/>
  <c r="M1499" i="37"/>
  <c r="O1499" i="37"/>
  <c r="P1499" i="37"/>
  <c r="Q1499" i="37"/>
  <c r="R1499" i="37"/>
  <c r="H1500" i="37"/>
  <c r="I1500" i="37"/>
  <c r="J1500" i="37"/>
  <c r="K1500" i="37"/>
  <c r="L1500" i="37"/>
  <c r="M1500" i="37"/>
  <c r="O1500" i="37"/>
  <c r="P1500" i="37"/>
  <c r="Q1500" i="37"/>
  <c r="R1500" i="37"/>
  <c r="S14" i="37"/>
  <c r="T14" i="37"/>
  <c r="U14" i="37"/>
  <c r="V14" i="37"/>
  <c r="W14" i="37"/>
  <c r="J15" i="37" l="1"/>
  <c r="R14" i="37" l="1"/>
  <c r="Q14" i="37"/>
  <c r="M15" i="37"/>
  <c r="H15" i="37"/>
  <c r="K14" i="37"/>
  <c r="M14" i="37"/>
  <c r="L14" i="37"/>
  <c r="R15" i="37"/>
  <c r="L15" i="37"/>
  <c r="O14" i="37"/>
  <c r="I14" i="37"/>
  <c r="O15" i="37"/>
  <c r="K15" i="37"/>
  <c r="Q15" i="37"/>
  <c r="J14" i="37"/>
  <c r="H14" i="37"/>
  <c r="I15" i="37"/>
  <c r="P15" i="37"/>
  <c r="P14" i="37"/>
</calcChain>
</file>

<file path=xl/sharedStrings.xml><?xml version="1.0" encoding="utf-8"?>
<sst xmlns="http://schemas.openxmlformats.org/spreadsheetml/2006/main" count="16587" uniqueCount="1597">
  <si>
    <t>音楽</t>
  </si>
  <si>
    <t>図工</t>
  </si>
  <si>
    <t>5･6</t>
  </si>
  <si>
    <t>家庭</t>
  </si>
  <si>
    <t>保健</t>
  </si>
  <si>
    <t>開隆堂</t>
  </si>
  <si>
    <t>学図</t>
  </si>
  <si>
    <t>三省堂</t>
  </si>
  <si>
    <t>編集部</t>
    <rPh sb="0" eb="2">
      <t>ヘンシュウ</t>
    </rPh>
    <rPh sb="2" eb="3">
      <t>ブ</t>
    </rPh>
    <phoneticPr fontId="3"/>
  </si>
  <si>
    <t>新版</t>
    <rPh sb="0" eb="1">
      <t>シン</t>
    </rPh>
    <rPh sb="1" eb="2">
      <t>ハン</t>
    </rPh>
    <phoneticPr fontId="4"/>
  </si>
  <si>
    <t>企画編集部</t>
    <rPh sb="0" eb="2">
      <t>キカク</t>
    </rPh>
    <rPh sb="2" eb="5">
      <t>ヘンシュウブ</t>
    </rPh>
    <phoneticPr fontId="3"/>
  </si>
  <si>
    <t>販売部</t>
    <rPh sb="0" eb="3">
      <t>ハンバイブ</t>
    </rPh>
    <phoneticPr fontId="3"/>
  </si>
  <si>
    <t>大阪府大阪市天王寺区大道4-3-25</t>
    <rPh sb="0" eb="3">
      <t>オオサカフ</t>
    </rPh>
    <phoneticPr fontId="3"/>
  </si>
  <si>
    <t>生産物流部</t>
    <rPh sb="0" eb="2">
      <t>セイサン</t>
    </rPh>
    <rPh sb="2" eb="5">
      <t>ブツリュウブ</t>
    </rPh>
    <phoneticPr fontId="3"/>
  </si>
  <si>
    <t>大阪府大阪市住吉区南住吉4-7-5</t>
    <rPh sb="0" eb="3">
      <t>オオサカフ</t>
    </rPh>
    <phoneticPr fontId="3"/>
  </si>
  <si>
    <t>香川県高松市本町6-22</t>
    <rPh sb="0" eb="2">
      <t>カガワ</t>
    </rPh>
    <rPh sb="2" eb="3">
      <t>ケン</t>
    </rPh>
    <phoneticPr fontId="3"/>
  </si>
  <si>
    <t>帝国</t>
  </si>
  <si>
    <t>啓林館</t>
  </si>
  <si>
    <t>発行者
略称</t>
    <rPh sb="0" eb="2">
      <t>ハッコウ</t>
    </rPh>
    <rPh sb="2" eb="3">
      <t>シャ</t>
    </rPh>
    <rPh sb="4" eb="6">
      <t>リャクショウ</t>
    </rPh>
    <phoneticPr fontId="3"/>
  </si>
  <si>
    <t>学校種</t>
    <rPh sb="0" eb="2">
      <t>ガッコウ</t>
    </rPh>
    <rPh sb="2" eb="3">
      <t>タネ</t>
    </rPh>
    <phoneticPr fontId="3"/>
  </si>
  <si>
    <t>発行
年度</t>
    <rPh sb="0" eb="2">
      <t>ハッコウ</t>
    </rPh>
    <rPh sb="3" eb="5">
      <t>ネンド</t>
    </rPh>
    <phoneticPr fontId="3"/>
  </si>
  <si>
    <t>教科書
記号</t>
    <rPh sb="0" eb="3">
      <t>キョウカショ</t>
    </rPh>
    <rPh sb="4" eb="6">
      <t>キゴウ</t>
    </rPh>
    <phoneticPr fontId="3"/>
  </si>
  <si>
    <t>書名</t>
    <rPh sb="0" eb="1">
      <t>ショ</t>
    </rPh>
    <rPh sb="1" eb="2">
      <t>メイ</t>
    </rPh>
    <phoneticPr fontId="3"/>
  </si>
  <si>
    <t>分冊数</t>
    <rPh sb="0" eb="2">
      <t>ブンサツ</t>
    </rPh>
    <rPh sb="2" eb="3">
      <t>スウ</t>
    </rPh>
    <phoneticPr fontId="3"/>
  </si>
  <si>
    <t>判型</t>
    <rPh sb="0" eb="2">
      <t>ハンガタ</t>
    </rPh>
    <phoneticPr fontId="3"/>
  </si>
  <si>
    <t>文字
サイズ</t>
    <rPh sb="0" eb="2">
      <t>モジ</t>
    </rPh>
    <phoneticPr fontId="3"/>
  </si>
  <si>
    <t>書体</t>
    <rPh sb="0" eb="2">
      <t>ショタイ</t>
    </rPh>
    <phoneticPr fontId="3"/>
  </si>
  <si>
    <t>新旧
の別</t>
    <rPh sb="0" eb="1">
      <t>シン</t>
    </rPh>
    <rPh sb="1" eb="2">
      <t>キュウ</t>
    </rPh>
    <rPh sb="4" eb="5">
      <t>ベツ</t>
    </rPh>
    <phoneticPr fontId="3"/>
  </si>
  <si>
    <t>発行者</t>
    <rPh sb="0" eb="3">
      <t>ハッコウシャ</t>
    </rPh>
    <phoneticPr fontId="3"/>
  </si>
  <si>
    <t>郵便番号</t>
    <rPh sb="0" eb="2">
      <t>ユウビン</t>
    </rPh>
    <rPh sb="2" eb="4">
      <t>バンゴウ</t>
    </rPh>
    <phoneticPr fontId="3"/>
  </si>
  <si>
    <t>担当部署</t>
    <rPh sb="0" eb="2">
      <t>タントウ</t>
    </rPh>
    <rPh sb="2" eb="4">
      <t>ブショ</t>
    </rPh>
    <phoneticPr fontId="3"/>
  </si>
  <si>
    <t>東京書籍株式会社</t>
  </si>
  <si>
    <t>東京都北区堀船2-17-1</t>
  </si>
  <si>
    <t>物流部</t>
    <rPh sb="0" eb="3">
      <t>ブツリュウブ</t>
    </rPh>
    <phoneticPr fontId="3"/>
  </si>
  <si>
    <t>大日本図書株式会社</t>
  </si>
  <si>
    <t>東京都文京区大塚3-11-6</t>
  </si>
  <si>
    <t>112-0012</t>
  </si>
  <si>
    <t>開隆堂出版株式会社</t>
  </si>
  <si>
    <t>文京区向丘1-13-1</t>
  </si>
  <si>
    <t>113-8608</t>
  </si>
  <si>
    <t>学校図書株式会社</t>
  </si>
  <si>
    <t>東京都北区東十条3-10-36</t>
  </si>
  <si>
    <t>114-0001</t>
  </si>
  <si>
    <t>03-5843-9431</t>
  </si>
  <si>
    <t>株式会社三省堂</t>
  </si>
  <si>
    <t>101-8371</t>
  </si>
  <si>
    <t>営業統括部</t>
    <rPh sb="0" eb="2">
      <t>エイギョウ</t>
    </rPh>
    <rPh sb="2" eb="5">
      <t>トウカツブ</t>
    </rPh>
    <phoneticPr fontId="3"/>
  </si>
  <si>
    <t>教育出版株式会社</t>
  </si>
  <si>
    <t>東京都千代田区神田神保町2-10</t>
  </si>
  <si>
    <t>101-0051</t>
  </si>
  <si>
    <t>長野県長野市旭町1098</t>
    <rPh sb="0" eb="2">
      <t>ナガノ</t>
    </rPh>
    <rPh sb="2" eb="3">
      <t>ケン</t>
    </rPh>
    <rPh sb="3" eb="5">
      <t>ナガノ</t>
    </rPh>
    <rPh sb="5" eb="6">
      <t>シ</t>
    </rPh>
    <rPh sb="6" eb="8">
      <t>アサヒマチ</t>
    </rPh>
    <phoneticPr fontId="3"/>
  </si>
  <si>
    <t>380-0846</t>
  </si>
  <si>
    <t>026-232-0291</t>
  </si>
  <si>
    <t>株式会社　教育芸術社</t>
    <rPh sb="0" eb="2">
      <t>カブシキ</t>
    </rPh>
    <rPh sb="2" eb="4">
      <t>カイシャ</t>
    </rPh>
    <phoneticPr fontId="3"/>
  </si>
  <si>
    <t>東京都豊島区長崎1-12-15</t>
  </si>
  <si>
    <t>171-0051</t>
  </si>
  <si>
    <t>総務部</t>
    <rPh sb="0" eb="3">
      <t>ソウムブ</t>
    </rPh>
    <phoneticPr fontId="3"/>
  </si>
  <si>
    <t>光村図書出版株式会社</t>
  </si>
  <si>
    <t>東京都品川区上大崎2-19-9</t>
  </si>
  <si>
    <t>141-8675</t>
  </si>
  <si>
    <t>03-3493-2113</t>
  </si>
  <si>
    <t>株式会社　帝国書院</t>
  </si>
  <si>
    <t>東京都千代田区神田神保町3-29</t>
  </si>
  <si>
    <t>株式会社　新興出版社啓林館</t>
  </si>
  <si>
    <t>543-0052</t>
  </si>
  <si>
    <t>06-6775-6541</t>
  </si>
  <si>
    <t>日本文教出版株式会社</t>
  </si>
  <si>
    <t>558-0041</t>
  </si>
  <si>
    <t>06-6695-1771</t>
  </si>
  <si>
    <t>株式会社　文教社</t>
  </si>
  <si>
    <t>760-0032</t>
  </si>
  <si>
    <t>087-851-2330</t>
  </si>
  <si>
    <t>株式会社　光文書院</t>
  </si>
  <si>
    <t>東京都千代田区五番町14番地</t>
  </si>
  <si>
    <t>102-0076</t>
  </si>
  <si>
    <t>株式会社　学研教育みらい</t>
    <rPh sb="0" eb="2">
      <t>カブシキ</t>
    </rPh>
    <rPh sb="2" eb="4">
      <t>カイシャ</t>
    </rPh>
    <rPh sb="5" eb="7">
      <t>ガッケン</t>
    </rPh>
    <rPh sb="7" eb="9">
      <t>キョウイク</t>
    </rPh>
    <phoneticPr fontId="3"/>
  </si>
  <si>
    <t>東京都品川区西五反田2-11-8</t>
    <rPh sb="0" eb="3">
      <t>トウキョウト</t>
    </rPh>
    <rPh sb="3" eb="6">
      <t>シナガワク</t>
    </rPh>
    <rPh sb="6" eb="7">
      <t>ニシ</t>
    </rPh>
    <rPh sb="7" eb="10">
      <t>ゴタンダ</t>
    </rPh>
    <phoneticPr fontId="3"/>
  </si>
  <si>
    <t>141-8416</t>
  </si>
  <si>
    <t>03-6431-1151</t>
  </si>
  <si>
    <t>東書</t>
  </si>
  <si>
    <t>1</t>
  </si>
  <si>
    <t>国語</t>
  </si>
  <si>
    <t>2</t>
  </si>
  <si>
    <t>3</t>
  </si>
  <si>
    <t>4</t>
  </si>
  <si>
    <t>5</t>
  </si>
  <si>
    <t>6</t>
  </si>
  <si>
    <t>書写</t>
  </si>
  <si>
    <t>3･4</t>
  </si>
  <si>
    <t>社会</t>
  </si>
  <si>
    <t>4-6</t>
  </si>
  <si>
    <t>地図</t>
  </si>
  <si>
    <t>算数</t>
  </si>
  <si>
    <t>理科</t>
  </si>
  <si>
    <t>1･2</t>
  </si>
  <si>
    <t>生活</t>
  </si>
  <si>
    <t>301</t>
  </si>
  <si>
    <t>302</t>
  </si>
  <si>
    <t>B5</t>
  </si>
  <si>
    <t>A4</t>
  </si>
  <si>
    <t>26P</t>
  </si>
  <si>
    <t>30P</t>
  </si>
  <si>
    <t>22P</t>
  </si>
  <si>
    <t>ゴシック</t>
  </si>
  <si>
    <t>教出</t>
  </si>
  <si>
    <t>303</t>
  </si>
  <si>
    <t>304</t>
  </si>
  <si>
    <t>A5</t>
  </si>
  <si>
    <t>18P</t>
  </si>
  <si>
    <t>光村</t>
  </si>
  <si>
    <t>305</t>
  </si>
  <si>
    <t>306</t>
  </si>
  <si>
    <t>日文</t>
  </si>
  <si>
    <t>307</t>
  </si>
  <si>
    <t>308</t>
  </si>
  <si>
    <t>ゴシック体ほか</t>
  </si>
  <si>
    <t>401</t>
  </si>
  <si>
    <t>402</t>
  </si>
  <si>
    <t>101</t>
  </si>
  <si>
    <t>102</t>
  </si>
  <si>
    <t>大日本</t>
  </si>
  <si>
    <t>103</t>
  </si>
  <si>
    <t>104</t>
  </si>
  <si>
    <t>105</t>
  </si>
  <si>
    <t>106</t>
  </si>
  <si>
    <t>107</t>
  </si>
  <si>
    <t>108</t>
  </si>
  <si>
    <t>信教</t>
  </si>
  <si>
    <t>109</t>
  </si>
  <si>
    <t>110</t>
  </si>
  <si>
    <t>111</t>
  </si>
  <si>
    <t>112</t>
  </si>
  <si>
    <t>113</t>
  </si>
  <si>
    <t>114</t>
  </si>
  <si>
    <t>115</t>
  </si>
  <si>
    <t>116</t>
  </si>
  <si>
    <t>B4</t>
  </si>
  <si>
    <t>丸ゴシック</t>
  </si>
  <si>
    <t>学参ゴシック</t>
  </si>
  <si>
    <t>501</t>
  </si>
  <si>
    <t>502</t>
  </si>
  <si>
    <t>503</t>
  </si>
  <si>
    <t>504</t>
  </si>
  <si>
    <t>505</t>
  </si>
  <si>
    <t>文教社</t>
  </si>
  <si>
    <t>光文</t>
  </si>
  <si>
    <t>学研</t>
  </si>
  <si>
    <t>廣あかつき</t>
  </si>
  <si>
    <t>011</t>
  </si>
  <si>
    <t>015</t>
  </si>
  <si>
    <t>発行者
番号</t>
    <rPh sb="0" eb="2">
      <t>ハッコウ</t>
    </rPh>
    <rPh sb="2" eb="3">
      <t>シャ</t>
    </rPh>
    <rPh sb="4" eb="6">
      <t>バンゴウ</t>
    </rPh>
    <phoneticPr fontId="3"/>
  </si>
  <si>
    <t>管理
番号</t>
    <rPh sb="0" eb="2">
      <t>カンリ</t>
    </rPh>
    <rPh sb="3" eb="5">
      <t>バンゴウ</t>
    </rPh>
    <phoneticPr fontId="3"/>
  </si>
  <si>
    <t>002</t>
  </si>
  <si>
    <t>046</t>
  </si>
  <si>
    <t>050</t>
  </si>
  <si>
    <t>017</t>
  </si>
  <si>
    <t>小　小学社会　３・４上（社会333）拡大版【26P】</t>
  </si>
  <si>
    <t>AB</t>
  </si>
  <si>
    <t>038</t>
  </si>
  <si>
    <t>小　小学社会　３・４上（社会333）拡大版【30P】</t>
  </si>
  <si>
    <t>小　小学社会　３・４下（社会334）拡大版【22P】</t>
  </si>
  <si>
    <t>小　小学社会　３・４下（社会334）拡大版【26P】</t>
  </si>
  <si>
    <t>小　小学社会　３・４年上（社会337）拡大版【22P】</t>
  </si>
  <si>
    <t>小　小学社会　３・４年上（社会337）拡大版【26P】</t>
  </si>
  <si>
    <t>小　小学社会　３・４年上（社会337）拡大版【30P】</t>
  </si>
  <si>
    <t>小　小学社会　３・４年下（社会338）拡大版【18P】</t>
  </si>
  <si>
    <t>小　小学社会　３・４年下（社会338）拡大版【22P】</t>
  </si>
  <si>
    <t>小　小学社会　３・４年下（社会338）拡大版【26P】</t>
  </si>
  <si>
    <t>026</t>
  </si>
  <si>
    <t>小　社会　３・４上（社会335）拡大版【26P】</t>
  </si>
  <si>
    <t>小　社会　３・４下（社会336）拡大版【26P】</t>
  </si>
  <si>
    <t>小　楽しく学ぶ　小学生の地図帳　４・５・６年（地図432）拡大版【22P】</t>
  </si>
  <si>
    <t>004</t>
  </si>
  <si>
    <t>061</t>
  </si>
  <si>
    <t>小　みんなとまなぶ　しょうがっこう　せいかつ　上（生活135）拡大版【30P】</t>
  </si>
  <si>
    <t>小　みんなとまなぶ　しょうがっこう　せいかつ　下（生活136）拡大版【30P】</t>
  </si>
  <si>
    <t>小　せいかつ上　みんな　なかよし（生活137）拡大版【26P】</t>
  </si>
  <si>
    <t>小　せいかつ上　みんな　なかよし（生活137）拡大版【30P】</t>
  </si>
  <si>
    <t>小　せいかつ下　なかよし　ひろがれ（生活138）拡大版【26P】</t>
  </si>
  <si>
    <t>小　せいかつ下　なかよし　ひろがれ（生活138）拡大版【30P】</t>
  </si>
  <si>
    <t>小　せいかつ　上　あおぞら（生活139）拡大版【26P】</t>
  </si>
  <si>
    <t>006</t>
  </si>
  <si>
    <t>小　せいかつ　下　そよかぜ（生活140）拡大版【26P】</t>
  </si>
  <si>
    <t>小　せいかつ上　みんな　だいすき（生活141）拡大版【26P】</t>
  </si>
  <si>
    <t>小　せいかつ下　みんな　ともだち（生活142）拡大版【26P】</t>
  </si>
  <si>
    <t>小　わくわく　せいかつ上（生活143）拡大版【30P】</t>
  </si>
  <si>
    <t>小　せいかつ　たんけんブック（生活144）拡大版【22P】</t>
  </si>
  <si>
    <t>小　いきいき　せいかつ下（生活145）拡大版【30P】</t>
  </si>
  <si>
    <t>小　わたしとせいかつ上　みんな　なかよし（生活146）拡大版【22P】</t>
  </si>
  <si>
    <t>小　わたしとせいかつ上　みんな　なかよし（生活146）拡大版【26P】</t>
  </si>
  <si>
    <t>小　わたしとせいかつ上　みんな　なかよし（生活146）拡大版【30P】</t>
  </si>
  <si>
    <t>小　わたしとせいかつ下　ふれあい　だいすき（生活147）拡大版【22P】</t>
  </si>
  <si>
    <t>小　わたしとせいかつ下　ふれあい　だいすき（生活147）拡大版【26P】</t>
  </si>
  <si>
    <t>小　わたしとせいかつ下　ふれあい　だいすき（生活147）拡大版【30P】</t>
  </si>
  <si>
    <t>009</t>
  </si>
  <si>
    <t>小　ずがこうさく１・２上　わくわくするね（図工131）拡大版【22P】</t>
  </si>
  <si>
    <t>小　ずがこうさく１・２下　みんなおいでよ（図工132）拡大版【22P】</t>
  </si>
  <si>
    <t>小　図画工作　３・４上　できたらいいな（図工331）拡大版【22P】</t>
  </si>
  <si>
    <t>小　図画工作　３・４下　思いをこめて（図工332）拡大版【22P】</t>
  </si>
  <si>
    <t>小　図画工作　５・６上　心をつないで（図工531）拡大版【22P】</t>
  </si>
  <si>
    <t>小　図画工作　５・６下　ゆめを広げて（図工532）拡大版【22P】</t>
  </si>
  <si>
    <t>小　ずがこうさく　１・２上　たのしいな　おもしろいな（図工133）拡大版【22P】</t>
  </si>
  <si>
    <t>小　ずがこうさく　１・２上　たのしいな　おもしろいな（図工133）拡大版【26P】</t>
  </si>
  <si>
    <t>小　ずがこうさく　１・２上　たのしいな　おもしろいな（図工133）拡大版【30P】</t>
  </si>
  <si>
    <t>小　ずがこうさく　１・２下　たのしいな　おもしろいな（図工134）拡大版【22P】</t>
  </si>
  <si>
    <t>小　ずがこうさく　１・２下　たのしいな　おもしろいな（図工134）拡大版【26P】</t>
  </si>
  <si>
    <t>小　ずがこうさく　１・２下　たのしいな　おもしろいな（図工134）拡大版【30P】</t>
  </si>
  <si>
    <t>小　図画工作　３・４上　見つけたよ　ためしたよ（図工333）拡大版【26P】</t>
  </si>
  <si>
    <t>小　図画工作　３・４上　見つけたよ　ためしたよ（図工333）拡大版【30P】</t>
  </si>
  <si>
    <t>小　小学校　わたしたちの家庭科　５・６（家庭532）拡大版【22P】</t>
  </si>
  <si>
    <t>207</t>
  </si>
  <si>
    <t>小　わたしたちのほけん３・４年（保健333）拡大版【26P】</t>
  </si>
  <si>
    <t>小　わたしたちの保健５・６年（保健533）拡大版【22P】</t>
  </si>
  <si>
    <t>208</t>
  </si>
  <si>
    <t>小　新版　小学ほけん　けんこうってすばらしい　３・４年（保健334）拡大版【22P】</t>
  </si>
  <si>
    <t>小　新版　小学ほけん　けんこうってすばらしい　３・４年（保健334）拡大版【26P】</t>
  </si>
  <si>
    <t>小　新版　小学ほけん　けんこうってすばらしい　３・４年（保健334）拡大版【30P】</t>
  </si>
  <si>
    <t>小　新版　小学保健　見つめよう健康　５・６年（保健534）拡大版【18P】</t>
  </si>
  <si>
    <t>小　新版　小学保健　見つめよう健康　５・６年（保健534）拡大版【22P】</t>
  </si>
  <si>
    <t>小　新版　小学保健　見つめよう健康　５・６年（保健534）拡大版【26P】</t>
  </si>
  <si>
    <t>224</t>
  </si>
  <si>
    <t>小　新・みんなの保健　５・６年（保健535）拡大版【26P】</t>
  </si>
  <si>
    <t>201</t>
  </si>
  <si>
    <t>202</t>
  </si>
  <si>
    <t>601</t>
  </si>
  <si>
    <t>203</t>
  </si>
  <si>
    <t>204</t>
  </si>
  <si>
    <t>403</t>
  </si>
  <si>
    <t>404</t>
  </si>
  <si>
    <t>603</t>
  </si>
  <si>
    <t>604</t>
  </si>
  <si>
    <t>205</t>
  </si>
  <si>
    <t>206</t>
  </si>
  <si>
    <t>405</t>
  </si>
  <si>
    <t>406</t>
  </si>
  <si>
    <t>506</t>
  </si>
  <si>
    <t>605</t>
  </si>
  <si>
    <t>606</t>
  </si>
  <si>
    <t>407</t>
  </si>
  <si>
    <t>408</t>
  </si>
  <si>
    <t>507</t>
  </si>
  <si>
    <t>607</t>
  </si>
  <si>
    <t>602</t>
  </si>
  <si>
    <t>3-6</t>
  </si>
  <si>
    <t>209</t>
  </si>
  <si>
    <t>309</t>
  </si>
  <si>
    <t>409</t>
  </si>
  <si>
    <t>508</t>
  </si>
  <si>
    <t>608</t>
  </si>
  <si>
    <t>210</t>
  </si>
  <si>
    <t>211</t>
  </si>
  <si>
    <t>310</t>
  </si>
  <si>
    <t>311</t>
  </si>
  <si>
    <t>410</t>
  </si>
  <si>
    <t>411</t>
  </si>
  <si>
    <t>510</t>
  </si>
  <si>
    <t>511</t>
  </si>
  <si>
    <t>610</t>
  </si>
  <si>
    <t>教芸</t>
  </si>
  <si>
    <t>道徳</t>
  </si>
  <si>
    <t>509</t>
  </si>
  <si>
    <t>609</t>
  </si>
  <si>
    <t>611</t>
  </si>
  <si>
    <t>英語</t>
  </si>
  <si>
    <t>生産管理課</t>
    <rPh sb="0" eb="2">
      <t>セイサン</t>
    </rPh>
    <rPh sb="2" eb="5">
      <t>カンリカ</t>
    </rPh>
    <phoneticPr fontId="3"/>
  </si>
  <si>
    <t>東京都千代田区神田三崎町2-22-14</t>
    <rPh sb="7" eb="9">
      <t>カンダ</t>
    </rPh>
    <phoneticPr fontId="3"/>
  </si>
  <si>
    <t>一般社団法人信州教育出版社</t>
    <rPh sb="0" eb="2">
      <t>イッパン</t>
    </rPh>
    <phoneticPr fontId="3"/>
  </si>
  <si>
    <t>教科書・副読本編集チーム</t>
    <rPh sb="0" eb="3">
      <t>キョウカショ</t>
    </rPh>
    <rPh sb="4" eb="7">
      <t>フクドクホン</t>
    </rPh>
    <rPh sb="7" eb="9">
      <t>ヘンシュウ</t>
    </rPh>
    <phoneticPr fontId="3"/>
  </si>
  <si>
    <t>廣済堂あかつき　株式会社</t>
    <rPh sb="0" eb="3">
      <t>コウサイドウ</t>
    </rPh>
    <rPh sb="8" eb="10">
      <t>カブシキ</t>
    </rPh>
    <rPh sb="10" eb="12">
      <t>カイシャ</t>
    </rPh>
    <phoneticPr fontId="3"/>
  </si>
  <si>
    <t>第２編集部</t>
    <rPh sb="0" eb="2">
      <t>ダイニ</t>
    </rPh>
    <rPh sb="2" eb="5">
      <t>ヘンシュウブ</t>
    </rPh>
    <phoneticPr fontId="3"/>
  </si>
  <si>
    <t>小</t>
    <rPh sb="0" eb="1">
      <t>ショウ</t>
    </rPh>
    <phoneticPr fontId="3"/>
  </si>
  <si>
    <t>未定</t>
    <rPh sb="0" eb="2">
      <t>ミテイ</t>
    </rPh>
    <phoneticPr fontId="3"/>
  </si>
  <si>
    <t>AB大</t>
    <rPh sb="2" eb="3">
      <t>ダイ</t>
    </rPh>
    <phoneticPr fontId="3"/>
  </si>
  <si>
    <t>A4変</t>
    <rPh sb="2" eb="3">
      <t>ヘン</t>
    </rPh>
    <phoneticPr fontId="3"/>
  </si>
  <si>
    <t>A4変大</t>
    <rPh sb="2" eb="3">
      <t>ヘン</t>
    </rPh>
    <rPh sb="3" eb="4">
      <t>ダイ</t>
    </rPh>
    <phoneticPr fontId="3"/>
  </si>
  <si>
    <t>AB変</t>
    <rPh sb="2" eb="3">
      <t>ヘン</t>
    </rPh>
    <phoneticPr fontId="3"/>
  </si>
  <si>
    <t>AB変大</t>
    <rPh sb="2" eb="3">
      <t>ヘン</t>
    </rPh>
    <rPh sb="3" eb="4">
      <t>ダイ</t>
    </rPh>
    <phoneticPr fontId="3"/>
  </si>
  <si>
    <t>丸ゴシック体ほか</t>
    <rPh sb="0" eb="1">
      <t>マル</t>
    </rPh>
    <rPh sb="5" eb="6">
      <t>タイ</t>
    </rPh>
    <phoneticPr fontId="3"/>
  </si>
  <si>
    <t>丸ゴシック</t>
    <rPh sb="0" eb="1">
      <t>マル</t>
    </rPh>
    <phoneticPr fontId="3"/>
  </si>
  <si>
    <t>東京都練馬区貫井4-1-11</t>
    <rPh sb="0" eb="3">
      <t>トウキョウト</t>
    </rPh>
    <rPh sb="3" eb="6">
      <t>ネリマク</t>
    </rPh>
    <rPh sb="6" eb="8">
      <t>ヌクイ</t>
    </rPh>
    <phoneticPr fontId="3"/>
  </si>
  <si>
    <t>290×290</t>
  </si>
  <si>
    <t>学参ゴシック</t>
    <rPh sb="0" eb="1">
      <t>ガク</t>
    </rPh>
    <rPh sb="1" eb="2">
      <t>サン</t>
    </rPh>
    <phoneticPr fontId="3"/>
  </si>
  <si>
    <t>学参ゴシック</t>
    <rPh sb="0" eb="2">
      <t>ガクサン</t>
    </rPh>
    <phoneticPr fontId="3"/>
  </si>
  <si>
    <t>未定</t>
  </si>
  <si>
    <t>未定</t>
    <rPh sb="0" eb="2">
      <t>ミテ</t>
    </rPh>
    <phoneticPr fontId="3"/>
  </si>
  <si>
    <t>未定</t>
    <rPh sb="0" eb="1">
      <t>ミテ</t>
    </rPh>
    <phoneticPr fontId="3"/>
  </si>
  <si>
    <t>教科書体ほか</t>
  </si>
  <si>
    <t>丸ゴシックほか</t>
    <rPh sb="0" eb="1">
      <t>マル</t>
    </rPh>
    <phoneticPr fontId="3"/>
  </si>
  <si>
    <t>UDデジタル教科書体ほか</t>
    <rPh sb="6" eb="9">
      <t>キョウカショ</t>
    </rPh>
    <rPh sb="9" eb="10">
      <t>タイ</t>
    </rPh>
    <phoneticPr fontId="3"/>
  </si>
  <si>
    <t>日文</t>
    <rPh sb="0" eb="1">
      <t>ヒ</t>
    </rPh>
    <rPh sb="1" eb="2">
      <t>ブン</t>
    </rPh>
    <phoneticPr fontId="3"/>
  </si>
  <si>
    <t>HG丸ゴシックM-PRO他</t>
    <rPh sb="2" eb="3">
      <t>マル</t>
    </rPh>
    <rPh sb="12" eb="13">
      <t>ホカ</t>
    </rPh>
    <phoneticPr fontId="1"/>
  </si>
  <si>
    <t>UDデジタル教科書体</t>
    <rPh sb="6" eb="9">
      <t>キョウカショ</t>
    </rPh>
    <rPh sb="9" eb="10">
      <t>タイ</t>
    </rPh>
    <phoneticPr fontId="3"/>
  </si>
  <si>
    <t>小中教育事業部</t>
    <rPh sb="0" eb="7">
      <t>ショ</t>
    </rPh>
    <phoneticPr fontId="3"/>
  </si>
  <si>
    <t>ゴシック体</t>
    <rPh sb="4" eb="5">
      <t>タイ</t>
    </rPh>
    <phoneticPr fontId="3"/>
  </si>
  <si>
    <t>旧版</t>
    <rPh sb="0" eb="2">
      <t>キュウハン</t>
    </rPh>
    <phoneticPr fontId="3"/>
  </si>
  <si>
    <t>小  あたらしい こくご　一上
（国語101）拡大版【26P】</t>
  </si>
  <si>
    <t>小  あたらしい こくご　一上
（国語101）拡大版【30P】</t>
  </si>
  <si>
    <t>小  あたらしい こくご　一下（国語102）拡大版【26P】</t>
  </si>
  <si>
    <t>小  あたらしい こくご　一下（国語102）拡大版【30P】</t>
  </si>
  <si>
    <t>小  新しい 国語　二上（国語201）拡大版【26P】</t>
  </si>
  <si>
    <t>小  新しい 国語　二上（国語201）拡大版【30P】</t>
  </si>
  <si>
    <t>小  新しい 国語　二下（国語202）拡大版【26P】</t>
  </si>
  <si>
    <t>小  新しい 国語　二下（国語202）拡大版【30P】</t>
  </si>
  <si>
    <t>小  新しい国語　三上_x000D_（国語301）拡大版【26P】</t>
  </si>
  <si>
    <t>小  新しい国語　三上_x000D_（国語301）拡大版【30P】</t>
  </si>
  <si>
    <t>小  新しい国語　三下（国語302）拡大版【26P】</t>
  </si>
  <si>
    <t>小  新しい国語　三下（国語302）拡大版【30P】</t>
  </si>
  <si>
    <t>小  新しい国語　四上（国語401）拡大版【22P】</t>
  </si>
  <si>
    <t>小  新しい国語　四上（国語401）拡大版【26P】</t>
  </si>
  <si>
    <t>小  新しい国語　四下（国語402）拡大版【22P】</t>
  </si>
  <si>
    <t>小  新しい国語　四下（国語402）拡大版【26P】</t>
  </si>
  <si>
    <t>小  新しい国語　五_x000D_（国語501）拡大版【22P】</t>
  </si>
  <si>
    <t>小  新しい国語　五_x000D_（国語501）拡大版【26P】</t>
  </si>
  <si>
    <t>小  新しい国語　六（国語601）拡大版【22P】</t>
  </si>
  <si>
    <t>小  新しい国語　六（国語601）拡大版【26P】</t>
  </si>
  <si>
    <t>小  みんなとまなぶ　
しょうがっこう　こくご　一ねん　上（国語103）拡大版【30P】</t>
  </si>
  <si>
    <t>小  みんなとまなぶ　しょうがっこう　こくご　一ねん　下（国語104）拡大版【30P】</t>
  </si>
  <si>
    <t>小  みんなと学ぶ　小学校　こくご　
二年　上（国語203）拡大版【30P】</t>
  </si>
  <si>
    <t>小  みんなと学ぶ　小学校　こくご　
二年　下（国語204）拡大版【30P】</t>
  </si>
  <si>
    <t>小  みんなと学ぶ　小学校 国語　
三年　上（国語303）拡大版【30P】</t>
  </si>
  <si>
    <t>小  みんなと学ぶ　小学校 国語　
三年　下（国語304）拡大版【30P】</t>
  </si>
  <si>
    <t>小  みんなと学ぶ　小学校 国語　四年　上（国語403）拡大版【26P】</t>
  </si>
  <si>
    <t>小  みんなと学ぶ　小学校 国語　
四年　下（国語404）拡大版【26P】</t>
  </si>
  <si>
    <t>小  みんなと学ぶ　小学校 国語　
五年　上（国語503）拡大版【26P】</t>
  </si>
  <si>
    <t>小  みんなと学ぶ　小学校 国語　
五年　下（国語504）拡大版【26P】</t>
  </si>
  <si>
    <t>小  みんなと学ぶ　小学校 国語　
六年　上（国語603）拡大版【26P】</t>
  </si>
  <si>
    <t>小  みんなと学ぶ　小学校 国語　
六年　下（国語604）拡大版【26P】</t>
  </si>
  <si>
    <t>小  ひろがることば　_x000D_しょうがくこくご　一上（国語105）拡大版【26P】</t>
  </si>
  <si>
    <t>小  ひろがることば　_x000D_しょうがくこくご　一上（国語105）拡大版【30P】</t>
  </si>
  <si>
    <t>小  ひろがることば　_x000D_しょうがくこくご　一下（国語106）拡大版【26P】</t>
  </si>
  <si>
    <t>小  ひろがることば　_x000D_しょうがくこくご　一下（国語106）拡大版【30P】</t>
  </si>
  <si>
    <t>小  ひろがることば　_x000D_小学国語　二上（国語205）拡大版【26P】</t>
  </si>
  <si>
    <t>小  ひろがることば　_x000D_小学国語　二上（国語205）拡大版【30P】</t>
  </si>
  <si>
    <t>小  ひろがることば　小学国語　二下（国語206）拡大版【26P】</t>
  </si>
  <si>
    <t>小  ひろがることば　小学国語　二下（国語206）拡大版【30P】</t>
  </si>
  <si>
    <t>小  ひろがる言葉　_x000D_小学国語　三上（国語305）拡大版【26P】</t>
  </si>
  <si>
    <t>小  ひろがる言葉　_x000D_小学国語　三上（国語305）拡大版【30P】</t>
  </si>
  <si>
    <t>小  ひろがる言葉　_x000D_小学国語　三下（国語306）拡大版【26P】</t>
  </si>
  <si>
    <t>小  ひろがる言葉　_x000D_小学国語　三下（国語306）拡大版【30P】</t>
  </si>
  <si>
    <t>小  ひろがる言葉　_x000D_小学国語　四上（国語405）拡大版【22P】</t>
  </si>
  <si>
    <t>小  ひろがる言葉　_x000D_小学国語　四上（国語405）拡大版【26P】</t>
  </si>
  <si>
    <t>小  ひろがる言葉　_x000D_小学国語　四下（国語406）拡大版【22P】</t>
  </si>
  <si>
    <t>小  ひろがる言葉　_x000D_小学国語　四下（国語406）拡大版【26P】</t>
  </si>
  <si>
    <t>小  ひろがる言葉　_x000D_小学国語　五上（国語505）拡大版【22P】</t>
  </si>
  <si>
    <t>小  ひろがる言葉　_x000D_小学国語　五上（国語505）拡大版【26P】</t>
  </si>
  <si>
    <t>小  ひろがる言葉　小学国語　五下（国語506）拡大版【22P】</t>
  </si>
  <si>
    <t>小  ひろがる言葉　小学国語　五下（国語506）拡大版【26P】</t>
  </si>
  <si>
    <t>小  ひろがる言葉　_x000D_小学国語　六上（国語605）拡大版【22P】</t>
  </si>
  <si>
    <t>小  ひろがる言葉　_x000D_小学国語　六上（国語605）拡大版【26P】</t>
  </si>
  <si>
    <t>小  ひろがる言葉　_x000D_小学国語　六下（国語606）拡大版【22P】</t>
  </si>
  <si>
    <t>小  ひろがる言葉　_x000D_小学国語　六下（国語606）拡大版【26P】</t>
  </si>
  <si>
    <t>小  こくご一上　かざぐるま（国語107）拡大版【22P】</t>
  </si>
  <si>
    <t>小  こくご一上　かざぐるま（国語107）拡大版【26P】</t>
  </si>
  <si>
    <t>小  こくご一上　かざぐるま（国語107）拡大版【30P】</t>
  </si>
  <si>
    <t>小  こくご一下　ともだち（国語108）拡大版【22P】</t>
  </si>
  <si>
    <t>小  こくご一下　ともだち（国語108）拡大版【26P】</t>
  </si>
  <si>
    <t>小  こくご一下　ともだち（国語108）拡大版【30P】</t>
  </si>
  <si>
    <t>小  こくご二上　たんぽぽ（国語207）拡大版【22P】</t>
  </si>
  <si>
    <t>小  こくご二上　たんぽぽ（国語207）拡大版【26P】</t>
  </si>
  <si>
    <t>小  こくご二上　たんぽぽ（国語207）拡大版【30P】</t>
  </si>
  <si>
    <t>小  こくご二下　赤とんぼ（国語208）拡大版【22P】</t>
  </si>
  <si>
    <t>小  こくご二下　赤とんぼ（国語208）拡大版【26P】</t>
  </si>
  <si>
    <t>小  こくご二下　赤とんぼ（国語208）拡大版【30P】</t>
  </si>
  <si>
    <t>小  国語三上　わかば_x000D_（国語307）拡大版【18P】</t>
  </si>
  <si>
    <t>小  国語三上　わかば_x000D_（国語307）拡大版【22P】</t>
  </si>
  <si>
    <t>小  国語三上　わかば_x000D_（国語307）拡大版【26P】</t>
  </si>
  <si>
    <t>小  国語三下　あおぞら（国語308）拡大版【18P】</t>
  </si>
  <si>
    <t>小  国語三下　あおぞら（国語308）拡大版【22P】</t>
  </si>
  <si>
    <t>小  国語三下　あおぞら（国語308）拡大版【26P】</t>
  </si>
  <si>
    <t>小  国語四上　かがやき（国語407）拡大版【18P】</t>
  </si>
  <si>
    <t>小  国語四上　かがやき（国語407）拡大版【22P】</t>
  </si>
  <si>
    <t>小  国語四上　かがやき（国語407）拡大版【26P】</t>
  </si>
  <si>
    <t>小  国語四下　はばたき（国語408）拡大版【18P】</t>
  </si>
  <si>
    <t>小  国語四下　はばたき（国語408）拡大版【22P】</t>
  </si>
  <si>
    <t>小  国語四下　はばたき（国語408）拡大版【26P】</t>
  </si>
  <si>
    <t>小  国語五　銀河_x000D_（国語507）拡大版【18P】</t>
  </si>
  <si>
    <t>小  国語五　銀河_x000D_（国語507）拡大版【22P】</t>
  </si>
  <si>
    <t>小  国語五　銀河_x000D_（国語507）拡大版【26P】</t>
  </si>
  <si>
    <t>小  国語六　創造（国語607）拡大版【18P】</t>
  </si>
  <si>
    <t>小  国語六　創造（国語607）拡大版【22P】</t>
  </si>
  <si>
    <t>小  国語六　創造（国語607）拡大版【26P】</t>
  </si>
  <si>
    <t>小  あたらしい　しょしゃ　一_x000D_（書写101）拡大版【30P】</t>
  </si>
  <si>
    <t>小  新しい　しょしゃ　二（書写201）拡大版【30P】</t>
  </si>
  <si>
    <t>小  新しい書写　三_x000D_（書写301）拡大版【30P】</t>
  </si>
  <si>
    <t>小  新しい書写　四（書写401）拡大版【26P】</t>
  </si>
  <si>
    <t>小  新しい書写　五_x000D_（書写501）拡大版【26P】</t>
  </si>
  <si>
    <t>小  新しい書写　六（書写601）拡大版【26P】</t>
  </si>
  <si>
    <t>小  みんなとまなぶ　しょうがっこうしょしゃ　一ねん（書写102）拡大版【30P】</t>
  </si>
  <si>
    <t>小  みんなと学ぶ  小学校しょしゃ　二年（書写202）拡大版【30P】</t>
  </si>
  <si>
    <t>小  みんなと学ぶ　小学校書写　三年 （書写302）拡大版【30P】</t>
  </si>
  <si>
    <t>小  みんなと学ぶ　小学校書写　四年（書写402）拡大版【26P】</t>
  </si>
  <si>
    <t>小  みんなと学ぶ　小学校書写　五年（書写502）拡大版【26P】</t>
  </si>
  <si>
    <t>小  みんなと学ぶ　小学校書写　六年（書写602）拡大版【26P】</t>
  </si>
  <si>
    <t>小  しょうがく　しょしゃ　一ねん_x000D_（書写103）拡大版【26P】</t>
  </si>
  <si>
    <t>小  小学　しょしゃ　二年（書写203）拡大版【26P】</t>
  </si>
  <si>
    <t>小  小学　書写　三年_x000D_（書写303）拡大版【26P】</t>
  </si>
  <si>
    <t>小  小学　書写　四年（書写403）拡大版【22P】</t>
  </si>
  <si>
    <t>小  小学　書写　五年_x000D_（書写503）拡大版【22P】</t>
  </si>
  <si>
    <t>小  小学　書写　六年（書写603）拡大版【22P】</t>
  </si>
  <si>
    <t>小  しょしゃ　一ねん_x000D_（書写104）拡大版【22P】</t>
  </si>
  <si>
    <t>小  しょしゃ　二年（書写204）拡大版【22P】</t>
  </si>
  <si>
    <t>小  書写　三年_x000D_（書写304）拡大版【22P】</t>
  </si>
  <si>
    <t>小  書写　四年（書写404）拡大版【22P】</t>
  </si>
  <si>
    <t>小  書写　五年_x000D_（書写504）拡大版【22P】</t>
  </si>
  <si>
    <t>小  書写　六年（書写604）拡大版【22P】</t>
  </si>
  <si>
    <t>小  しょうがくしょしゃ　一ねん_x000D_（書写105）拡大版【26P】</t>
  </si>
  <si>
    <t>小  小学しょしゃ　二年（書写205）拡大版【26P】</t>
  </si>
  <si>
    <t>小  小学書写　三年_x000D_（書写305）拡大版【22P】</t>
  </si>
  <si>
    <t>小  小学書写　四年（書写405）拡大版【22P】</t>
  </si>
  <si>
    <t>小  小学書写　五年_x000D_（書写505）拡大版【22P】</t>
  </si>
  <si>
    <t>小  小学書写　六年（書写605）拡大版【22P】</t>
  </si>
  <si>
    <t>小  新しい社会３（社会301）拡大版【30P】</t>
  </si>
  <si>
    <t>小  新しい社会４（社会401）拡大版【26P】</t>
  </si>
  <si>
    <t>小  新しい社会５　上_x000D_（社会501）拡大版【26P】</t>
  </si>
  <si>
    <t>小  新しい社会５　下（社会502）拡大版【26P】</t>
  </si>
  <si>
    <t>小  小学社会３（社会303）拡大版【26P】</t>
  </si>
  <si>
    <t>小  小学社会３（社会303）拡大版【30P】</t>
  </si>
  <si>
    <t>小  小学社会４（社会403）拡大版【22P】</t>
  </si>
  <si>
    <t>小  小学社会４（社会403）拡大版【26P】</t>
  </si>
  <si>
    <t>小  小学社会５（社会503）拡大版【22P】</t>
  </si>
  <si>
    <t>小  小学社会５（社会503）拡大版【26P】</t>
  </si>
  <si>
    <t>小  小学社会６（社会603）拡大版【22P】</t>
  </si>
  <si>
    <t>小  小学社会６（社会603）拡大版【26P】</t>
  </si>
  <si>
    <t>小  小学社会　３年（社会304）拡大版【22P】</t>
  </si>
  <si>
    <t>小  小学社会　３年（社会304）拡大版【26P】</t>
  </si>
  <si>
    <t>小  小学社会　３年（社会304）拡大版【30P】</t>
  </si>
  <si>
    <t>小  小学社会　４年（社会404）拡大版【22P】</t>
  </si>
  <si>
    <t>小  小学社会　４年（社会404）拡大版【26P】</t>
  </si>
  <si>
    <t>小  小学社会　４年（社会404）拡大版【30P】</t>
  </si>
  <si>
    <t>小  小学社会　５年（社会504）拡大版【18P】</t>
  </si>
  <si>
    <t>小  小学社会　５年（社会504）拡大版【22P】</t>
  </si>
  <si>
    <t>小  小学社会　５年（社会504）拡大版【26P】</t>
  </si>
  <si>
    <t>小  小学社会　６年（社会604）拡大版【18P】</t>
  </si>
  <si>
    <t>小  小学社会　６年（社会604）拡大版【22P】</t>
  </si>
  <si>
    <t>小  小学社会　６年（社会604）拡大版【26P】</t>
  </si>
  <si>
    <t>小  新しい地図帳（地図301）拡大版【26P】</t>
  </si>
  <si>
    <t>小  楽しく学ぶ　小学生の地図帳　_x000D_３・４・５・６年（地図302）拡大版【22P】</t>
  </si>
  <si>
    <t>小  あたらしい　さんすう　１①　_x000D_さんすうの　とびら（算数101）拡大版【30P】</t>
  </si>
  <si>
    <t>小  あたらしい　さんすう　１②　_x000D_さんすう　だいすき！（算数102）拡大版【26P】</t>
  </si>
  <si>
    <t>小  あたらしい　さんすう　１②　_x000D_さんすう　だいすき！（算数102）拡大版【30P】</t>
  </si>
  <si>
    <t>小  新しい算数　２上　_x000D_考えるって　おもしろい！（算数201）拡大版【26P】</t>
  </si>
  <si>
    <t>小  新しい算数　２上　_x000D_考えるって　おもしろい！（算数201）拡大版【30P】</t>
  </si>
  <si>
    <t>小  新しい算数　２下　_x000D_考えるって　おもしろい！（算数202）拡大版【26P】</t>
  </si>
  <si>
    <t>小  新しい算数　２下　_x000D_考えるって　おもしろい！（算数202）拡大版【30P】</t>
  </si>
  <si>
    <t>小  新しい算数　３上　_x000D_考えるっておもしろい！（算数301）拡大版【26P】</t>
  </si>
  <si>
    <t>小  新しい算数　３上　_x000D_考えるっておもしろい！（算数301）拡大版【30P】</t>
  </si>
  <si>
    <t>小  新しい算数　３下　_x000D_考えるっておもしろい！（算数302）拡大版【26P】</t>
  </si>
  <si>
    <t>小  新しい算数　３下　_x000D_考えるっておもしろい！（算数302）拡大版【30P】</t>
  </si>
  <si>
    <t>小  新しい算数　４上　_x000D_考えると見方が広がる！（算数401）拡大版【22P】</t>
  </si>
  <si>
    <t>小  新しい算数　４上　_x000D_考えると見方が広がる！（算数401）拡大版【26P】</t>
  </si>
  <si>
    <t>小  新しい算数　４下　_x000D_考えると見方が広がる！（算数402）拡大版【22P】</t>
  </si>
  <si>
    <t>小  新しい算数　４下　_x000D_考えると見方が広がる！（算数402）拡大版【26P】</t>
  </si>
  <si>
    <t>小  新しい算数　５上　_x000D_考えると見方が広がる！（算数501）拡大版【22P】</t>
  </si>
  <si>
    <t>小  新しい算数　５上　_x000D_考えると見方が広がる！（算数501）拡大版【26P】</t>
  </si>
  <si>
    <t>小  新しい算数　５下　_x000D_考えると見方が広がる！（算数502）拡大版【22P】</t>
  </si>
  <si>
    <t>小  新しい算数　５下　_x000D_考えると見方が広がる！（算数502）拡大版【26P】</t>
  </si>
  <si>
    <t>小  新しい算数　６　_x000D_数学へジャンプ！（算数601）拡大版【22P】</t>
  </si>
  <si>
    <t>小  新しい算数　６　_x000D_数学へジャンプ！（算数601）拡大版【26P】</t>
  </si>
  <si>
    <t>小  たのしいさんすう１ねん（算数103）拡大版【22P】</t>
  </si>
  <si>
    <t>小  たのしいさんすう１ねん（算数103）拡大版【26P】</t>
  </si>
  <si>
    <t>小  たのしいさんすう１ねん（算数103）拡大版【30P】</t>
  </si>
  <si>
    <t>小  たのしい算数２年（算数203）拡大版【22P】</t>
  </si>
  <si>
    <t>小  たのしい算数２年（算数203）拡大版【26P】</t>
  </si>
  <si>
    <t>小  たのしい算数２年（算数203）拡大版【30P】</t>
  </si>
  <si>
    <t>小  たのしい算数３年（算数303）拡大版【22P】</t>
  </si>
  <si>
    <t>小  たのしい算数３年（算数303）拡大版【26P】</t>
  </si>
  <si>
    <t>小  たのしい算数３年（算数303）拡大版【30P】</t>
  </si>
  <si>
    <t>小  たのしい算数４年（算数403）拡大版【18P】</t>
  </si>
  <si>
    <t>小  たのしい算数４年（算数403）拡大版【22P】</t>
  </si>
  <si>
    <t>小  たのしい算数４年（算数403）拡大版【26P】</t>
  </si>
  <si>
    <t>小  たのしい算数５年（算数503）拡大版【18P】</t>
  </si>
  <si>
    <t>小  たのしい算数５年（算数503）拡大版【22P】</t>
  </si>
  <si>
    <t>小  たのしい算数５年（算数503）拡大版【26P】</t>
  </si>
  <si>
    <t>小  たのしい算数６年（算数603）拡大版【18P】</t>
  </si>
  <si>
    <t>小  たのしい算数６年（算数603）拡大版【22P】</t>
  </si>
  <si>
    <t>小  たのしい算数６年（算数603）拡大版【26P】</t>
  </si>
  <si>
    <t>小  みんなと学ぶ　小学校　算数　２年上（算数204）拡大版【30P】</t>
  </si>
  <si>
    <t>小  みんなと学ぶ　小学校　算数　３年下（算数305）拡大版【30P】</t>
  </si>
  <si>
    <t>小  みんなと学ぶ　小学校　算数　４年上（算数404）拡大版【26P】</t>
  </si>
  <si>
    <t>小  みんなと学ぶ　小学校　算数　４年下（算数405）拡大版【26P】</t>
  </si>
  <si>
    <t>小  しょうがくさんすう１（算数106）拡大版【26P】</t>
  </si>
  <si>
    <t>小  しょうがくさんすう１（算数106）拡大版【30P】</t>
  </si>
  <si>
    <t>小  小学算数２上_x000D_（算数206）拡大版【26P】</t>
  </si>
  <si>
    <t>小  小学算数２上_x000D_（算数206）拡大版【30P】</t>
  </si>
  <si>
    <t>小  小学算数２下（算数207）拡大版【26P】</t>
  </si>
  <si>
    <t>小  小学算数２下（算数207）拡大版【30P】</t>
  </si>
  <si>
    <t>小  小学算数３上_x000D_（算数306）拡大版【26P】</t>
  </si>
  <si>
    <t>小  小学算数３上_x000D_（算数306）拡大版【30P】</t>
  </si>
  <si>
    <t>小  小学算数３下（算数307）拡大版【26P】</t>
  </si>
  <si>
    <t>小  小学算数３下（算数307）拡大版【30P】</t>
  </si>
  <si>
    <t>小  小学算数４上_x000D_（算数406）拡大版【22P】</t>
  </si>
  <si>
    <t>小  小学算数４上_x000D_（算数406）拡大版【26P】</t>
  </si>
  <si>
    <t>小  小学算数４下（算数407）拡大版【22P】</t>
  </si>
  <si>
    <t>小  小学算数４下（算数407）拡大版【26P】</t>
  </si>
  <si>
    <t>小  小学算数５（算数506）拡大版【22P】</t>
  </si>
  <si>
    <t>小  小学算数５（算数506）拡大版【26P】</t>
  </si>
  <si>
    <t>小  小学算数６（算数606）拡大版【22P】</t>
  </si>
  <si>
    <t>小  小学算数６（算数606）拡大版【26P】</t>
  </si>
  <si>
    <t>小  わくわく　さんすう１（算数108）拡大版【22P】</t>
  </si>
  <si>
    <t>小  わくわく　さんすう１（算数108）拡大版【26P】</t>
  </si>
  <si>
    <t>小  わくわく　さんすう１（算数108）拡大版【30P】</t>
  </si>
  <si>
    <t>小  わくわく　算数２上_x000D_（算数208）拡大版【20P】</t>
  </si>
  <si>
    <t>小  わくわく　算数２上_x000D_（算数208）拡大版【26P】</t>
  </si>
  <si>
    <t>小  わくわく　算数２上_x000D_（算数208）拡大版【30P】</t>
  </si>
  <si>
    <t>小  わくわく　算数２下（算数209）拡大版【20P】</t>
  </si>
  <si>
    <t>小  わくわく　算数２下（算数209）拡大版【26P】</t>
  </si>
  <si>
    <t>小  わくわく　算数２下（算数209）拡大版【30P】</t>
  </si>
  <si>
    <t>小  わくわく　算数３上_x000D_（算数308）拡大版【18P】</t>
  </si>
  <si>
    <t>小  わくわく　算数３上_x000D_（算数308）拡大版【26P】</t>
  </si>
  <si>
    <t>小  わくわく　算数３上_x000D_（算数308）拡大版【30P】</t>
  </si>
  <si>
    <t>小  わくわく　算数３下（算数309）拡大版【18P】</t>
  </si>
  <si>
    <t>小  わくわく　算数３下（算数309）拡大版【26P】</t>
  </si>
  <si>
    <t>小  わくわく　算数３下（算数309）拡大版【30P】</t>
  </si>
  <si>
    <t>小  わくわく　算数４上_x000D_（算数408）拡大版【17P】</t>
  </si>
  <si>
    <t>小  わくわく　算数４上_x000D_（算数408）拡大版【22P】</t>
  </si>
  <si>
    <t>小  わくわく　算数４上_x000D_（算数408）拡大版【26P】</t>
  </si>
  <si>
    <t>小  わくわく　算数４下（算数409）拡大版【17P】</t>
  </si>
  <si>
    <t>小  わくわく　算数４下（算数409）拡大版【22P】</t>
  </si>
  <si>
    <t>小  わくわく　算数４下（算数409）拡大版【26P】</t>
  </si>
  <si>
    <t>小  わくわく　算数５（算数508）拡大版【16P】</t>
  </si>
  <si>
    <t>小  わくわく　算数５（算数508）拡大版【22P】</t>
  </si>
  <si>
    <t>小  わくわく　算数５（算数508）拡大版【26P】</t>
  </si>
  <si>
    <t>小  わくわく　算数６（算数608）拡大版【16P】</t>
  </si>
  <si>
    <t>小  わくわく　算数６（算数608）拡大版【22P】</t>
  </si>
  <si>
    <t>小  わくわく　算数６（算数608）拡大版【26P】</t>
  </si>
  <si>
    <t>小  しょうがく　さんすう　１ねん上_x000D_（算数110）拡大版【22P】</t>
  </si>
  <si>
    <t>小  しょうがく　さんすう　１ねん上_x000D_（算数110）拡大版【26P】</t>
  </si>
  <si>
    <t>小  しょうがく　さんすう　１ねん上_x000D_（算数110）拡大版【30P】</t>
  </si>
  <si>
    <t>小  しょうがく　さんすう　１ねん下（算数111）拡大版【22P】</t>
  </si>
  <si>
    <t>小  しょうがく　さんすう　１ねん下（算数111）拡大版【26P】</t>
  </si>
  <si>
    <t>小  しょうがく　さんすう　１ねん下（算数111）拡大版【30P】</t>
  </si>
  <si>
    <t>小  小学算数　２年上_x000D_（算数210）拡大版【22P】</t>
  </si>
  <si>
    <t>小  小学算数　２年上_x000D_（算数210）拡大版【26P】</t>
  </si>
  <si>
    <t>小  小学算数　２年上_x000D_（算数210）拡大版【30P】</t>
  </si>
  <si>
    <t>小  小学算数　２年下（算数211）拡大版【22P】</t>
  </si>
  <si>
    <t>小  小学算数　２年下（算数211）拡大版【26P】</t>
  </si>
  <si>
    <t>小  小学算数　２年下（算数211）拡大版【30P】</t>
  </si>
  <si>
    <t>小  小学算数　３年上_x000D_（算数310）拡大版【22P】</t>
  </si>
  <si>
    <t>小  小学算数　３年上_x000D_（算数310）拡大版【26P】</t>
  </si>
  <si>
    <t>小  小学算数　３年上_x000D_（算数310）拡大版【30P】</t>
  </si>
  <si>
    <t>小  小学算数　３年下（算数311）拡大版【22P】</t>
  </si>
  <si>
    <t>小  小学算数　３年下（算数311）拡大版【26P】</t>
  </si>
  <si>
    <t>小  小学算数　３年下（算数311）拡大版【30P】</t>
  </si>
  <si>
    <t>小  小学算数　４年上_x000D_（算数410）拡大版【18P】</t>
  </si>
  <si>
    <t>小  小学算数　４年上_x000D_（算数410）拡大版【22P】</t>
  </si>
  <si>
    <t>小  小学算数　４年上_x000D_（算数410）拡大版【26P】</t>
  </si>
  <si>
    <t>小  小学算数　４年下（算数411）拡大版【18P】</t>
  </si>
  <si>
    <t>小  小学算数　４年下（算数411）拡大版【22P】</t>
  </si>
  <si>
    <t>小  小学算数　４年下（算数411）拡大版【26P】</t>
  </si>
  <si>
    <t>小  小学算数　５年上_x000D_（算数510）拡大版【18P】</t>
  </si>
  <si>
    <t>小  小学算数　５年上_x000D_（算数510）拡大版【22P】</t>
  </si>
  <si>
    <t>小  小学算数　５年上_x000D_（算数510）拡大版【26P】</t>
  </si>
  <si>
    <t>小  小学算数　５年下（算数511）拡大版【18P】</t>
  </si>
  <si>
    <t>小  小学算数　５年下（算数511）拡大版【22P】</t>
  </si>
  <si>
    <t>小  小学算数　５年下（算数511）拡大版【26P】</t>
  </si>
  <si>
    <t>小  小学算数　６年（算数610）拡大版【18P】</t>
  </si>
  <si>
    <t>小  小学算数　６年（算数610）拡大版【22P】</t>
  </si>
  <si>
    <t>小  小学算数　６年（算数610）拡大版【26P】</t>
  </si>
  <si>
    <t>小  新しい理科　３（理科301）拡大版【30P】</t>
  </si>
  <si>
    <t>小  新しい理科　４（理科401）拡大版【26P】</t>
  </si>
  <si>
    <t>小  新しい理科　５（理科501）拡大版【26P】</t>
  </si>
  <si>
    <t>小  新しい理科　６（理科601）拡大版【26P】</t>
  </si>
  <si>
    <t>小  たのしい理科３年（理科302）拡大版【22P】</t>
  </si>
  <si>
    <t>小  たのしい理科３年（理科302）拡大版【26P】</t>
  </si>
  <si>
    <t>小  たのしい理科３年（理科302）拡大版【30P】</t>
  </si>
  <si>
    <t>小  たのしい理科４年（理科402）拡大版【18P】</t>
  </si>
  <si>
    <t>小  たのしい理科４年（理科402）拡大版【22P】</t>
  </si>
  <si>
    <t>小  たのしい理科４年（理科402）拡大版【26P】</t>
  </si>
  <si>
    <t>小  たのしい理科５年（理科502）拡大版【18P】</t>
  </si>
  <si>
    <t>小  たのしい理科５年（理科502）拡大版【22P】</t>
  </si>
  <si>
    <t>小  たのしい理科５年（理科502）拡大版【26P】</t>
  </si>
  <si>
    <t>小  たのしい理科６年（理科602）拡大版【18P】</t>
  </si>
  <si>
    <t>小  たのしい理科６年（理科602）拡大版【22P】</t>
  </si>
  <si>
    <t>小  たのしい理科６年（理科602）拡大版【26P】</t>
  </si>
  <si>
    <t>小  みんなと学ぶ　小学校理科　３年（理科303）拡大版【30P】</t>
  </si>
  <si>
    <t>小  みんなと学ぶ　小学校理科　４年（理科403）拡大版【26P】</t>
  </si>
  <si>
    <t>小  みんなと学ぶ　小学校理科　５年（理科503）拡大版【26P】</t>
  </si>
  <si>
    <t>小  みんなと学ぶ　小学校理科　６年（理科603）拡大版【26P】</t>
  </si>
  <si>
    <t>小  みらいをひらく　小学理科　３（理科304）拡大版【26P】</t>
  </si>
  <si>
    <t>小  みらいをひらく　小学理科　３（理科304）拡大版【30P】</t>
  </si>
  <si>
    <t>小  未来をひらく　小学理科　４（理科404）拡大版【22P】</t>
  </si>
  <si>
    <t>小  未来をひらく　小学理科　４（理科404）拡大版【26P】</t>
  </si>
  <si>
    <t>小  未来をひらく　小学理科　５（理科504）拡大版【22P】</t>
  </si>
  <si>
    <t>小  未来をひらく　小学理科　５（理科504）拡大版【26P】</t>
  </si>
  <si>
    <t>小  未来をひらく　小学理科　６（理科604）拡大版【22P】</t>
  </si>
  <si>
    <t>小  未来をひらく　小学理科　６（理科604）拡大版【26P】</t>
  </si>
  <si>
    <t>小  楽しい理科　3年（理科305）拡大版【26P】</t>
  </si>
  <si>
    <t>小  楽しい理科　4年（理科405）拡大版【22P】</t>
  </si>
  <si>
    <t>小  楽しい理科　5年（理科505）拡大版【22P】</t>
  </si>
  <si>
    <t>小  楽しい理科　6年（理科605）拡大版【22P】</t>
  </si>
  <si>
    <t>小  わくわく理科　３（理科306）拡大版【22P】</t>
  </si>
  <si>
    <t>小  わくわく理科　３（理科306）拡大版【26P】</t>
  </si>
  <si>
    <t>小  わくわく理科　３（理科306）拡大版【30P】</t>
  </si>
  <si>
    <t>小  わくわく理科　４（理科406）拡大版【22P】</t>
  </si>
  <si>
    <t>小  わくわく理科　４（理科406）拡大版【26P】</t>
  </si>
  <si>
    <t>小  わくわく理科　４（理科406）拡大版【30P】</t>
  </si>
  <si>
    <t>小  わくわく理科　５（理科506）拡大版【18P】</t>
  </si>
  <si>
    <t>小  わくわく理科　５（理科506）拡大版【22P】</t>
  </si>
  <si>
    <t>小  わくわく理科　５（理科506）拡大版【26P】</t>
  </si>
  <si>
    <t>小  わくわく理科　６（理科606）拡大版【18P】</t>
  </si>
  <si>
    <t>小  わくわく理科　６（理科606）拡大版【22P】</t>
  </si>
  <si>
    <t>小  わくわく理科　６（理科606）拡大版【26P】</t>
  </si>
  <si>
    <t>小  どきどき わくわく　あたらしい せいかつ 上（生活101）拡大版【30P】</t>
  </si>
  <si>
    <t>小  あしたへ ジャンプ　_x000D_新しい 生活 下（生活102）拡大版【30P】</t>
  </si>
  <si>
    <t>小  たのしい せいかつ 上　_x000D_なかよし（生活103）拡大版【22P】</t>
  </si>
  <si>
    <t>小  たのしい せいかつ 上　_x000D_なかよし（生活103）拡大版【26P】</t>
  </si>
  <si>
    <t>小  たのしい せいかつ 上　_x000D_なかよし（生活103）拡大版【30P】</t>
  </si>
  <si>
    <t>小  たのしい せいかつ 下 _x000D_　はっけん（生活104）拡大版【22P】</t>
  </si>
  <si>
    <t>小  たのしい せいかつ 下 _x000D_　はっけん（生活104）拡大版【26P】</t>
  </si>
  <si>
    <t>小  たのしい せいかつ 下 _x000D_　はっけん（生活104）拡大版【30P】</t>
  </si>
  <si>
    <t>小  みんなとまなぶ　しょうがっこう　せいかつ　上（生活105）拡大版【30P】</t>
  </si>
  <si>
    <t>小  せいかつ上 _x000D_　みんな なかよし（生活107）拡大版【26P】</t>
  </si>
  <si>
    <t>小  せいかつ上 _x000D_　みんな なかよし（生活107）拡大版【30P】</t>
  </si>
  <si>
    <t>小  せいかつ下 _x000D_　なかよし ひろがれ（生活108）拡大版【26P】</t>
  </si>
  <si>
    <t>小  せいかつ下 _x000D_　なかよし ひろがれ（生活108）拡大版【30P】</t>
  </si>
  <si>
    <t>小  せいかつ　上　あおぞら_x000D_（生活109）拡大版【26P】</t>
  </si>
  <si>
    <t>小  せいかつ　下　そよかぜ（生活110）拡大版【26P】</t>
  </si>
  <si>
    <t>小  せいかつ　上　まいにち　あたらしい_x000D_（生活111）拡大版【26P】</t>
  </si>
  <si>
    <t>小  わくわく　せいかつ上_x000D_（生活113）拡大版【30P】</t>
  </si>
  <si>
    <t>小  いきいき　せいかつ下（生活114）拡大版【30P】</t>
  </si>
  <si>
    <t>小  わたしと せいかつ 上　_x000D_みんな　なかよし（生活115）拡大版【22P】</t>
  </si>
  <si>
    <t>小  わたしと せいかつ 上　_x000D_みんな　なかよし（生活115）拡大版【26P】</t>
  </si>
  <si>
    <t>小  わたしと せいかつ 上　_x000D_みんな　なかよし（生活115）拡大版【30P】</t>
  </si>
  <si>
    <t>小  わたしと せいかつ 下　_x000D_ふれあい　だいすき（生活116）拡大版【22P】</t>
  </si>
  <si>
    <t>小  わたしと せいかつ 下　_x000D_ふれあい　だいすき（生活116）拡大版【26P】</t>
  </si>
  <si>
    <t>小  わたしと せいかつ 下　_x000D_ふれあい　だいすき（生活116）拡大版【30P】</t>
  </si>
  <si>
    <t>小  小学音楽　_x000D_おんがくのおくりもの　１（音楽101）拡大版【26P】</t>
  </si>
  <si>
    <t>小  小学音楽　_x000D_おんがくのおくりもの　１（音楽101）拡大版【30P】</t>
  </si>
  <si>
    <t>小  小学音楽　_x000D_音楽のおくりもの　２（音楽201）拡大版【26P】</t>
  </si>
  <si>
    <t>小  小学音楽　_x000D_音楽のおくりもの　２（音楽201）拡大版【30P】</t>
  </si>
  <si>
    <t>小  小学音楽　_x000D_音楽のおくりもの　３（音楽301）拡大版【26P】</t>
  </si>
  <si>
    <t>小  小学音楽　_x000D_音楽のおくりもの　３（音楽301）拡大版【30P】</t>
  </si>
  <si>
    <t>小  小学音楽　_x000D_音楽のおくりもの　４（音楽401）拡大版【22P】</t>
  </si>
  <si>
    <t>小  小学音楽　_x000D_音楽のおくりもの　４（音楽401）拡大版【26P】</t>
  </si>
  <si>
    <t>小  小学音楽　_x000D_音楽のおくりもの　５（音楽501）拡大版【22P】</t>
  </si>
  <si>
    <t>小  小学音楽　_x000D_音楽のおくりもの　５（音楽501）拡大版【26P】</t>
  </si>
  <si>
    <t>小  小学音楽　_x000D_音楽のおくりもの　６（音楽601）拡大版【22P】</t>
  </si>
  <si>
    <t>小  小学音楽　_x000D_音楽のおくりもの　６（音楽601）拡大版【26P】</t>
  </si>
  <si>
    <t>小  小学生のおんがく　１（音楽102）拡大版【26P】</t>
  </si>
  <si>
    <t>小  小学生の音楽　２（音楽202）拡大版【26P】</t>
  </si>
  <si>
    <t>小  小学生の音楽　３（音楽302）拡大版【26P】</t>
  </si>
  <si>
    <t>小  小学生の音楽　４（音楽402）拡大版【22P】</t>
  </si>
  <si>
    <t>小  小学生の音楽　５（音楽502）拡大版【22P】</t>
  </si>
  <si>
    <t>小  小学生の音楽　６（音楽602）拡大版【22P】</t>
  </si>
  <si>
    <t>小  ずがこうさく１・２上　_x000D_わくわくするね（図工101）拡大版【22P】</t>
  </si>
  <si>
    <t>小  ずがこうさく１・２下　_x000D_みつけたよ（図工102）拡大版【22P】</t>
  </si>
  <si>
    <t>小  図画工作３・４上　_x000D_できたらいいな（図工301）拡大版【22P】</t>
  </si>
  <si>
    <t>小  図画工作３・４下　_x000D_力を合わせて（図工302）拡大版【22P】</t>
  </si>
  <si>
    <t>小  図画工作５・６上　_x000D_心をひらいて（図工501）拡大版【22P】</t>
  </si>
  <si>
    <t>小  図画工作５・６下　_x000D_つながる思い（図工502）拡大版【22P】</t>
  </si>
  <si>
    <t>小  ずがこうさく１・２上　たのしいな　おもしろいな（図工103）拡大版【22P】</t>
  </si>
  <si>
    <t>小  ずがこうさく１・２上　たのしいな　おもしろいな（図工103）拡大版【26P】</t>
  </si>
  <si>
    <t>小  ずがこうさく１・２上　たのしいな　おもしろいな（図工103）拡大版【30P】</t>
  </si>
  <si>
    <t>小  ずがこうさく１・２下　_x000D_たのしいな　おもしろいな（図工104）拡大版【22P】</t>
  </si>
  <si>
    <t>小  ずがこうさく１・２下　_x000D_たのしいな　おもしろいな（図工104）拡大版【26P】</t>
  </si>
  <si>
    <t>小  ずがこうさく１・２下　_x000D_たのしいな　おもしろいな（図工104）拡大版【30P】</t>
  </si>
  <si>
    <t>小  図画工作３・４上　_x000D_ためしたよ　見つけたよ（図工303）拡大版【22P】</t>
  </si>
  <si>
    <t>小  図画工作３・４上　_x000D_ためしたよ　見つけたよ（図工303）拡大版【26P】</t>
  </si>
  <si>
    <t>小  図画工作３・４上　_x000D_ためしたよ　見つけたよ（図工303）拡大版【30P】</t>
  </si>
  <si>
    <t>小  図画工作３・４下　_x000D_ためしたよ　見つけたよ（図工304）拡大版【18P】</t>
  </si>
  <si>
    <t>小  図画工作３・４下　_x000D_ためしたよ　見つけたよ（図工304）拡大版【22P】</t>
  </si>
  <si>
    <t>小  図画工作３・４下　_x000D_ためしたよ　見つけたよ（図工304）拡大版【26P】</t>
  </si>
  <si>
    <t>小  図画工作５・６上　_x000D_見つめて　広げて（図工503）拡大版【18P】</t>
  </si>
  <si>
    <t>小  図画工作５・６上　_x000D_見つめて　広げて（図工503）拡大版【22P】</t>
  </si>
  <si>
    <t>小  図画工作５・６上　_x000D_見つめて　広げて（図工503）拡大版【26P】</t>
  </si>
  <si>
    <t>小  新しいほけん　３・４（保健301）拡大版【30P】</t>
  </si>
  <si>
    <t>小  新しい保健　５・６（保健501）拡大版【26P】</t>
  </si>
  <si>
    <t>小  たのしいほけん　３・４年（保健302）拡大版【22P】</t>
  </si>
  <si>
    <t>小  たのしいほけん　３・４年（保健302）拡大版【26P】</t>
  </si>
  <si>
    <t>小  たのしいほけん　３・４年（保健302）拡大版【30P】</t>
  </si>
  <si>
    <t>小  たのしい保健　５・６年（保健502）拡大版【18P】</t>
  </si>
  <si>
    <t>小  たのしい保健　５・６年（保健502）拡大版【22P】</t>
  </si>
  <si>
    <t>小  たのしい保健　５・６年（保健502）拡大版【26P】</t>
  </si>
  <si>
    <t>小  わたしたちのほけん　３・４年（保健303）拡大版【26P】</t>
  </si>
  <si>
    <t>小  わたしたちの保健　５・６年（保健503）拡大版【22P】</t>
  </si>
  <si>
    <t>小  小学ほけん　３・４年（保健304）拡大版【26P】</t>
  </si>
  <si>
    <t>小  小学ほけん　３・４年（保健304）拡大版【30P】</t>
  </si>
  <si>
    <t>小  小学保健　５・６年（保健504）拡大版【26P】</t>
  </si>
  <si>
    <t>小  小学保健　５・６年（保健504）拡大版【30P】</t>
  </si>
  <si>
    <t>小  みんなのほけん　３・４年（保健305）拡大版【26P】</t>
  </si>
  <si>
    <t>小  みんなのほけん　３・４年（保健305）拡大版【30P】</t>
  </si>
  <si>
    <t>小  みんなの保健　５・６年（保健505）拡大版【22P】</t>
  </si>
  <si>
    <t>小  みんなの保健　５・６年（保健505）拡大版【26P】</t>
  </si>
  <si>
    <t>小  新しい家庭　５・６（家庭501）拡大版【26P】</t>
  </si>
  <si>
    <t>小  わたしたちの家庭科　５・６（家庭502）拡大版【22P】</t>
  </si>
  <si>
    <t>小  NEW HORIZON Elementary English Course 5（英語501）拡大版【26P】</t>
  </si>
  <si>
    <t>小  Junior Sunshine 5_x000D_（英語503）拡大版【22P】</t>
  </si>
  <si>
    <t>小  Junior Sunshine 6（英語603）拡大版【22P】</t>
  </si>
  <si>
    <t>小  JUNIOR TOTAL ENGLISH 1（英語504）拡大版【26P】</t>
  </si>
  <si>
    <t>小  JUNIOR TOTAL ENGLISH 2（英語604）拡大版【26P】</t>
  </si>
  <si>
    <t>小  CROWN Jr. 5_x000D_（英語505）拡大版【22P】</t>
  </si>
  <si>
    <t>小  CROWN Jr. 5_x000D_（英語505）拡大版【26P】</t>
  </si>
  <si>
    <t>小  CROWN Jr. 6（英語605）拡大版【22P】</t>
  </si>
  <si>
    <t>小  CROWN Jr. 6（英語605）拡大版【26P】</t>
  </si>
  <si>
    <t>小  ONE WORLD Smiles 5_x000D_（英語506）拡大版【22P】</t>
  </si>
  <si>
    <t>小  ONE WORLD Smiles 5_x000D_（英語506）拡大版【26P】</t>
  </si>
  <si>
    <t>小  ONE WORLD Smiles 6（英語606）拡大版【22P】</t>
  </si>
  <si>
    <t>小  ONE WORLD Smiles 6（英語606）拡大版【26P】</t>
  </si>
  <si>
    <t>小  Here We Go! 5（英語507）拡大版【22P】</t>
  </si>
  <si>
    <t>小  Here We Go! 6（英語607）拡大版【22P】</t>
  </si>
  <si>
    <t>小  Blue Sky elementary 5_x000D_（英語508）拡大版【18P】</t>
  </si>
  <si>
    <t>小  Blue Sky elementary 5_x000D_（英語508）拡大版【22P】</t>
  </si>
  <si>
    <t>小  Blue Sky elementary 5_x000D_（英語508）拡大版【26P】</t>
  </si>
  <si>
    <t>小  Blue Sky elementary 6（英語608）拡大版【18P】</t>
  </si>
  <si>
    <t>小  Blue Sky elementary 6（英語608）拡大版【22P】</t>
  </si>
  <si>
    <t>小  Blue Sky elementary 6（英語608）拡大版【26P】</t>
  </si>
  <si>
    <t>小  新訂　あたらしいどうとく　１_x000D_（道徳101）拡大版【30P】</t>
  </si>
  <si>
    <t>小  新訂　新しいどうとく　２（道徳201）拡大版【30P】</t>
  </si>
  <si>
    <t>小  新訂　新しいどうとく　３_x000D_（道徳301）拡大版【30P】</t>
  </si>
  <si>
    <t>小  新訂　新しいどうとく　４（道徳401）拡大版【26P】</t>
  </si>
  <si>
    <t>小  新訂　新しい道徳　５_x000D_（道徳501）拡大版【26P】</t>
  </si>
  <si>
    <t>小  新訂　新しい道徳　６（道徳601）拡大版【26P】</t>
  </si>
  <si>
    <t>小  かがやけ みらい　小学校どうとく　３年　まなび（道徳303）拡大版【30P】</t>
  </si>
  <si>
    <t>小  かがやけ みらい　小学校道徳　４年　きづき（道徳402）拡大版【26P】</t>
  </si>
  <si>
    <t>小  しょうがくどうとく１　はばたこうあすへ_x000D_（道徳104）拡大版【26P】</t>
  </si>
  <si>
    <t>小  しょうがくどうとく１　はばたこうあすへ_x000D_（道徳104）拡大版【30P】</t>
  </si>
  <si>
    <t>小  小学どうとく２　はばたこう明日へ（道徳204）拡大版【26P】</t>
  </si>
  <si>
    <t>小  小学どうとく２　はばたこう明日へ（道徳204）拡大版【30P】</t>
  </si>
  <si>
    <t>小  小学どうとく３　はばたこう明日へ_x000D_（道徳304）拡大版【26P】</t>
  </si>
  <si>
    <t>小  小学どうとく３　はばたこう明日へ_x000D_（道徳304）拡大版【30P】</t>
  </si>
  <si>
    <t>小  小学道徳４　はばたこう明日へ（道徳404）拡大版【22P】</t>
  </si>
  <si>
    <t>小  小学道徳４　はばたこう明日へ（道徳404）拡大版【26P】</t>
  </si>
  <si>
    <t>小  小学道徳５　はばたこう明日へ_x000D_（道徳504）拡大版【22P】</t>
  </si>
  <si>
    <t>小  小学道徳５　はばたこう明日へ_x000D_（道徳504）拡大版【26P】</t>
  </si>
  <si>
    <t>小  小学道徳６　はばたこう明日へ（道徳604）拡大版【22P】</t>
  </si>
  <si>
    <t>小  小学道徳６　はばたこう明日へ（道徳604）拡大版【26P】</t>
  </si>
  <si>
    <t>小  しょうがくどうとく　いきる ちから　１_x000D_（道徳106）拡大版【26P】</t>
  </si>
  <si>
    <t>小  しょうがくどうとく　いきる ちから　１_x000D_（道徳106）拡大版【30P】</t>
  </si>
  <si>
    <t>小  しょうがくどうとく　いきる ちから　１　どうとくノート（道徳107）拡大版【26P】</t>
  </si>
  <si>
    <t>小  しょうがくどうとく　いきる ちから　１　どうとくノート（道徳107）拡大版【30P】</t>
  </si>
  <si>
    <t>小  小学どうとく　生きる 力　２（道徳206）拡大版【26P】</t>
  </si>
  <si>
    <t>小  小学どうとく　生きる 力　２　_x000D_どうとくノート（道徳207）拡大版【26P】</t>
  </si>
  <si>
    <t>小  小学どうとく　生きる 力　２　_x000D_どうとくノート（道徳207）拡大版【30P】</t>
  </si>
  <si>
    <t>小  小学どうとく　生きる力　３_x000D_　（道徳306）拡大版【22P】</t>
  </si>
  <si>
    <t>小  小学どうとく　生きる力　３_x000D_　（道徳306）拡大版【26P】</t>
  </si>
  <si>
    <t>小  小学どうとく　生きる力　３　_x000D_どうとくノート（道徳307）拡大版【26P】</t>
  </si>
  <si>
    <t>小  小学どうとく　生きる力　３　_x000D_どうとくノート（道徳307）拡大版【30P】</t>
  </si>
  <si>
    <t>小  小学道徳　生きる力　４（道徳406）拡大版【18P】</t>
  </si>
  <si>
    <t>小  小学道徳　生きる力　４（道徳406）拡大版【22P】</t>
  </si>
  <si>
    <t>小  小学道徳　生きる力　４　_x000D_道徳ノート（道徳407）拡大版【22P】</t>
  </si>
  <si>
    <t>小  小学道徳　生きる力　４　_x000D_道徳ノート（道徳407）拡大版【26P】</t>
  </si>
  <si>
    <t>小  小学道徳　生きる力　５_x000D_（道徳506）拡大版【18P】</t>
  </si>
  <si>
    <t>小  小学道徳　生きる力　５_x000D_（道徳506）拡大版【22P】</t>
  </si>
  <si>
    <t>小  小学道徳　生きる力　５_x000D_（道徳506）拡大版【26P】</t>
  </si>
  <si>
    <t>小  小学道徳　生きる力　５　_x000D_道徳ノート（道徳507）拡大版【22P】</t>
  </si>
  <si>
    <t>小  小学道徳　生きる力　５　_x000D_道徳ノート（道徳507）拡大版【26P】</t>
  </si>
  <si>
    <t>小  小学道徳　生きる力　６（道徳606）拡大版【18P】</t>
  </si>
  <si>
    <t>小  小学道徳　生きる力　６（道徳606）拡大版【22P】</t>
  </si>
  <si>
    <t>小  小学道徳　生きる力　６　_x000D_道徳ノート（道徳607）拡大版【22P】</t>
  </si>
  <si>
    <t>小  小学道徳　生きる力　６　_x000D_道徳ノート（道徳607）拡大版【26P】</t>
  </si>
  <si>
    <t>小  しょうがく　どうとく　ゆたかな　こころ　１ねん_x000D_（道徳108）拡大版【26P】</t>
  </si>
  <si>
    <t>小  しょうがく　どうとく　ゆたかな　こころ　１ねん_x000D_（道徳108）拡大版【30P】</t>
  </si>
  <si>
    <t>小  小学　どうとく　ゆたかな　こころ　２年（道徳208）拡大版【26P】</t>
  </si>
  <si>
    <t>小  小学　どうとく　ゆたかな　こころ　２年（道徳208）拡大版【30P】</t>
  </si>
  <si>
    <t>小  小学どうとく　ゆたかな心　３年_x000D_（道徳308）拡大版【26P】</t>
  </si>
  <si>
    <t>小  小学どうとく　ゆたかな心　３年_x000D_（道徳308）拡大版【30P】</t>
  </si>
  <si>
    <t>小  小学どうとく　ゆたかな心　４年（道徳408）拡大版【22P】</t>
  </si>
  <si>
    <t>小  小学どうとく　ゆたかな心　４年（道徳408）拡大版【26P】</t>
  </si>
  <si>
    <t>小  小学道徳　ゆたかな心　５年_x000D_（道徳508）拡大版【22P】</t>
  </si>
  <si>
    <t>小  小学道徳　ゆたかな心　５年_x000D_（道徳508）拡大版【26P】</t>
  </si>
  <si>
    <t>小  小学道徳　ゆたかな心　６年（道徳608）拡大版【22P】</t>
  </si>
  <si>
    <t>小  小学道徳　ゆたかな心　６年（道徳608）拡大版【26P】</t>
  </si>
  <si>
    <t>小  新・みんなのどうとく１_x000D_（道徳109）拡大版【30P】</t>
  </si>
  <si>
    <t>小  新・みんなのどうとく２（道徳209）拡大版【30P】</t>
  </si>
  <si>
    <t>小  新・みんなのどうとく３_x000D_（道徳309）拡大版【30P】</t>
  </si>
  <si>
    <t>小  新・みんなの道徳４（道徳409）拡大版【26P】</t>
  </si>
  <si>
    <t>小  新・みんなの道徳５_x000D_（道徳509）拡大版【26P】</t>
  </si>
  <si>
    <t>小  新・みんなの道徳６（道徳609）拡大版【26P】</t>
  </si>
  <si>
    <t>小  しょうがく　しょしゃ　一ねん_x000D_（書写103）拡大版【30P】</t>
  </si>
  <si>
    <t>小  小学　しょしゃ　二年（書写203）拡大版【30P】</t>
  </si>
  <si>
    <t>小  小学　書写　三年_x000D_（書写303）拡大版【30P】</t>
  </si>
  <si>
    <t>小  小学　書写　四年（書写403）拡大版【26P】</t>
  </si>
  <si>
    <t>小  小学　書写　五年_x000D_（書写503）拡大版【26P】</t>
  </si>
  <si>
    <t>小  小学　書写　六年（書写603）拡大版【26P】</t>
  </si>
  <si>
    <t>小  しょしゃ　一ねん_x000D_（書写104）拡大版【26P】</t>
  </si>
  <si>
    <t>小  しょしゃ　一ねん_x000D_（書写104）拡大版【30P】</t>
  </si>
  <si>
    <t>小  しょしゃ　二年（書写204）拡大版【26P】</t>
  </si>
  <si>
    <t>小  しょしゃ　二年（書写204）拡大版【30P】</t>
  </si>
  <si>
    <t>小  書写　三年_x000D_（書写304）拡大版【26P】</t>
  </si>
  <si>
    <t>小  書写　三年_x000D_（書写304）拡大版【30P】</t>
  </si>
  <si>
    <t>小  書写　四年（書写404）拡大版【26P】</t>
  </si>
  <si>
    <t>小  書写　四年（書写404）拡大版【30P】</t>
  </si>
  <si>
    <t>小  書写　五年_x000D_（書写504）拡大版【26P】</t>
  </si>
  <si>
    <t>小  書写　五年_x000D_（書写504）拡大版【30P】</t>
  </si>
  <si>
    <t>小  書写　六年（書写604）拡大版【26P】</t>
  </si>
  <si>
    <t>小  書写　六年（書写604）拡大版【30P】</t>
  </si>
  <si>
    <t>小  しょうがくしょしゃ　一ねん_x000D_（書写105）拡大版【30P】</t>
  </si>
  <si>
    <t>小  小学しょしゃ　二年（書写205）拡大版【30P】</t>
  </si>
  <si>
    <t>小  小学書写　三年_x000D_（書写305）拡大版【26P】</t>
  </si>
  <si>
    <t>小  小学書写　四年（書写405）拡大版【26P】</t>
  </si>
  <si>
    <t>小  小学書写　五年_x000D_（書写505）拡大版【26P】</t>
  </si>
  <si>
    <t>小  小学書写　六年（書写605）拡大版【26P】</t>
  </si>
  <si>
    <t>使用
学年</t>
    <rPh sb="0" eb="2">
      <t>シヨウ</t>
    </rPh>
    <rPh sb="3" eb="5">
      <t>ガクネン</t>
    </rPh>
    <phoneticPr fontId="3"/>
  </si>
  <si>
    <t>原典教科書</t>
    <phoneticPr fontId="3"/>
  </si>
  <si>
    <t>拡大教科書の内容</t>
    <rPh sb="0" eb="5">
      <t>カクダイキョウカショ</t>
    </rPh>
    <rPh sb="6" eb="8">
      <t>ナイヨウ</t>
    </rPh>
    <phoneticPr fontId="3"/>
  </si>
  <si>
    <t>教科書
番号</t>
    <rPh sb="0" eb="3">
      <t>キョウカショ</t>
    </rPh>
    <rPh sb="4" eb="6">
      <t>バンゴウ</t>
    </rPh>
    <phoneticPr fontId="3"/>
  </si>
  <si>
    <t>１</t>
  </si>
  <si>
    <t>中　新編　新しい国語　１（国語727）拡大版【18P】</t>
  </si>
  <si>
    <t>中　新編　新しい国語　１（国語727）拡大版【22P】</t>
  </si>
  <si>
    <t>中　新編　新しい国語　１（国語727）拡大版【26P】</t>
  </si>
  <si>
    <t>827</t>
  </si>
  <si>
    <t>中　新編　新しい国語　２（国語827）拡大版【18P】</t>
  </si>
  <si>
    <t>中　新編　新しい国語　２（国語827）拡大版【22P】</t>
  </si>
  <si>
    <t>中　新編　新しい国語　２（国語827）拡大版【26P】</t>
  </si>
  <si>
    <t>927</t>
  </si>
  <si>
    <t>中　新編　新しい国語　３（国語927）拡大版【18P】</t>
  </si>
  <si>
    <t>中　新編　新しい国語　３（国語927）拡大版【22P】</t>
  </si>
  <si>
    <t>中　新編　新しい国語　３（国語927）拡大版【26P】</t>
  </si>
  <si>
    <t>1-3</t>
  </si>
  <si>
    <t>731</t>
  </si>
  <si>
    <t>1・2</t>
  </si>
  <si>
    <t>地理</t>
  </si>
  <si>
    <t>725</t>
  </si>
  <si>
    <t>中　新編　新しい社会　地理（地理725）拡大版【22P】</t>
  </si>
  <si>
    <t>中　新編　新しい社会　地理（地理725）拡大版【26P】</t>
  </si>
  <si>
    <t>歴史</t>
  </si>
  <si>
    <t>729</t>
  </si>
  <si>
    <t>中　新編　新しい社会　歴史（歴史729）拡大版【22P】</t>
  </si>
  <si>
    <t>中　新編　新しい社会　歴史（歴史729）拡大版【26P】</t>
  </si>
  <si>
    <t>公民</t>
  </si>
  <si>
    <t>929</t>
  </si>
  <si>
    <t>中　新編　新しい社会　公民（公民929）拡大版【22P】</t>
  </si>
  <si>
    <t>中　新編　新しい社会　公民（公民929）拡大版【26P】</t>
  </si>
  <si>
    <t>723</t>
  </si>
  <si>
    <t>数学</t>
  </si>
  <si>
    <t>728</t>
  </si>
  <si>
    <t>中　新編　新しい数学１（数学728）拡大版【18P】</t>
  </si>
  <si>
    <t>中　新編　新しい数学１（数学728）拡大版【22P】</t>
  </si>
  <si>
    <t>中　新編　新しい数学１（数学728）拡大版【26P】</t>
  </si>
  <si>
    <t>828</t>
  </si>
  <si>
    <t>中　新編　新しい数学２（数学828）拡大版【18P】</t>
  </si>
  <si>
    <t>中　新編　新しい数学２（数学828）拡大版【22P】</t>
  </si>
  <si>
    <t>中　新編　新しい数学２（数学828）拡大版【26P】</t>
  </si>
  <si>
    <t>928</t>
  </si>
  <si>
    <t>中　新編　新しい数学３（数学928）拡大版【18P】</t>
  </si>
  <si>
    <t>中　新編　新しい数学３（数学928）拡大版【22P】</t>
  </si>
  <si>
    <t>中　新編　新しい数学３（数学928）拡大版【26P】</t>
  </si>
  <si>
    <t>727</t>
  </si>
  <si>
    <t>中　新編　新しい科学　１（理科727）拡大版【22P】</t>
  </si>
  <si>
    <t>中　新編　新しい科学　１（理科727）拡大版【26P】</t>
  </si>
  <si>
    <t>中　新編　新しい科学　２（理科827）拡大版【22P】</t>
  </si>
  <si>
    <t>中　新編　新しい科学　２（理科827）拡大版【26P】</t>
  </si>
  <si>
    <t>中　新編　新しい科学　３（理科927）拡大版【22P】</t>
  </si>
  <si>
    <t>中　新編　新しい科学　３（理科927）拡大版【26P】</t>
  </si>
  <si>
    <t>保体</t>
  </si>
  <si>
    <t>中　新編　新しい保健体育（保体725）拡大版【22P】</t>
  </si>
  <si>
    <t>技術</t>
  </si>
  <si>
    <t>724</t>
  </si>
  <si>
    <t>中　NEW HORIZON _x000D_English Course 1（英語727）拡大版【22P】</t>
  </si>
  <si>
    <t>中　NEW HORIZON _x000D_English Course 1（英語727）拡大版【26P】</t>
  </si>
  <si>
    <t>中　NEW HORIZON _x000D_English Course 2（英語827）拡大版【22P】</t>
  </si>
  <si>
    <t>中　NEW HORIZON _x000D_English Course 2（英語827）拡大版【26P】</t>
  </si>
  <si>
    <t>中　NEW HORIZON _x000D_English Course 3（英語927）拡大版【22P】</t>
  </si>
  <si>
    <t>中　NEW HORIZON _x000D_English Course 3（英語927）拡大版【26P】</t>
  </si>
  <si>
    <t>中　新版　数学の世界１（数学729）拡大版【18P】（通常製本）</t>
  </si>
  <si>
    <t>中　新版　数学の世界１（数学729）拡大版【18P】（リング製本）</t>
  </si>
  <si>
    <t>中　新版　数学の世界１（数学729）拡大版【22P】（通常製本）</t>
  </si>
  <si>
    <t>中　新版　数学の世界１（数学729）拡大版【22P】（リング製本）</t>
  </si>
  <si>
    <t>中　新版　数学の世界１（数学729）拡大版【26P】（通常製本）</t>
  </si>
  <si>
    <t>中　新版　数学の世界１（数学729）拡大版【26P】（リング製本）</t>
  </si>
  <si>
    <t>829</t>
  </si>
  <si>
    <t>中　新版　数学の世界２（数学829）拡大版【18P】（通常製本）</t>
  </si>
  <si>
    <t>中　新版　数学の世界２（数学829）拡大版【18P】（リング製本）</t>
  </si>
  <si>
    <t>中　新版　数学の世界２（数学829）拡大版【22P】（通常製本）</t>
  </si>
  <si>
    <t>中　新版　数学の世界２（数学829）拡大版【22P】（リング製本）</t>
  </si>
  <si>
    <t>中　新版　数学の世界２（数学829）拡大版【26P】（通常製本）</t>
  </si>
  <si>
    <t>中　新版　数学の世界２（数学829）拡大版【26P】（リング製本）</t>
  </si>
  <si>
    <t>中　新版　数学の世界３（数学929）拡大版【18P】（通常製本）</t>
  </si>
  <si>
    <t>中　新版　数学の世界３（数学929）拡大版【18P】（リング製本）</t>
  </si>
  <si>
    <t>中　新版　数学の世界３（数学929）拡大版【22P】（通常製本）</t>
  </si>
  <si>
    <t>中　新版　数学の世界３（数学929）拡大版【22P】（リング製本）</t>
  </si>
  <si>
    <t>中　新版　数学の世界３（数学929）拡大版【26P】（通常製本）</t>
  </si>
  <si>
    <t>中　新版　数学の世界３（数学929）拡大版【26P】（リング製本）</t>
  </si>
  <si>
    <t>中　新版　理科の世界１（理科728）拡大版【18P】（通常製本）</t>
  </si>
  <si>
    <t>中　新版　理科の世界１（理科728）拡大版【18P】（リング製本）</t>
  </si>
  <si>
    <t>中　新版　理科の世界１（理科728）拡大版【22P】（通常製本）</t>
  </si>
  <si>
    <t>中　新版　理科の世界１（理科728）拡大版【22P】（リング製本）</t>
  </si>
  <si>
    <t>中　新版　理科の世界１（理科728）拡大版【26P】（通常製本）</t>
  </si>
  <si>
    <t>中　新版　理科の世界１（理科728）拡大版【26P】（リング製本）</t>
  </si>
  <si>
    <t>中　新版　理科の世界２（理科828）拡大版【18P】（通常製本）</t>
  </si>
  <si>
    <t>中　新版　理科の世界２（理科828）拡大版【18P】（リング製本）</t>
  </si>
  <si>
    <t>中　新版　理科の世界２（理科828）拡大版【22P】（通常製本）</t>
  </si>
  <si>
    <t>中　新版　理科の世界２（理科828）拡大版【22P】（リング製本）</t>
  </si>
  <si>
    <t>中　新版　理科の世界２（理科828）拡大版【26P】（通常製本）</t>
  </si>
  <si>
    <t>中　新版　理科の世界２（理科828）拡大版【26P】（リング製本）</t>
  </si>
  <si>
    <t>中　新版　理科の世界３（理科928）拡大版【18P】（通常製本）</t>
  </si>
  <si>
    <t>中　新版　理科の世界３（理科928）拡大版【18P】（リング製本）</t>
  </si>
  <si>
    <t>中　新版　理科の世界３（理科928）拡大版【22P】（通常製本）</t>
  </si>
  <si>
    <t>中　新版　理科の世界３（理科928）拡大版【22P】（リング製本）</t>
  </si>
  <si>
    <t>中　新版　理科の世界３（理科928）拡大版【26P】（通常製本）</t>
  </si>
  <si>
    <t>中　新版　理科の世界３（理科928）拡大版【26P】（リング製本）</t>
  </si>
  <si>
    <t>726</t>
  </si>
  <si>
    <t>中　新版　中学校保健体育（保体726）拡大版【18P】（通常製本）</t>
  </si>
  <si>
    <t>中　新版　中学校保健体育（保体726）拡大版【18P】（リング製本）</t>
  </si>
  <si>
    <t>中　新版　中学校保健体育（保体726）拡大版【22P】（通常製本）</t>
  </si>
  <si>
    <t>中　新版　中学校保健体育（保体726）拡大版【22P】（リング製本）</t>
  </si>
  <si>
    <t>中　新版　中学校保健体育（保体726）拡大版【26P】（通常製本）</t>
  </si>
  <si>
    <t>中　新版　中学校保健体育（保体726）拡大版【26P】（リング製本）</t>
  </si>
  <si>
    <t>教図</t>
  </si>
  <si>
    <t>美術</t>
  </si>
  <si>
    <t>中  美術　１（美術726）拡大版【22P】</t>
  </si>
  <si>
    <t>2・3</t>
  </si>
  <si>
    <t>826</t>
  </si>
  <si>
    <t>中  美術　２・３（美術826）拡大版【22P】</t>
  </si>
  <si>
    <t>中　SUNSHINE　_x000D_ENGLISH COURSE 1（英語728）拡大版【22P】</t>
  </si>
  <si>
    <t>中　SUNSHINE　_x000D_ENGLISH COURSE 2（英語828）拡大版【22P】</t>
  </si>
  <si>
    <t>中　SUNSHINE　_x000D_ENGLISH COURSE 3（英語928）拡大版【22P】</t>
  </si>
  <si>
    <t>中　中学校国語　１（国語728）拡大版【22P】</t>
  </si>
  <si>
    <t>中　中学校国語　１（国語728）拡大版【26P】</t>
  </si>
  <si>
    <t>中　中学校国語　２（国語828）拡大版【22P】</t>
  </si>
  <si>
    <t>中　中学校国語　２（国語828）拡大版【26P】</t>
  </si>
  <si>
    <t>中　中学校国語　３（国語928）拡大版【22P】</t>
  </si>
  <si>
    <t>中　中学校国語　３（国語928）拡大版【26P】</t>
  </si>
  <si>
    <t>732</t>
  </si>
  <si>
    <t>中　TOTAL ENGLISH 1（英語729）拡大版【22P】</t>
  </si>
  <si>
    <t>中　TOTAL ENGLISH 1（英語729）拡大版【26P】</t>
  </si>
  <si>
    <t>中　TOTAL ENGLISH 2（英語829）拡大版【22P】</t>
  </si>
  <si>
    <t>中　TOTAL ENGLISH 2（英語829）拡大版【26P】</t>
  </si>
  <si>
    <t>中　TOTAL ENGLISH 3（英語929）拡大版【22P】</t>
  </si>
  <si>
    <t>中　TOTAL ENGLISH 3（英語929）拡大版【26P】</t>
  </si>
  <si>
    <t>中　現代の国語１（国語729）拡大版【18P】</t>
  </si>
  <si>
    <t>中　現代の国語１（国語729）拡大版【22P】</t>
  </si>
  <si>
    <t>中　現代の国語１（国語729）拡大版【26P】</t>
  </si>
  <si>
    <t>中　現代の国語２（国語829）拡大版【18P】</t>
  </si>
  <si>
    <t>中　現代の国語２（国語829）拡大版【22P】</t>
  </si>
  <si>
    <t>中　現代の国語２（国語829）拡大版【26P】</t>
  </si>
  <si>
    <t>中　現代の国語３（国語929）拡大版【18P】</t>
  </si>
  <si>
    <t>中　現代の国語３（国語929）拡大版【22P】</t>
  </si>
  <si>
    <t>中　現代の国語３（国語929）拡大版【26P】</t>
  </si>
  <si>
    <t>733</t>
  </si>
  <si>
    <t>730</t>
  </si>
  <si>
    <t>中　NEW CROWN _x000D_ENGLISH SERIES New Edition 1（英語730）拡大版【18P】</t>
  </si>
  <si>
    <t>中　NEW CROWN _x000D_ENGLISH SERIES New Edition 1（英語730）拡大版【22P】</t>
  </si>
  <si>
    <t>中　NEW CROWN _x000D_ENGLISH SERIES New Edition 1（英語730）拡大版【26P】</t>
  </si>
  <si>
    <t>830</t>
  </si>
  <si>
    <t>中　NEW CROWN _x000D_ENGLISH SERIES New Edition 2（英語830）拡大版【18P】</t>
  </si>
  <si>
    <t>中　NEW CROWN _x000D_ENGLISH SERIES New Edition 2（英語830）拡大版【22P】</t>
  </si>
  <si>
    <t>中　NEW CROWN _x000D_ENGLISH SERIES New Edition 2（英語830）拡大版【26P】</t>
  </si>
  <si>
    <t>930</t>
  </si>
  <si>
    <t>中　NEW CROWN _x000D_ENGLISH SERIES New Edition 3（英語930）拡大版【18P】</t>
  </si>
  <si>
    <t>中　NEW CROWN _x000D_ENGLISH SERIES New Edition 3（英語930）拡大版【22P】</t>
  </si>
  <si>
    <t>中　NEW CROWN _x000D_ENGLISH SERIES New Edition 3（英語930）拡大版【26P】</t>
  </si>
  <si>
    <t>中　伝え合う言葉　中学国語１（国語730）拡大版【22P】</t>
  </si>
  <si>
    <t>中　伝え合う言葉　中学国語１（国語730）拡大版【26P】</t>
  </si>
  <si>
    <t>中　伝え合う言葉　中学国語２（国語830）拡大版【22P】</t>
  </si>
  <si>
    <t>中　伝え合う言葉　中学国語２（国語830）拡大版【26P】</t>
  </si>
  <si>
    <t>中　伝え合う言葉　中学国語３（国語930）拡大版【22P】</t>
  </si>
  <si>
    <t>中　伝え合う言葉　中学国語３（国語930）拡大版【26P】</t>
  </si>
  <si>
    <t>734</t>
  </si>
  <si>
    <t>中　中学社会　地理　地域にまなぶ（地理726）拡大版【22P】</t>
  </si>
  <si>
    <t>中　中学社会　地理　地域にまなぶ（地理726）拡大版【26P】</t>
  </si>
  <si>
    <t>中　中学社会　歴史　未来をひらく（歴史730）拡大版【22P】</t>
  </si>
  <si>
    <t>中　中学社会　歴史　未来をひらく（歴史730）拡大版【26P】</t>
  </si>
  <si>
    <t>中　中学社会　公民　ともに生きる（公民930）拡大版【22P】</t>
  </si>
  <si>
    <t>中　中学社会　公民　ともに生きる（公民930）拡大版【26P】</t>
  </si>
  <si>
    <t>中　中学数学１（数学731）拡大版【22P】</t>
  </si>
  <si>
    <t>中　中学数学１（数学731）拡大版【26P】</t>
  </si>
  <si>
    <t>831</t>
  </si>
  <si>
    <t>中　中学数学２（数学831）拡大版【22P】</t>
  </si>
  <si>
    <t>中　中学数学２（数学831）拡大版【26P】</t>
  </si>
  <si>
    <t>931</t>
  </si>
  <si>
    <t>中　中学数学３（数学931）拡大版【22P】</t>
  </si>
  <si>
    <t>中　中学数学３（数学931）拡大版【26P】</t>
  </si>
  <si>
    <t>中　自然の探究　中学校理科　１（理科731）拡大版【22P】</t>
  </si>
  <si>
    <t>中　自然の探究　中学校理科　１（理科731）拡大版【26P】</t>
  </si>
  <si>
    <t>中　自然の探究　中学校理科　２（理科831）拡大版【22P】</t>
  </si>
  <si>
    <t>中　自然の探究　中学校理科　２（理科831）拡大版【26P】</t>
  </si>
  <si>
    <t>中　自然の探究　中学校理科　３（理科931）拡大版【22P】</t>
  </si>
  <si>
    <t>中　自然の探究　中学校理科　３（理科931）拡大版【26P】</t>
  </si>
  <si>
    <t>825</t>
  </si>
  <si>
    <t>器楽</t>
  </si>
  <si>
    <t>773</t>
  </si>
  <si>
    <t>中　ONE WORLD _x000D_English Course 1（英語731）拡大版【22P】</t>
  </si>
  <si>
    <t>中　ONE WORLD _x000D_English Course 1（英語731）拡大版【26P】</t>
  </si>
  <si>
    <t>中　ONE WORLD _x000D_English Course 2（英語831）拡大版【26P】</t>
  </si>
  <si>
    <t>832</t>
  </si>
  <si>
    <t>中　ONE WORLD _x000D_English Course 2 Essentials（英語832）拡大版【22P】</t>
  </si>
  <si>
    <t>中　ONE WORLD _x000D_English Course 3（英語931）拡大版【22P】</t>
  </si>
  <si>
    <t>932</t>
  </si>
  <si>
    <t>中　ONE WORLD _x000D_English Course 3 Essentials（英語932）拡大版【26P】</t>
  </si>
  <si>
    <t>027</t>
  </si>
  <si>
    <t>774</t>
  </si>
  <si>
    <t>中　中学生の器楽（器楽774）拡大版【22P】</t>
  </si>
  <si>
    <t>清水</t>
  </si>
  <si>
    <t>035</t>
  </si>
  <si>
    <t>中　中学　歴史 日本の歴史と世界（歴史731）拡大版【18P】</t>
  </si>
  <si>
    <t>中　中学　歴史 日本の歴史と世界（歴史731）拡大版【22P】</t>
  </si>
  <si>
    <t>中　中学　歴史 日本の歴史と世界（歴史731）拡大版【26P】</t>
  </si>
  <si>
    <t>中　中学　公民 日本の社会と世界（公民931）拡大版【18P】</t>
  </si>
  <si>
    <t>中　中学　公民 日本の社会と世界（公民931）拡大版【22P】</t>
  </si>
  <si>
    <t>中　中学　公民 日本の社会と世界（公民931）拡大版【26P】</t>
  </si>
  <si>
    <t>中　国語１（国語731）拡大版【18P】</t>
  </si>
  <si>
    <t>中　国語１（国語731）拡大版【22P】</t>
  </si>
  <si>
    <t>中　国語１（国語731）拡大版【26P】</t>
  </si>
  <si>
    <t>中　国語２（国語831）拡大版【18P】</t>
  </si>
  <si>
    <t>中　国語２（国語831）拡大版【22P】</t>
  </si>
  <si>
    <t>中　国語２（国語831）拡大版【26P】</t>
  </si>
  <si>
    <t>中　国語３（国語931）拡大版【18P】</t>
  </si>
  <si>
    <t>中　国語３（国語931）拡大版【22P】</t>
  </si>
  <si>
    <t>中　国語３（国語931）拡大版【26P】</t>
  </si>
  <si>
    <t>735</t>
  </si>
  <si>
    <t>中  美術1（美術727）拡大版【22P】</t>
  </si>
  <si>
    <t>中  美術2・3（美術827）拡大版【22P】</t>
  </si>
  <si>
    <t>中　COLUMBUS 21 ENGLISH COURSE 1（英語733）拡大版【22P】</t>
  </si>
  <si>
    <t>833</t>
  </si>
  <si>
    <t>中　COLUMBUS 21 ENGLISH COURSE 2（英語833）拡大版【22P】</t>
  </si>
  <si>
    <t>933</t>
  </si>
  <si>
    <t>中　COLUMBUS 21 ENGLISH COURSE 3（英語933）拡大版【22P】</t>
  </si>
  <si>
    <t>中　社会科　中学生の地理 _x000D_世界の姿と日本の国土（地理727）拡大版【18P】</t>
  </si>
  <si>
    <t>中　社会科　中学生の地理 _x000D_世界の姿と日本の国土（地理727）拡大版【22P】</t>
  </si>
  <si>
    <t>中　社会科　中学生の地理 _x000D_世界の姿と日本の国土（地理727）拡大版【26P】</t>
  </si>
  <si>
    <t>中　社会科　中学生の歴史 _x000D_日本の歩みと世界の動き（歴史732）拡大版【18P】</t>
  </si>
  <si>
    <t>中　社会科　中学生の歴史 _x000D_日本の歩みと世界の動き（歴史732）拡大版【22P】</t>
  </si>
  <si>
    <t>中　社会科　中学生の歴史 _x000D_日本の歩みと世界の動き（歴史732）拡大版【26P】</t>
  </si>
  <si>
    <t>中　社会科　中学生の公民　より良い社会をめざして（公民932）拡大版【18P】</t>
  </si>
  <si>
    <t>中　社会科　中学生の公民　より良い社会をめざして（公民932）拡大版【22P】</t>
  </si>
  <si>
    <t>中　社会科　中学生の公民　より良い社会をめざして（公民932）拡大版【26P】</t>
  </si>
  <si>
    <t>ゴシック体ほか</t>
    <rPh sb="4" eb="5">
      <t>タイ</t>
    </rPh>
    <phoneticPr fontId="15"/>
  </si>
  <si>
    <t>大修館</t>
  </si>
  <si>
    <t>中　保健体育（保体727）拡大版【18P】</t>
  </si>
  <si>
    <t>中　保健体育（保体727）拡大版【22P】</t>
  </si>
  <si>
    <t>中　保健体育（保体727）拡大版【26P】</t>
  </si>
  <si>
    <t>中　未来へひろがる数学１（数学732）拡大版【18P】</t>
  </si>
  <si>
    <t>中　未来へひろがる数学１（数学732）拡大版【22P】</t>
  </si>
  <si>
    <t>中　未来へひろがる数学１（数学732）拡大版【26P】</t>
  </si>
  <si>
    <t>中　未来へひろがる数学　_x000D_MathNaviブック１（数学733）拡大版【22P】</t>
  </si>
  <si>
    <t>中　未来へひろがる数学２（数学832）拡大版【18P】</t>
  </si>
  <si>
    <t>中　未来へひろがる数学２（数学832）拡大版【22P】</t>
  </si>
  <si>
    <t>中　未来へひろがる数学　_x000D_MathNaviブック２（数学833）拡大版【22P】</t>
  </si>
  <si>
    <t>中　未来へひろがる数学　_x000D_MathNaviブック２（数学833）拡大版【26P】</t>
  </si>
  <si>
    <t>中　未来へひろがる数学３（数学932）拡大版【22P】</t>
  </si>
  <si>
    <t>中　未来へひろがる数学３（数学932）拡大版【26P】</t>
  </si>
  <si>
    <t>中　未来へひろがる数学　_x000D_MathNaviブック３（数学933）拡大版【22P】</t>
  </si>
  <si>
    <t>中　未来へひろがる数学　_x000D_MathNaviブック３（数学933）拡大版【26P】</t>
  </si>
  <si>
    <t>732･733</t>
  </si>
  <si>
    <t>中　未来へひろがるサイエンス１（理科732･733）拡大版【18P】</t>
  </si>
  <si>
    <t>中　未来へひろがるサイエンス１（理科732･733）拡大版【22P】</t>
  </si>
  <si>
    <t>中　未来へひろがるサイエンス１（理科732･733）拡大版【26P】</t>
  </si>
  <si>
    <t>832･833</t>
  </si>
  <si>
    <t>中　未来へひろがるサイエンス２（理科832･833）拡大版【18P】</t>
  </si>
  <si>
    <t>中　未来へひろがるサイエンス２（理科832･833）拡大版【22P】</t>
  </si>
  <si>
    <t>中　未来へひろがるサイエンス２（理科832･833）拡大版【26P】</t>
  </si>
  <si>
    <t>932･933</t>
  </si>
  <si>
    <t>中　未来へひろがるサイエンス３（理科932･933）拡大版【18P】</t>
  </si>
  <si>
    <t>中　未来へひろがるサイエンス３（理科932･933）拡大版【22P】</t>
  </si>
  <si>
    <t>中　未来へひろがるサイエンス３（理科932･933）拡大版【26P】</t>
  </si>
  <si>
    <t>数研</t>
  </si>
  <si>
    <t>中　中学校数学１（数学734）拡大版【18P】</t>
  </si>
  <si>
    <t>中　中学校数学１（数学734）拡大版【22P】</t>
  </si>
  <si>
    <t>中　中学校数学１（数学734）拡大版【26P】</t>
  </si>
  <si>
    <t>834</t>
  </si>
  <si>
    <t>中　中学校数学２（数学834）拡大版【18P】</t>
  </si>
  <si>
    <t>中　中学校数学２（数学834）拡大版【22P】</t>
  </si>
  <si>
    <t>中　中学校数学２（数学834）拡大版【26P】</t>
  </si>
  <si>
    <t>934</t>
  </si>
  <si>
    <t>中　中学校数学３（数学934）拡大版【18P】</t>
  </si>
  <si>
    <t>中　中学校数学３（数学934）拡大版【22P】</t>
  </si>
  <si>
    <t>中　中学校数学３（数学934）拡大版【26P】</t>
  </si>
  <si>
    <t>中　中学社会　地理的分野（地理728）拡大版【18P】</t>
  </si>
  <si>
    <t>中　中学社会　地理的分野（地理728）拡大版【22P】</t>
  </si>
  <si>
    <t>中　中学社会　地理的分野（地理728）拡大版【26P】</t>
  </si>
  <si>
    <t>中　中学社会　歴史的分野（歴史733）拡大版【18P】</t>
  </si>
  <si>
    <t>中　中学社会　歴史的分野（歴史733）拡大版【22P】</t>
  </si>
  <si>
    <t>中　中学社会　歴史的分野（歴史733）拡大版【26P】</t>
  </si>
  <si>
    <t>中　中学社会　公民的分野（公民933）拡大版【18P】</t>
  </si>
  <si>
    <t>中　中学社会　公民的分野（公民933）拡大版【22P】</t>
  </si>
  <si>
    <t>中　中学社会　公民的分野（公民933）拡大版【26P】</t>
  </si>
  <si>
    <t>中　中学数学１（数学735）拡大版【18P】</t>
  </si>
  <si>
    <t>中　中学数学１（数学735）拡大版【22P】</t>
  </si>
  <si>
    <t>中　中学数学１（数学735）拡大版【26P】</t>
  </si>
  <si>
    <t>835</t>
  </si>
  <si>
    <t>中　中学数学２（数学835）拡大版【18P】</t>
  </si>
  <si>
    <t>中　中学数学２（数学835）拡大版【22P】</t>
  </si>
  <si>
    <t>中　中学数学２（数学835）拡大版【26P】</t>
  </si>
  <si>
    <t>935</t>
  </si>
  <si>
    <t>中　中学数学３（数学935）拡大版【18P】</t>
  </si>
  <si>
    <t>中　中学数学３（数学935）拡大版【22P】</t>
  </si>
  <si>
    <t>中　中学数学３（数学935）拡大版【26P】</t>
  </si>
  <si>
    <t>中  美術１　出会いと広がり（美術728）拡大版【18P】</t>
  </si>
  <si>
    <t>中  美術１　出会いと広がり（美術728）拡大版【22P】</t>
  </si>
  <si>
    <t>中  美術１　出会いと広がり（美術728）拡大版【26P】</t>
  </si>
  <si>
    <t>中  美術２・３上　学びの深まり（美術828）拡大版【18P】</t>
  </si>
  <si>
    <t>中  美術２・３上　学びの深まり（美術828）拡大版【22P】</t>
  </si>
  <si>
    <t>中  美術２・３上　学びの深まり（美術828）拡大版【26P】</t>
  </si>
  <si>
    <t>中  美術２・３下　美の探求（美術829）拡大版【18P】</t>
  </si>
  <si>
    <t>中  美術２・３下　美の探求（美術829）拡大版【22P】</t>
  </si>
  <si>
    <t>中  美術２・３下　美の探求（美術829）拡大版【26P】</t>
  </si>
  <si>
    <t>中　新・中学保健体育（保体728）拡大版【18P】</t>
  </si>
  <si>
    <t>中　新・中学保健体育（保体728）拡大版【22P】</t>
  </si>
  <si>
    <t>中　新・中学保健体育（保体728）拡大版【26P】</t>
  </si>
  <si>
    <t>自由社</t>
  </si>
  <si>
    <t>225</t>
  </si>
  <si>
    <t>737</t>
  </si>
  <si>
    <t>中　新版 新しい歴史教科書（歴史737）【22P】</t>
  </si>
  <si>
    <t>中　新しい公民教科書（公民927）【22P】</t>
  </si>
  <si>
    <t>育鵬社</t>
  </si>
  <si>
    <t>227</t>
  </si>
  <si>
    <t>中　［新編］新しい日本の歴史（歴史735）拡大版【26P】</t>
  </si>
  <si>
    <t>Ａ４</t>
  </si>
  <si>
    <t>中　［新編］新しいみんなの公民（公民934）拡大版【26P】</t>
  </si>
  <si>
    <t>２</t>
  </si>
  <si>
    <t>３</t>
  </si>
  <si>
    <t>232</t>
  </si>
  <si>
    <t>233</t>
  </si>
  <si>
    <t>新版</t>
    <rPh sb="0" eb="1">
      <t>シン</t>
    </rPh>
    <rPh sb="1" eb="2">
      <t>ハン</t>
    </rPh>
    <phoneticPr fontId="8"/>
  </si>
  <si>
    <t>新版</t>
  </si>
  <si>
    <t>小　図画工作　５・６下  見つめて　広げて（図工534）拡大版【26P】</t>
    <rPh sb="13" eb="14">
      <t>ミ</t>
    </rPh>
    <rPh sb="18" eb="19">
      <t>ヒロ</t>
    </rPh>
    <phoneticPr fontId="1"/>
  </si>
  <si>
    <t>小　図画工作　５・６下  見つめて　広げて（図工534）拡大版【22P】</t>
    <rPh sb="13" eb="14">
      <t>ミ</t>
    </rPh>
    <rPh sb="18" eb="19">
      <t>ヒロ</t>
    </rPh>
    <phoneticPr fontId="1"/>
  </si>
  <si>
    <t>小　図画工作　５・６下  見つめて　広げて（図工534）拡大版【18P】</t>
    <rPh sb="13" eb="14">
      <t>ミ</t>
    </rPh>
    <rPh sb="18" eb="19">
      <t>ヒロ</t>
    </rPh>
    <phoneticPr fontId="1"/>
  </si>
  <si>
    <t>小　図画工作　５・６上　見つめて　広げて（図工533）拡大版【26P】</t>
    <rPh sb="12" eb="13">
      <t>ミ</t>
    </rPh>
    <rPh sb="17" eb="18">
      <t>ヒロ</t>
    </rPh>
    <phoneticPr fontId="1"/>
  </si>
  <si>
    <t>小　図画工作　５・６上　見つめて　広げて（図工533）拡大版【22P】</t>
    <rPh sb="12" eb="13">
      <t>ミ</t>
    </rPh>
    <rPh sb="17" eb="18">
      <t>ヒロ</t>
    </rPh>
    <phoneticPr fontId="1"/>
  </si>
  <si>
    <t>小　図画工作　５・６上　見つめて　広げて（図工533）拡大版【18P】</t>
    <rPh sb="12" eb="13">
      <t>ミ</t>
    </rPh>
    <rPh sb="17" eb="18">
      <t>ヒロ</t>
    </rPh>
    <phoneticPr fontId="1"/>
  </si>
  <si>
    <t>小　図画工作　３・４下　見つけたよ　ためしたよ（図工334）拡大版【26P】</t>
    <rPh sb="12" eb="13">
      <t>ミ</t>
    </rPh>
    <phoneticPr fontId="1"/>
  </si>
  <si>
    <t>小　図画工作　３・４下　見つけたよ　ためしたよ（図工334）拡大版【22P】</t>
    <rPh sb="12" eb="13">
      <t>ミ</t>
    </rPh>
    <phoneticPr fontId="1"/>
  </si>
  <si>
    <t>小　図画工作　３・４下　見つけたよ　ためしたよ（図工334）拡大版【18P】</t>
    <rPh sb="12" eb="13">
      <t>ミ</t>
    </rPh>
    <phoneticPr fontId="1"/>
  </si>
  <si>
    <t>小　図画工作　３・４上　見つけたよ　ためしたよ（図工333）拡大版【22P】</t>
    <rPh sb="12" eb="13">
      <t>ミ</t>
    </rPh>
    <phoneticPr fontId="1"/>
  </si>
  <si>
    <t>開隆堂</t>
    <rPh sb="0" eb="3">
      <t>カイリュウドウ</t>
    </rPh>
    <phoneticPr fontId="3"/>
  </si>
  <si>
    <t>A4変形</t>
    <rPh sb="2" eb="4">
      <t>ヘンケイ</t>
    </rPh>
    <phoneticPr fontId="1"/>
  </si>
  <si>
    <t>小　新版　たのしい　せいかつ　下　はっけん（生活134）拡大版【30P】（リング製本）</t>
    <rPh sb="2" eb="4">
      <t>シンバン</t>
    </rPh>
    <phoneticPr fontId="1"/>
  </si>
  <si>
    <t>小　新版　たのしい　せいかつ　下　はっけん（生活134）拡大版【30P】（通常製本）</t>
    <rPh sb="2" eb="4">
      <t>シンバン</t>
    </rPh>
    <phoneticPr fontId="1"/>
  </si>
  <si>
    <t>小　新版　たのしい　せいかつ　下　はっけん（生活134）拡大版【26P】（リング製本）</t>
    <rPh sb="2" eb="4">
      <t>シンバン</t>
    </rPh>
    <phoneticPr fontId="1"/>
  </si>
  <si>
    <t>小　新版　たのしい　せいかつ　下　はっけん（生活134）拡大版【26P】（通常製本）</t>
    <rPh sb="2" eb="4">
      <t>シンバン</t>
    </rPh>
    <phoneticPr fontId="1"/>
  </si>
  <si>
    <t>小　新版　たのしい　せいかつ　下　はっけん（生活134）拡大版【22P】（リング製本）</t>
    <rPh sb="2" eb="4">
      <t>シンバン</t>
    </rPh>
    <phoneticPr fontId="1"/>
  </si>
  <si>
    <t>小　新版　たのしい　せいかつ　下　はっけん（生活134）拡大版【22P】（通常製本）</t>
    <rPh sb="2" eb="4">
      <t>シンバン</t>
    </rPh>
    <phoneticPr fontId="1"/>
  </si>
  <si>
    <t>小　新版　たのしい　せいかつ　上　なかよし（生活133）拡大版【30P】（リング製本）</t>
    <rPh sb="2" eb="4">
      <t>シンバン</t>
    </rPh>
    <phoneticPr fontId="1"/>
  </si>
  <si>
    <t>小　新版　たのしい　せいかつ　上　なかよし（生活133）拡大版【30P】（通常製本）</t>
    <rPh sb="2" eb="4">
      <t>シンバン</t>
    </rPh>
    <phoneticPr fontId="1"/>
  </si>
  <si>
    <t>小　新版　たのしい　せいかつ　上　なかよし（生活133）拡大版【26P】（リング製本）</t>
    <rPh sb="2" eb="4">
      <t>シンバン</t>
    </rPh>
    <phoneticPr fontId="1"/>
  </si>
  <si>
    <t>小　新版　たのしい　せいかつ　上　なかよし（生活133）拡大版【26P】（通常製本）</t>
    <rPh sb="2" eb="4">
      <t>シンバン</t>
    </rPh>
    <phoneticPr fontId="1"/>
  </si>
  <si>
    <t>小　新版　たのしい　せいかつ　上　なかよし（生活133）拡大版【22P】（リング製本）</t>
    <rPh sb="2" eb="4">
      <t>シンバン</t>
    </rPh>
    <phoneticPr fontId="1"/>
  </si>
  <si>
    <t>小　新版　たのしい　せいかつ　上　なかよし（生活133）拡大版【22P】（通常製本）</t>
    <rPh sb="2" eb="4">
      <t>シンバン</t>
    </rPh>
    <phoneticPr fontId="1"/>
  </si>
  <si>
    <t>注意事項</t>
    <rPh sb="0" eb="2">
      <t>チュウイ</t>
    </rPh>
    <rPh sb="2" eb="4">
      <t>ジコウ</t>
    </rPh>
    <phoneticPr fontId="12"/>
  </si>
  <si>
    <t>拡大・点字</t>
    <rPh sb="0" eb="2">
      <t>カクダイ</t>
    </rPh>
    <rPh sb="3" eb="5">
      <t>テンジ</t>
    </rPh>
    <phoneticPr fontId="12"/>
  </si>
  <si>
    <t>114-8524</t>
  </si>
  <si>
    <t>03-5390-7243</t>
  </si>
  <si>
    <t>03-5940-8676</t>
  </si>
  <si>
    <t>管理部供給課</t>
  </si>
  <si>
    <t>教育図書株式会社</t>
  </si>
  <si>
    <t>東京都千代田区神田小川町3-3-2</t>
  </si>
  <si>
    <t>101-0052</t>
  </si>
  <si>
    <t>03-3233-9107</t>
  </si>
  <si>
    <t>生産管理課</t>
    <rPh sb="0" eb="2">
      <t>セイサン</t>
    </rPh>
    <rPh sb="2" eb="4">
      <t>カンリ</t>
    </rPh>
    <rPh sb="4" eb="5">
      <t>カ</t>
    </rPh>
    <phoneticPr fontId="3"/>
  </si>
  <si>
    <t>株式会社　清水書院</t>
  </si>
  <si>
    <t>東京都千代田区飯田橋3-11-6</t>
  </si>
  <si>
    <t>102-0072</t>
  </si>
  <si>
    <t>03-5213-7151</t>
  </si>
  <si>
    <t>管理部</t>
    <rPh sb="0" eb="3">
      <t>カンリブ</t>
    </rPh>
    <phoneticPr fontId="3"/>
  </si>
  <si>
    <t>株式会社　大修館書店</t>
    <rPh sb="0" eb="2">
      <t>カブシキ</t>
    </rPh>
    <rPh sb="2" eb="4">
      <t>カイシャ</t>
    </rPh>
    <rPh sb="5" eb="8">
      <t>タイシュウカン</t>
    </rPh>
    <rPh sb="8" eb="10">
      <t>ショテン</t>
    </rPh>
    <phoneticPr fontId="1"/>
  </si>
  <si>
    <t>東京都文京区湯島2-1-1</t>
    <rPh sb="0" eb="2">
      <t>トウキョウ</t>
    </rPh>
    <rPh sb="2" eb="3">
      <t>ト</t>
    </rPh>
    <rPh sb="3" eb="6">
      <t>ブンキョウク</t>
    </rPh>
    <rPh sb="6" eb="8">
      <t>ユシマ</t>
    </rPh>
    <phoneticPr fontId="1"/>
  </si>
  <si>
    <t>113-8541</t>
  </si>
  <si>
    <t>03-3868-2211</t>
  </si>
  <si>
    <t>総務部・管理室</t>
    <rPh sb="0" eb="3">
      <t>ソウムブ</t>
    </rPh>
    <rPh sb="4" eb="7">
      <t>カンリシツ</t>
    </rPh>
    <phoneticPr fontId="1"/>
  </si>
  <si>
    <t>数研出版株式会社</t>
  </si>
  <si>
    <t>京都市中京区烏丸通竹屋町上る大倉町205番地</t>
  </si>
  <si>
    <t>604-0861</t>
  </si>
  <si>
    <t>075-231-0162</t>
  </si>
  <si>
    <t>株式会社　自由社</t>
  </si>
  <si>
    <t>東京都文京区水道2-6-3</t>
  </si>
  <si>
    <t>112-0005</t>
  </si>
  <si>
    <t>03-5981-9170</t>
  </si>
  <si>
    <t>編集部</t>
    <rPh sb="0" eb="3">
      <t>ヘンシュウブ</t>
    </rPh>
    <phoneticPr fontId="1"/>
  </si>
  <si>
    <t>株式会社　育鵬社</t>
  </si>
  <si>
    <t>東京都港区芝浦1-1-1浜松町ビルディング</t>
    <rPh sb="0" eb="3">
      <t>トウキョウト</t>
    </rPh>
    <rPh sb="3" eb="5">
      <t>ミナトク</t>
    </rPh>
    <rPh sb="5" eb="7">
      <t>シバウラ</t>
    </rPh>
    <rPh sb="12" eb="15">
      <t>ハママツチョウ</t>
    </rPh>
    <phoneticPr fontId="1"/>
  </si>
  <si>
    <t>105-0023</t>
  </si>
  <si>
    <t>03-6368-8899</t>
  </si>
  <si>
    <t>教科書事業部</t>
  </si>
  <si>
    <t>日本教科書株式会社</t>
    <rPh sb="0" eb="2">
      <t>ニホン</t>
    </rPh>
    <rPh sb="2" eb="5">
      <t>キョウカショ</t>
    </rPh>
    <rPh sb="5" eb="9">
      <t>カブシキガイシャ</t>
    </rPh>
    <phoneticPr fontId="1"/>
  </si>
  <si>
    <t>東京都千代田区神田神保町1-12</t>
  </si>
  <si>
    <t>03-3518-6345</t>
  </si>
  <si>
    <t>教科書部</t>
    <rPh sb="0" eb="3">
      <t>キョウカショ</t>
    </rPh>
    <rPh sb="3" eb="4">
      <t>ブ</t>
    </rPh>
    <phoneticPr fontId="1"/>
  </si>
  <si>
    <t>03-5684-6118</t>
  </si>
  <si>
    <t>経理部管理課</t>
  </si>
  <si>
    <t>03-3230-9521</t>
  </si>
  <si>
    <t>03-3238-6848</t>
  </si>
  <si>
    <t>生産管理部供給課</t>
  </si>
  <si>
    <t>03-3957-1175</t>
  </si>
  <si>
    <t>供給部</t>
  </si>
  <si>
    <t>03-3262-0520</t>
  </si>
  <si>
    <t>編集部地図編集室</t>
  </si>
  <si>
    <t>業務部</t>
  </si>
  <si>
    <t>03-3262-327７</t>
  </si>
  <si>
    <t>176-0021</t>
  </si>
  <si>
    <t>03-6435-6690</t>
  </si>
  <si>
    <t>住所</t>
    <rPh sb="0" eb="2">
      <t>ジュウショ</t>
    </rPh>
    <phoneticPr fontId="3"/>
  </si>
  <si>
    <t>連絡先</t>
    <rPh sb="0" eb="2">
      <t>レンラク</t>
    </rPh>
    <rPh sb="2" eb="3">
      <t>サキ</t>
    </rPh>
    <phoneticPr fontId="3"/>
  </si>
  <si>
    <t>教科書の記号・番号</t>
    <rPh sb="0" eb="3">
      <t>キョウカショ</t>
    </rPh>
    <rPh sb="4" eb="6">
      <t>キゴウ</t>
    </rPh>
    <rPh sb="7" eb="9">
      <t>バンゴウ</t>
    </rPh>
    <phoneticPr fontId="3"/>
  </si>
  <si>
    <t>47</t>
  </si>
  <si>
    <t>沖縄県</t>
    <rPh sb="0" eb="2">
      <t>オキナワ</t>
    </rPh>
    <phoneticPr fontId="3"/>
  </si>
  <si>
    <t>46</t>
  </si>
  <si>
    <t>鹿児島県</t>
    <rPh sb="0" eb="3">
      <t>カゴシマ</t>
    </rPh>
    <phoneticPr fontId="3"/>
  </si>
  <si>
    <t>45</t>
  </si>
  <si>
    <t>宮崎県</t>
    <rPh sb="0" eb="2">
      <t>ミヤザキ</t>
    </rPh>
    <phoneticPr fontId="3"/>
  </si>
  <si>
    <t>44</t>
  </si>
  <si>
    <t>大分県</t>
    <rPh sb="0" eb="2">
      <t>オオイタ</t>
    </rPh>
    <phoneticPr fontId="3"/>
  </si>
  <si>
    <t>43</t>
  </si>
  <si>
    <t>熊本県</t>
    <rPh sb="0" eb="2">
      <t>クマモト</t>
    </rPh>
    <phoneticPr fontId="3"/>
  </si>
  <si>
    <t>42</t>
  </si>
  <si>
    <t>長崎県</t>
    <rPh sb="0" eb="2">
      <t>ナガサキ</t>
    </rPh>
    <phoneticPr fontId="3"/>
  </si>
  <si>
    <t>41</t>
  </si>
  <si>
    <t>佐賀県</t>
    <rPh sb="0" eb="2">
      <t>サガ</t>
    </rPh>
    <phoneticPr fontId="3"/>
  </si>
  <si>
    <t>40</t>
  </si>
  <si>
    <t>福岡県</t>
    <rPh sb="0" eb="2">
      <t>フクオカ</t>
    </rPh>
    <phoneticPr fontId="3"/>
  </si>
  <si>
    <t>39</t>
  </si>
  <si>
    <t>高知県</t>
    <rPh sb="0" eb="2">
      <t>コウチ</t>
    </rPh>
    <phoneticPr fontId="3"/>
  </si>
  <si>
    <t>38</t>
  </si>
  <si>
    <t>愛媛県</t>
    <rPh sb="0" eb="2">
      <t>エヒメ</t>
    </rPh>
    <phoneticPr fontId="3"/>
  </si>
  <si>
    <t>37</t>
  </si>
  <si>
    <t>香川県</t>
    <rPh sb="0" eb="2">
      <t>カガワ</t>
    </rPh>
    <phoneticPr fontId="3"/>
  </si>
  <si>
    <t>36</t>
  </si>
  <si>
    <t>徳島県</t>
    <rPh sb="0" eb="2">
      <t>トクシマ</t>
    </rPh>
    <phoneticPr fontId="3"/>
  </si>
  <si>
    <t>35</t>
  </si>
  <si>
    <t>山口県</t>
    <rPh sb="0" eb="2">
      <t>ヤマグチ</t>
    </rPh>
    <phoneticPr fontId="3"/>
  </si>
  <si>
    <t>34</t>
  </si>
  <si>
    <t>広島県</t>
    <rPh sb="0" eb="2">
      <t>ヒロシマ</t>
    </rPh>
    <phoneticPr fontId="3"/>
  </si>
  <si>
    <t>33</t>
  </si>
  <si>
    <t>岡山県</t>
    <rPh sb="0" eb="2">
      <t>オカヤマ</t>
    </rPh>
    <phoneticPr fontId="3"/>
  </si>
  <si>
    <t>32</t>
  </si>
  <si>
    <t>島根県</t>
    <rPh sb="0" eb="2">
      <t>シマネ</t>
    </rPh>
    <phoneticPr fontId="3"/>
  </si>
  <si>
    <t>31</t>
  </si>
  <si>
    <t>鳥取県</t>
    <rPh sb="0" eb="2">
      <t>トットリ</t>
    </rPh>
    <phoneticPr fontId="3"/>
  </si>
  <si>
    <t>30</t>
  </si>
  <si>
    <t>和歌山県</t>
    <rPh sb="0" eb="3">
      <t>ワカヤマ</t>
    </rPh>
    <phoneticPr fontId="3"/>
  </si>
  <si>
    <t>29</t>
  </si>
  <si>
    <t>奈良県</t>
    <rPh sb="0" eb="2">
      <t>ナラ</t>
    </rPh>
    <phoneticPr fontId="3"/>
  </si>
  <si>
    <t>28</t>
  </si>
  <si>
    <t>兵庫県</t>
    <rPh sb="0" eb="2">
      <t>ヒョウゴ</t>
    </rPh>
    <phoneticPr fontId="3"/>
  </si>
  <si>
    <t>27</t>
  </si>
  <si>
    <t>大阪府</t>
    <rPh sb="0" eb="2">
      <t>オオサカ</t>
    </rPh>
    <rPh sb="2" eb="3">
      <t>フ</t>
    </rPh>
    <phoneticPr fontId="3"/>
  </si>
  <si>
    <t>26</t>
  </si>
  <si>
    <t>京都府</t>
    <rPh sb="0" eb="2">
      <t>キョウト</t>
    </rPh>
    <rPh sb="2" eb="3">
      <t>フ</t>
    </rPh>
    <phoneticPr fontId="3"/>
  </si>
  <si>
    <t>25</t>
  </si>
  <si>
    <t>滋賀県</t>
    <rPh sb="0" eb="2">
      <t>シガ</t>
    </rPh>
    <phoneticPr fontId="3"/>
  </si>
  <si>
    <t>24</t>
  </si>
  <si>
    <t>三重県</t>
    <rPh sb="0" eb="2">
      <t>ミエ</t>
    </rPh>
    <phoneticPr fontId="3"/>
  </si>
  <si>
    <t>23</t>
  </si>
  <si>
    <t>愛知県</t>
    <rPh sb="0" eb="2">
      <t>アイチ</t>
    </rPh>
    <phoneticPr fontId="3"/>
  </si>
  <si>
    <t>22</t>
  </si>
  <si>
    <t>静岡県</t>
    <rPh sb="0" eb="2">
      <t>シズオカ</t>
    </rPh>
    <phoneticPr fontId="3"/>
  </si>
  <si>
    <t>21</t>
  </si>
  <si>
    <t>岐阜県</t>
    <rPh sb="0" eb="2">
      <t>ギフ</t>
    </rPh>
    <phoneticPr fontId="3"/>
  </si>
  <si>
    <t>20</t>
  </si>
  <si>
    <t>長野県</t>
    <rPh sb="0" eb="2">
      <t>ナガノ</t>
    </rPh>
    <phoneticPr fontId="3"/>
  </si>
  <si>
    <t>19</t>
  </si>
  <si>
    <t>山梨県</t>
    <rPh sb="0" eb="2">
      <t>ヤマナシ</t>
    </rPh>
    <phoneticPr fontId="3"/>
  </si>
  <si>
    <t>18</t>
  </si>
  <si>
    <t>福井県</t>
    <rPh sb="0" eb="2">
      <t>フクイ</t>
    </rPh>
    <phoneticPr fontId="3"/>
  </si>
  <si>
    <t>17</t>
  </si>
  <si>
    <t>石川県</t>
    <rPh sb="0" eb="2">
      <t>イシカワ</t>
    </rPh>
    <phoneticPr fontId="3"/>
  </si>
  <si>
    <t>16</t>
  </si>
  <si>
    <t>富山県</t>
    <rPh sb="0" eb="2">
      <t>トヤマ</t>
    </rPh>
    <phoneticPr fontId="3"/>
  </si>
  <si>
    <t>15</t>
  </si>
  <si>
    <t>新潟県</t>
    <rPh sb="0" eb="2">
      <t>ニイガタ</t>
    </rPh>
    <phoneticPr fontId="3"/>
  </si>
  <si>
    <t>14</t>
  </si>
  <si>
    <t>神奈川県</t>
    <rPh sb="0" eb="3">
      <t>カナガワ</t>
    </rPh>
    <rPh sb="3" eb="4">
      <t>ケン</t>
    </rPh>
    <phoneticPr fontId="3"/>
  </si>
  <si>
    <t>13</t>
  </si>
  <si>
    <t>東京都</t>
    <rPh sb="0" eb="2">
      <t>トウキョウ</t>
    </rPh>
    <rPh sb="2" eb="3">
      <t>ミヤコ</t>
    </rPh>
    <phoneticPr fontId="3"/>
  </si>
  <si>
    <t>12</t>
  </si>
  <si>
    <t>千葉県</t>
    <rPh sb="0" eb="2">
      <t>チバ</t>
    </rPh>
    <rPh sb="2" eb="3">
      <t>ケン</t>
    </rPh>
    <phoneticPr fontId="3"/>
  </si>
  <si>
    <t>11</t>
  </si>
  <si>
    <t>埼玉県</t>
    <rPh sb="0" eb="2">
      <t>サイタマ</t>
    </rPh>
    <rPh sb="2" eb="3">
      <t>ケン</t>
    </rPh>
    <phoneticPr fontId="3"/>
  </si>
  <si>
    <t>10</t>
  </si>
  <si>
    <t>群馬県</t>
    <rPh sb="0" eb="2">
      <t>グンマ</t>
    </rPh>
    <rPh sb="2" eb="3">
      <t>ケン</t>
    </rPh>
    <phoneticPr fontId="3"/>
  </si>
  <si>
    <t>09</t>
  </si>
  <si>
    <t>栃木県</t>
    <rPh sb="0" eb="2">
      <t>トチギ</t>
    </rPh>
    <rPh sb="2" eb="3">
      <t>ケン</t>
    </rPh>
    <phoneticPr fontId="3"/>
  </si>
  <si>
    <t>08</t>
  </si>
  <si>
    <t>茨城県</t>
    <rPh sb="0" eb="2">
      <t>イバラキ</t>
    </rPh>
    <rPh sb="2" eb="3">
      <t>ケン</t>
    </rPh>
    <phoneticPr fontId="3"/>
  </si>
  <si>
    <t>07</t>
  </si>
  <si>
    <t>福島県</t>
    <rPh sb="0" eb="2">
      <t>フクシマ</t>
    </rPh>
    <rPh sb="2" eb="3">
      <t>ケン</t>
    </rPh>
    <phoneticPr fontId="3"/>
  </si>
  <si>
    <t>06</t>
  </si>
  <si>
    <t>山形県</t>
    <rPh sb="0" eb="2">
      <t>ヤマガタ</t>
    </rPh>
    <rPh sb="2" eb="3">
      <t>ケン</t>
    </rPh>
    <phoneticPr fontId="3"/>
  </si>
  <si>
    <t>05</t>
  </si>
  <si>
    <t>秋田県</t>
    <rPh sb="0" eb="2">
      <t>アキタ</t>
    </rPh>
    <rPh sb="2" eb="3">
      <t>ケン</t>
    </rPh>
    <phoneticPr fontId="3"/>
  </si>
  <si>
    <t>04</t>
  </si>
  <si>
    <t>宮城県</t>
    <rPh sb="0" eb="2">
      <t>ミヤギ</t>
    </rPh>
    <rPh sb="2" eb="3">
      <t>ケン</t>
    </rPh>
    <phoneticPr fontId="3"/>
  </si>
  <si>
    <t>03</t>
  </si>
  <si>
    <t>岩手県</t>
    <rPh sb="0" eb="2">
      <t>イワテ</t>
    </rPh>
    <rPh sb="2" eb="3">
      <t>ケン</t>
    </rPh>
    <phoneticPr fontId="3"/>
  </si>
  <si>
    <t>02</t>
  </si>
  <si>
    <t>青森県</t>
    <rPh sb="0" eb="2">
      <t>アオモリ</t>
    </rPh>
    <rPh sb="2" eb="3">
      <t>ケン</t>
    </rPh>
    <phoneticPr fontId="3"/>
  </si>
  <si>
    <t>01</t>
    <phoneticPr fontId="3"/>
  </si>
  <si>
    <t>北海道</t>
    <rPh sb="0" eb="2">
      <t>ホッカイ</t>
    </rPh>
    <rPh sb="2" eb="3">
      <t>ミチ</t>
    </rPh>
    <phoneticPr fontId="3"/>
  </si>
  <si>
    <t>図書名リストナンバー</t>
    <rPh sb="0" eb="2">
      <t>トショ</t>
    </rPh>
    <rPh sb="2" eb="3">
      <t>メイ</t>
    </rPh>
    <phoneticPr fontId="3"/>
  </si>
  <si>
    <t>学校名</t>
    <rPh sb="0" eb="3">
      <t>ガッコウメイ</t>
    </rPh>
    <phoneticPr fontId="3"/>
  </si>
  <si>
    <t>都道府県番号</t>
    <rPh sb="0" eb="4">
      <t>トドウフケン</t>
    </rPh>
    <rPh sb="4" eb="6">
      <t>バンゴウ</t>
    </rPh>
    <phoneticPr fontId="3"/>
  </si>
  <si>
    <t>市町村等</t>
    <rPh sb="0" eb="3">
      <t>シチョウソン</t>
    </rPh>
    <rPh sb="3" eb="4">
      <t>トウ</t>
    </rPh>
    <phoneticPr fontId="3"/>
  </si>
  <si>
    <t>都道府県</t>
    <rPh sb="0" eb="4">
      <t>トドウフケン</t>
    </rPh>
    <phoneticPr fontId="3"/>
  </si>
  <si>
    <t>郵便
番号</t>
    <rPh sb="0" eb="2">
      <t>ユウビン</t>
    </rPh>
    <rPh sb="3" eb="5">
      <t>バンゴウ</t>
    </rPh>
    <phoneticPr fontId="3"/>
  </si>
  <si>
    <t>連絡先</t>
    <phoneticPr fontId="3"/>
  </si>
  <si>
    <t>その他
特記事項</t>
    <rPh sb="2" eb="3">
      <t>タ</t>
    </rPh>
    <rPh sb="4" eb="6">
      <t>トッキ</t>
    </rPh>
    <rPh sb="6" eb="8">
      <t>ジコウ</t>
    </rPh>
    <phoneticPr fontId="3"/>
  </si>
  <si>
    <t>注意事項</t>
    <rPh sb="0" eb="2">
      <t>チュウイ</t>
    </rPh>
    <rPh sb="2" eb="4">
      <t>ジコウ</t>
    </rPh>
    <phoneticPr fontId="3"/>
  </si>
  <si>
    <t>教科書名</t>
    <rPh sb="0" eb="3">
      <t>キョウカショ</t>
    </rPh>
    <rPh sb="3" eb="4">
      <t>メイ</t>
    </rPh>
    <phoneticPr fontId="3"/>
  </si>
  <si>
    <t>教科書の
記号・番号</t>
    <rPh sb="0" eb="3">
      <t>キョウカショ</t>
    </rPh>
    <rPh sb="5" eb="7">
      <t>キゴウ</t>
    </rPh>
    <rPh sb="8" eb="10">
      <t>バンゴウ</t>
    </rPh>
    <phoneticPr fontId="3"/>
  </si>
  <si>
    <t>種目</t>
    <rPh sb="0" eb="1">
      <t>タネ</t>
    </rPh>
    <rPh sb="1" eb="2">
      <t>メ</t>
    </rPh>
    <phoneticPr fontId="3"/>
  </si>
  <si>
    <t>拡大・点字の別</t>
    <rPh sb="0" eb="2">
      <t>カクダイ</t>
    </rPh>
    <rPh sb="3" eb="4">
      <t>テン</t>
    </rPh>
    <rPh sb="4" eb="5">
      <t>ジ</t>
    </rPh>
    <rPh sb="6" eb="7">
      <t>ベツ</t>
    </rPh>
    <phoneticPr fontId="3"/>
  </si>
  <si>
    <t>発行者名</t>
    <rPh sb="0" eb="3">
      <t>ハッコウシャ</t>
    </rPh>
    <rPh sb="3" eb="4">
      <t>メイ</t>
    </rPh>
    <phoneticPr fontId="3"/>
  </si>
  <si>
    <t>発行者
番号</t>
    <rPh sb="0" eb="3">
      <t>ハッコウシャ</t>
    </rPh>
    <rPh sb="4" eb="6">
      <t>バンゴウ</t>
    </rPh>
    <phoneticPr fontId="3"/>
  </si>
  <si>
    <t>給与対象者
氏　名</t>
    <rPh sb="0" eb="2">
      <t>キュウヨ</t>
    </rPh>
    <rPh sb="2" eb="5">
      <t>タイショウシャ</t>
    </rPh>
    <phoneticPr fontId="3"/>
  </si>
  <si>
    <t>学年</t>
    <rPh sb="0" eb="2">
      <t>ガクネン</t>
    </rPh>
    <phoneticPr fontId="3"/>
  </si>
  <si>
    <t>学校名</t>
    <rPh sb="0" eb="2">
      <t>ガッコウ</t>
    </rPh>
    <rPh sb="2" eb="3">
      <t>メイ</t>
    </rPh>
    <phoneticPr fontId="3"/>
  </si>
  <si>
    <t>　　　　　使用しないでください。</t>
    <phoneticPr fontId="3"/>
  </si>
  <si>
    <t>記入はしないでください。</t>
    <phoneticPr fontId="3"/>
  </si>
  <si>
    <t>　　　４．本様式に記載される個人情報については，適切に管理し，障害のある児童及び生徒のための教科用特定図書等の普及の促進等に関する法律に定める目的以外の用途には</t>
    <rPh sb="5" eb="6">
      <t>ホン</t>
    </rPh>
    <rPh sb="6" eb="8">
      <t>ヨウシキ</t>
    </rPh>
    <rPh sb="9" eb="11">
      <t>キサイ</t>
    </rPh>
    <rPh sb="14" eb="16">
      <t>コジン</t>
    </rPh>
    <rPh sb="16" eb="18">
      <t>ジョウホウ</t>
    </rPh>
    <rPh sb="24" eb="26">
      <t>テキセツ</t>
    </rPh>
    <rPh sb="27" eb="29">
      <t>カンリ</t>
    </rPh>
    <rPh sb="31" eb="33">
      <t>ショウガイ</t>
    </rPh>
    <rPh sb="36" eb="38">
      <t>ジドウ</t>
    </rPh>
    <rPh sb="38" eb="39">
      <t>オヨ</t>
    </rPh>
    <rPh sb="40" eb="42">
      <t>セイト</t>
    </rPh>
    <rPh sb="46" eb="49">
      <t>キョウカヨウ</t>
    </rPh>
    <rPh sb="49" eb="51">
      <t>トクテイ</t>
    </rPh>
    <rPh sb="51" eb="53">
      <t>トショ</t>
    </rPh>
    <rPh sb="53" eb="54">
      <t>トウ</t>
    </rPh>
    <rPh sb="55" eb="57">
      <t>フキュウ</t>
    </rPh>
    <rPh sb="58" eb="60">
      <t>ソクシン</t>
    </rPh>
    <rPh sb="60" eb="61">
      <t>トウ</t>
    </rPh>
    <rPh sb="62" eb="63">
      <t>カン</t>
    </rPh>
    <phoneticPr fontId="3"/>
  </si>
  <si>
    <t>こちらで一覧表を作成する上</t>
    <rPh sb="4" eb="6">
      <t>イチラン</t>
    </rPh>
    <rPh sb="6" eb="7">
      <t>ヒョウ</t>
    </rPh>
    <rPh sb="8" eb="10">
      <t>サクセイ</t>
    </rPh>
    <rPh sb="12" eb="13">
      <t>ウエ</t>
    </rPh>
    <phoneticPr fontId="3"/>
  </si>
  <si>
    <t>（注）</t>
    <rPh sb="1" eb="2">
      <t>チュウ</t>
    </rPh>
    <phoneticPr fontId="3"/>
  </si>
  <si>
    <t>　実施機関名→</t>
    <rPh sb="1" eb="3">
      <t>ジッシ</t>
    </rPh>
    <rPh sb="3" eb="6">
      <t>キカンメイ</t>
    </rPh>
    <phoneticPr fontId="3"/>
  </si>
  <si>
    <t>　　　都道府県教育委員会名　→</t>
    <rPh sb="3" eb="7">
      <t>トドウフケン</t>
    </rPh>
    <rPh sb="7" eb="9">
      <t>キョウイク</t>
    </rPh>
    <rPh sb="9" eb="12">
      <t>イインカイ</t>
    </rPh>
    <rPh sb="12" eb="13">
      <t>メイ</t>
    </rPh>
    <phoneticPr fontId="3"/>
  </si>
  <si>
    <t>Ｎｏ．　　　－　　　　　</t>
    <phoneticPr fontId="3"/>
  </si>
  <si>
    <t>　　　３．その他特記事項の欄には、特に記載する留意事項がありましたら記載してください。</t>
    <phoneticPr fontId="3"/>
  </si>
  <si>
    <r>
      <t>　　　２．</t>
    </r>
    <r>
      <rPr>
        <u/>
        <sz val="16"/>
        <rFont val="ＭＳ Ｐ明朝"/>
        <family val="1"/>
        <charset val="128"/>
      </rPr>
      <t>通常学級に在籍する児童生徒の需要数は記入しないでください</t>
    </r>
    <r>
      <rPr>
        <sz val="16"/>
        <rFont val="ＭＳ Ｐ明朝"/>
        <family val="1"/>
        <charset val="128"/>
      </rPr>
      <t>。また，高等学校の需要数は含めないでください。</t>
    </r>
    <rPh sb="5" eb="7">
      <t>ツウジョウ</t>
    </rPh>
    <rPh sb="7" eb="9">
      <t>ガッキュウ</t>
    </rPh>
    <rPh sb="10" eb="12">
      <t>ザイセキ</t>
    </rPh>
    <rPh sb="14" eb="16">
      <t>ジドウ</t>
    </rPh>
    <rPh sb="16" eb="18">
      <t>セイト</t>
    </rPh>
    <rPh sb="19" eb="22">
      <t>ジュヨウスウ</t>
    </rPh>
    <rPh sb="23" eb="25">
      <t>キニュウ</t>
    </rPh>
    <rPh sb="37" eb="39">
      <t>コウトウ</t>
    </rPh>
    <rPh sb="39" eb="41">
      <t>ガッコウ</t>
    </rPh>
    <rPh sb="42" eb="45">
      <t>ジュヨウスウ</t>
    </rPh>
    <rPh sb="46" eb="47">
      <t>フク</t>
    </rPh>
    <phoneticPr fontId="3"/>
  </si>
  <si>
    <t>　　　１．１行に１図書の情報を記入してください。</t>
    <rPh sb="6" eb="7">
      <t>ギョウ</t>
    </rPh>
    <rPh sb="9" eb="11">
      <t>トショ</t>
    </rPh>
    <rPh sb="12" eb="14">
      <t>ジョウホウ</t>
    </rPh>
    <rPh sb="15" eb="17">
      <t>キニュウ</t>
    </rPh>
    <phoneticPr fontId="3"/>
  </si>
  <si>
    <t>特別支援学校・学級用
(教科書発行者等）</t>
    <rPh sb="0" eb="2">
      <t>トクベツ</t>
    </rPh>
    <rPh sb="2" eb="4">
      <t>シエン</t>
    </rPh>
    <rPh sb="4" eb="6">
      <t>ガッコウ</t>
    </rPh>
    <rPh sb="7" eb="9">
      <t>ガッキュウ</t>
    </rPh>
    <rPh sb="9" eb="10">
      <t>ヨウ</t>
    </rPh>
    <rPh sb="10" eb="11">
      <t>ツウヨウ</t>
    </rPh>
    <rPh sb="12" eb="14">
      <t>キョウカ</t>
    </rPh>
    <rPh sb="14" eb="15">
      <t>ショ</t>
    </rPh>
    <rPh sb="15" eb="17">
      <t>ハッコウ</t>
    </rPh>
    <rPh sb="17" eb="18">
      <t>シャ</t>
    </rPh>
    <rPh sb="18" eb="19">
      <t>トウ</t>
    </rPh>
    <phoneticPr fontId="3"/>
  </si>
  <si>
    <t>中　ONE WORLD English Course 1 Essentials（英語732）を入力してください</t>
  </si>
  <si>
    <t>令和2年度　　標準教科用特定図書等需要票</t>
    <rPh sb="0" eb="1">
      <t>レイ</t>
    </rPh>
    <rPh sb="1" eb="2">
      <t>ワ</t>
    </rPh>
    <rPh sb="19" eb="20">
      <t>ヒョウ</t>
    </rPh>
    <phoneticPr fontId="3"/>
  </si>
  <si>
    <t>１年生用の本冊（理科732）を４分冊にしたものに，マイノート（理科733）の該当箇所をそれぞれ巻末に付加しています。</t>
  </si>
  <si>
    <t>２年生用の本冊（理科832）を４分冊にしたものに，マイノート（理科833）の該当箇所をそれぞれ巻末に付加しています。</t>
  </si>
  <si>
    <t>３年生用の本冊（理科932）を５分冊にしたものに，マイノート（理科933）の該当箇所をそれぞれ巻末に付加しています。</t>
  </si>
  <si>
    <t>拡大版</t>
    <rPh sb="0" eb="2">
      <t>カクダイ</t>
    </rPh>
    <rPh sb="2" eb="3">
      <t>バン</t>
    </rPh>
    <phoneticPr fontId="5"/>
  </si>
  <si>
    <t>新版</t>
    <rPh sb="0" eb="1">
      <t>シン</t>
    </rPh>
    <rPh sb="1" eb="2">
      <t>ハン</t>
    </rPh>
    <phoneticPr fontId="13"/>
  </si>
  <si>
    <t>小  新しい社会６　政治・国際編
（社会601）拡大版【26P】</t>
  </si>
  <si>
    <t>小  新しい社会６　歴史編（社会602）を入力してください</t>
    <rPh sb="21" eb="23">
      <t>ニュウリョク</t>
    </rPh>
    <phoneticPr fontId="5"/>
  </si>
  <si>
    <t>小  新しい社会６　歴史編（社会602）拡大版【26P】</t>
  </si>
  <si>
    <t>小  新しい社会６　政治・国際編
（社会601）を入力してください</t>
    <rPh sb="25" eb="27">
      <t>ニュウリョク</t>
    </rPh>
    <phoneticPr fontId="5"/>
  </si>
  <si>
    <t>小  NEW HORIZON Elementary English Course  Picture Dictionaryの入力があるかを確認してください</t>
    <rPh sb="61" eb="63">
      <t>ニュウリョク</t>
    </rPh>
    <rPh sb="68" eb="70">
      <t>カクニン</t>
    </rPh>
    <phoneticPr fontId="5"/>
  </si>
  <si>
    <t>小  NEW HORIZON Elementary English Course  Picture Dictionary（英語502）拡大版【26P】</t>
  </si>
  <si>
    <t>小  NEW HORIZON Elementary English Courseの入力があるかを確認してください</t>
    <rPh sb="41" eb="43">
      <t>ニュウリョク</t>
    </rPh>
    <rPh sb="48" eb="50">
      <t>カクニン</t>
    </rPh>
    <phoneticPr fontId="5"/>
  </si>
  <si>
    <t>小  NEW HORIZON Elementary English Course 6（英語601）拡大版【26P】</t>
  </si>
  <si>
    <t>小</t>
    <rPh sb="0" eb="1">
      <t>ショウ</t>
    </rPh>
    <phoneticPr fontId="14"/>
  </si>
  <si>
    <t>小　新編　新しい社会３・４上（社会331）拡大版【26P】</t>
    <rPh sb="2" eb="4">
      <t>シンペン</t>
    </rPh>
    <phoneticPr fontId="15"/>
  </si>
  <si>
    <t>小　新編　新しい社会３・４上（社会331）拡大版【30P】</t>
    <rPh sb="2" eb="4">
      <t>シンペン</t>
    </rPh>
    <phoneticPr fontId="15"/>
  </si>
  <si>
    <t>小　新編　新しい社会３・４下（社会332）拡大版【22P】</t>
    <rPh sb="2" eb="4">
      <t>シンペン</t>
    </rPh>
    <phoneticPr fontId="15"/>
  </si>
  <si>
    <t>小　新編　新しい社会３・４下（社会332）拡大版【26P】</t>
    <rPh sb="2" eb="4">
      <t>シンペン</t>
    </rPh>
    <phoneticPr fontId="15"/>
  </si>
  <si>
    <t>小　新編　新しい地図帳（地図431）拡大版【22P】</t>
    <rPh sb="0" eb="1">
      <t>ショウ</t>
    </rPh>
    <rPh sb="2" eb="4">
      <t>シンペン</t>
    </rPh>
    <rPh sb="10" eb="11">
      <t>チョウ</t>
    </rPh>
    <phoneticPr fontId="15"/>
  </si>
  <si>
    <t>小　どきどき　わくわく　新編　あたらしい　せいかつ　上（生活131）拡大版【26P】</t>
    <rPh sb="12" eb="14">
      <t>シンペン</t>
    </rPh>
    <phoneticPr fontId="15"/>
  </si>
  <si>
    <t>小　あしたへ　ジャンプ　新編　新しい　生活　下（生活132）拡大版【26P】</t>
    <rPh sb="12" eb="14">
      <t>シンペン</t>
    </rPh>
    <phoneticPr fontId="15"/>
  </si>
  <si>
    <t>小　新編　新しい家庭　５・６（家庭531）拡大版【22P】</t>
    <rPh sb="2" eb="4">
      <t>シンペン</t>
    </rPh>
    <phoneticPr fontId="15"/>
  </si>
  <si>
    <t>小　新編　新しいほけん３・４（保健331）拡大版【26P】</t>
    <rPh sb="2" eb="4">
      <t>シンペン</t>
    </rPh>
    <phoneticPr fontId="15"/>
  </si>
  <si>
    <t>小　新編　新しいほけん３・４（保健331）拡大版【30P】</t>
    <rPh sb="2" eb="4">
      <t>シンペン</t>
    </rPh>
    <phoneticPr fontId="15"/>
  </si>
  <si>
    <t>小　新編　新しい保健５・６（保健531）拡大版【22P】</t>
    <rPh sb="2" eb="4">
      <t>シンペン</t>
    </rPh>
    <phoneticPr fontId="15"/>
  </si>
  <si>
    <t>小　新編　新しい保健５・６（保健531）拡大版【26P】</t>
    <rPh sb="2" eb="4">
      <t>シンペン</t>
    </rPh>
    <phoneticPr fontId="15"/>
  </si>
  <si>
    <t>東書</t>
    <rPh sb="0" eb="2">
      <t>トウショ</t>
    </rPh>
    <phoneticPr fontId="6"/>
  </si>
  <si>
    <t>中</t>
    <rPh sb="0" eb="1">
      <t>チュウ</t>
    </rPh>
    <phoneticPr fontId="11"/>
  </si>
  <si>
    <t>国語</t>
    <rPh sb="0" eb="2">
      <t>コクゴ</t>
    </rPh>
    <phoneticPr fontId="6"/>
  </si>
  <si>
    <t>中</t>
    <rPh sb="0" eb="1">
      <t>チュウ</t>
    </rPh>
    <phoneticPr fontId="7"/>
  </si>
  <si>
    <t>中　新編　新しい書写　一・二・三年（書写731）拡大版【22P】</t>
    <rPh sb="0" eb="1">
      <t>チュウ</t>
    </rPh>
    <rPh sb="18" eb="20">
      <t>ショシャ</t>
    </rPh>
    <rPh sb="24" eb="26">
      <t>カクダイ</t>
    </rPh>
    <rPh sb="26" eb="27">
      <t>バン</t>
    </rPh>
    <phoneticPr fontId="7"/>
  </si>
  <si>
    <t>新版</t>
    <rPh sb="0" eb="1">
      <t>シン</t>
    </rPh>
    <rPh sb="1" eb="2">
      <t>ハン</t>
    </rPh>
    <phoneticPr fontId="7"/>
  </si>
  <si>
    <t>中　新編　新しい社会　地図（地図723）拡大版【22P】</t>
    <rPh sb="0" eb="1">
      <t>チュウ</t>
    </rPh>
    <rPh sb="14" eb="16">
      <t>チズ</t>
    </rPh>
    <rPh sb="20" eb="22">
      <t>カクダイ</t>
    </rPh>
    <rPh sb="22" eb="23">
      <t>バン</t>
    </rPh>
    <phoneticPr fontId="8"/>
  </si>
  <si>
    <t>中　新編　新しい技術・家庭　_x000D_技術分野　未来を創る　Technology（技術724）拡大版【22P】</t>
    <rPh sb="0" eb="1">
      <t>チュウ</t>
    </rPh>
    <rPh sb="37" eb="39">
      <t>ギジュツ</t>
    </rPh>
    <rPh sb="43" eb="45">
      <t>カクダイ</t>
    </rPh>
    <rPh sb="45" eb="46">
      <t>バン</t>
    </rPh>
    <phoneticPr fontId="7"/>
  </si>
  <si>
    <t>中　新編　新しい技術・家庭　_x000D_家庭分野　自立と共生を目指して（家庭724）拡大版【22P】</t>
    <rPh sb="0" eb="1">
      <t>チュウ</t>
    </rPh>
    <rPh sb="31" eb="33">
      <t>カテイ</t>
    </rPh>
    <rPh sb="37" eb="39">
      <t>カクダイ</t>
    </rPh>
    <rPh sb="39" eb="40">
      <t>バン</t>
    </rPh>
    <phoneticPr fontId="7"/>
  </si>
  <si>
    <t>道徳</t>
    <rPh sb="0" eb="2">
      <t>ドウトク</t>
    </rPh>
    <phoneticPr fontId="7"/>
  </si>
  <si>
    <t>中　新しい道徳１（道徳721）拡大版【22P】</t>
    <rPh sb="0" eb="1">
      <t>チュウ</t>
    </rPh>
    <rPh sb="2" eb="3">
      <t>アタラ</t>
    </rPh>
    <phoneticPr fontId="11"/>
  </si>
  <si>
    <t>新版</t>
    <rPh sb="0" eb="1">
      <t>シン</t>
    </rPh>
    <rPh sb="1" eb="2">
      <t>ハン</t>
    </rPh>
    <phoneticPr fontId="11"/>
  </si>
  <si>
    <t>中　新しい道徳２（道徳821）拡大版【22P】</t>
    <rPh sb="0" eb="1">
      <t>チュウ</t>
    </rPh>
    <rPh sb="2" eb="3">
      <t>アタラ</t>
    </rPh>
    <phoneticPr fontId="11"/>
  </si>
  <si>
    <t>中　新しい道徳３（道徳921）拡大版【22P】</t>
    <rPh sb="0" eb="1">
      <t>チュウ</t>
    </rPh>
    <rPh sb="2" eb="3">
      <t>アタラ</t>
    </rPh>
    <phoneticPr fontId="11"/>
  </si>
  <si>
    <t>小</t>
    <rPh sb="0" eb="1">
      <t>ショウ</t>
    </rPh>
    <phoneticPr fontId="12"/>
  </si>
  <si>
    <t>小　新版　たのしいほけん３・４年（保健332）拡大版【22P】（通常製本）</t>
    <rPh sb="2" eb="4">
      <t>シンバン</t>
    </rPh>
    <phoneticPr fontId="4"/>
  </si>
  <si>
    <t>小　新版　たのしいほけん３・４年（保健332）拡大版【22P】（リング製本）</t>
    <rPh sb="2" eb="4">
      <t>シンバン</t>
    </rPh>
    <phoneticPr fontId="4"/>
  </si>
  <si>
    <t>小　新版　たのしいほけん３・４年（保健332）拡大版【26P】（通常製本）</t>
    <rPh sb="2" eb="4">
      <t>シンバン</t>
    </rPh>
    <phoneticPr fontId="4"/>
  </si>
  <si>
    <t>小　新版　たのしいほけん３・４年（保健332）拡大版【26P】（リング製本）</t>
    <rPh sb="2" eb="4">
      <t>シンバン</t>
    </rPh>
    <phoneticPr fontId="4"/>
  </si>
  <si>
    <t>小　新版　たのしいほけん３・４年（保健332）拡大版【30P】（通常製本）</t>
    <rPh sb="2" eb="4">
      <t>シンバン</t>
    </rPh>
    <phoneticPr fontId="4"/>
  </si>
  <si>
    <t>小　新版　たのしいほけん３・４年（保健332）拡大版【30P】（リング製本）</t>
    <rPh sb="2" eb="4">
      <t>シンバン</t>
    </rPh>
    <phoneticPr fontId="4"/>
  </si>
  <si>
    <t>小　新版　たのしい保健５・６年（保健532）拡大版【18P】（通常製本）</t>
    <rPh sb="2" eb="4">
      <t>シンバン</t>
    </rPh>
    <phoneticPr fontId="4"/>
  </si>
  <si>
    <t>小　新版　たのしい保健５・６年（保健532）拡大版【18P】（リング製本）</t>
    <rPh sb="2" eb="4">
      <t>シンバン</t>
    </rPh>
    <phoneticPr fontId="4"/>
  </si>
  <si>
    <t>小　新版　たのしい保健５・６年（保健532）拡大版【22P】（通常製本）</t>
    <rPh sb="2" eb="4">
      <t>シンバン</t>
    </rPh>
    <phoneticPr fontId="4"/>
  </si>
  <si>
    <t>小　新版　たのしい保健５・６年（保健532）拡大版【22P】（リング製本）</t>
    <rPh sb="2" eb="4">
      <t>シンバン</t>
    </rPh>
    <phoneticPr fontId="4"/>
  </si>
  <si>
    <t>小　新版　たのしい保健５・６年（保健532）拡大版【26P】（通常製本）</t>
    <rPh sb="2" eb="4">
      <t>シンバン</t>
    </rPh>
    <phoneticPr fontId="4"/>
  </si>
  <si>
    <t>小　新版　たのしい保健５・６年（保健532）拡大版【26P】（リング製本）</t>
    <rPh sb="2" eb="4">
      <t>シンバン</t>
    </rPh>
    <phoneticPr fontId="4"/>
  </si>
  <si>
    <t>技術</t>
    <rPh sb="0" eb="2">
      <t>ギジュツ</t>
    </rPh>
    <phoneticPr fontId="7"/>
  </si>
  <si>
    <t>中　新技術・家庭　技術分野（技術725）拡大版【22P】</t>
    <rPh sb="0" eb="1">
      <t>チュウ</t>
    </rPh>
    <rPh sb="9" eb="11">
      <t>ギジュツ</t>
    </rPh>
    <rPh sb="14" eb="16">
      <t>ギジュツ</t>
    </rPh>
    <rPh sb="20" eb="22">
      <t>カクダイ</t>
    </rPh>
    <rPh sb="22" eb="23">
      <t>バン</t>
    </rPh>
    <phoneticPr fontId="7"/>
  </si>
  <si>
    <t>中　新技術・家庭　技術分野（技術725）拡大版【26P】</t>
    <rPh sb="0" eb="1">
      <t>チュウ</t>
    </rPh>
    <rPh sb="9" eb="11">
      <t>ギジュツ</t>
    </rPh>
    <rPh sb="14" eb="16">
      <t>ギジュツ</t>
    </rPh>
    <rPh sb="20" eb="22">
      <t>カクダイ</t>
    </rPh>
    <rPh sb="22" eb="23">
      <t>バン</t>
    </rPh>
    <phoneticPr fontId="7"/>
  </si>
  <si>
    <t>中</t>
    <rPh sb="0" eb="1">
      <t>チュウ</t>
    </rPh>
    <phoneticPr fontId="17"/>
  </si>
  <si>
    <t>中　新技術・家庭　家庭分野（家庭725）拡大版【22P】</t>
    <rPh sb="0" eb="1">
      <t>チュウ</t>
    </rPh>
    <rPh sb="14" eb="16">
      <t>カテイ</t>
    </rPh>
    <rPh sb="20" eb="22">
      <t>カクダイ</t>
    </rPh>
    <rPh sb="22" eb="23">
      <t>バン</t>
    </rPh>
    <phoneticPr fontId="7"/>
  </si>
  <si>
    <t>中　新技術・家庭　家庭分野（家庭725）拡大版【26P】</t>
    <rPh sb="0" eb="1">
      <t>チュウ</t>
    </rPh>
    <rPh sb="14" eb="16">
      <t>カテイ</t>
    </rPh>
    <rPh sb="20" eb="22">
      <t>カクダイ</t>
    </rPh>
    <rPh sb="22" eb="23">
      <t>バン</t>
    </rPh>
    <phoneticPr fontId="7"/>
  </si>
  <si>
    <t>旧版</t>
    <rPh sb="0" eb="1">
      <t>キュウ</t>
    </rPh>
    <rPh sb="1" eb="2">
      <t>ハン</t>
    </rPh>
    <phoneticPr fontId="13"/>
  </si>
  <si>
    <t>中　技術・家庭（技術分野）（技術726）拡大版【22P】</t>
    <rPh sb="0" eb="1">
      <t>チュウ</t>
    </rPh>
    <rPh sb="14" eb="16">
      <t>ギジュツ</t>
    </rPh>
    <rPh sb="20" eb="22">
      <t>カクダイ</t>
    </rPh>
    <rPh sb="22" eb="23">
      <t>バン</t>
    </rPh>
    <phoneticPr fontId="7"/>
  </si>
  <si>
    <t>中　技術・家庭（家庭分野）（家庭726）拡大版【22P】</t>
    <rPh sb="0" eb="1">
      <t>チュウ</t>
    </rPh>
    <rPh sb="14" eb="16">
      <t>カテイ</t>
    </rPh>
    <rPh sb="20" eb="22">
      <t>カクダイ</t>
    </rPh>
    <rPh sb="22" eb="23">
      <t>バン</t>
    </rPh>
    <phoneticPr fontId="7"/>
  </si>
  <si>
    <t>教科書体</t>
  </si>
  <si>
    <t>小  みんなとまなぶ　しょうがっこう　さんすう　１ねん上（算数104）拡大版【30P】</t>
  </si>
  <si>
    <t>小  みんなとまなぶ　しょうがっこう　さんすう　１ねん下（算数105）拡大版【30P】</t>
  </si>
  <si>
    <t>小  みんなと学ぶ　小学校　算数　２年下（算数205）拡大版【30P】</t>
  </si>
  <si>
    <t>小  みんなと学ぶ　小学校　算数　３年上（算数304）拡大版【30P】</t>
  </si>
  <si>
    <t>小  みんなと学ぶ　小学校　算数　５年上（算数504）拡大版【26P】</t>
  </si>
  <si>
    <t>小  みんなと学ぶ　小学校　算数　５年下（算数505）拡大版【26P】</t>
  </si>
  <si>
    <t>小  みんなと学ぶ　小学校　算数　６年（算数604）拡大版【26P】</t>
  </si>
  <si>
    <t>小  みんなと学ぶ　小学校　算数　６年　中学校へのかけ橋（算数605）拡大版の入力も忘れずに行ってください</t>
    <rPh sb="39" eb="41">
      <t>ニュウリョク</t>
    </rPh>
    <rPh sb="42" eb="43">
      <t>ワス</t>
    </rPh>
    <rPh sb="46" eb="47">
      <t>オコナ</t>
    </rPh>
    <phoneticPr fontId="5"/>
  </si>
  <si>
    <t>小  みんなと学ぶ　小学校　算数　６年　中学校へのかけ橋（算数605）拡大版【26P】</t>
  </si>
  <si>
    <t>小  みんなと学ぶ　小学校　算数　６年（算数604）拡大版【26P】の入力も忘れずに行ってください</t>
    <rPh sb="35" eb="37">
      <t>ニュウリョク</t>
    </rPh>
    <rPh sb="38" eb="39">
      <t>ワス</t>
    </rPh>
    <rPh sb="42" eb="43">
      <t>オコナ</t>
    </rPh>
    <phoneticPr fontId="5"/>
  </si>
  <si>
    <t>小  みんなとまなぶ　しょうがっこう　せいかつ　下（生活106）拡大版【30P】</t>
  </si>
  <si>
    <t>小  かがやけ みらい　しょうがっこうどうとく　１ねん　きづき（道徳102）拡大版【30P】</t>
  </si>
  <si>
    <t>小  かがやけ みらい　しょうがっこうどうとく　１ねん　まなび（道徳103）を入力してください</t>
    <rPh sb="39" eb="41">
      <t>ニュウリョク</t>
    </rPh>
    <phoneticPr fontId="5"/>
  </si>
  <si>
    <t>小  かがやけ みらい　しょうがっこうどうとく　１ねん　まなび（道徳103）拡大版【30P】</t>
  </si>
  <si>
    <t>小  かがやけ みらい　しょうがっこうどうとく　１ねん　きづき（道徳102）をにゅうｙろくしてください</t>
  </si>
  <si>
    <t>小  かがやけ みらい　小学校どうとく　２年　きづき（道徳202）拡大版【30P】</t>
  </si>
  <si>
    <t>小  かがやけ みらい　小学校どうとく　２年　まなび（道徳203）を入力してください</t>
    <rPh sb="34" eb="36">
      <t>ニュウリョク</t>
    </rPh>
    <phoneticPr fontId="5"/>
  </si>
  <si>
    <t>小  かがやけ みらい　小学校どうとく　２年　まなび（道徳203）拡大版【30P】</t>
  </si>
  <si>
    <t>小  かがやけ みらい　小学校どうとく　２年　きづき（道徳202）を入力してください</t>
    <rPh sb="34" eb="36">
      <t>ニュウリョク</t>
    </rPh>
    <phoneticPr fontId="5"/>
  </si>
  <si>
    <t>小  かがやけ みらい　小学校どうとく　３年　きづき（道徳302）拡大版【30P】</t>
  </si>
  <si>
    <t>小  かがやけ みらい　小学校どうとく　３年　きづき（道徳302）を入力してください</t>
    <rPh sb="34" eb="36">
      <t>ニュウリョク</t>
    </rPh>
    <phoneticPr fontId="5"/>
  </si>
  <si>
    <t>小  かがやけ みらい　小学校どうとく　３年　きづき（道徳302）を入力してください入力してください。</t>
    <rPh sb="34" eb="36">
      <t>ニュウリョク</t>
    </rPh>
    <rPh sb="42" eb="44">
      <t>ニュウリョク</t>
    </rPh>
    <phoneticPr fontId="5"/>
  </si>
  <si>
    <t>小  かがやけ みらい　小学校道徳　４年　まなび（道徳403）を入力してください。</t>
    <rPh sb="32" eb="34">
      <t>ニュウリョク</t>
    </rPh>
    <phoneticPr fontId="5"/>
  </si>
  <si>
    <t>小  かがやけ みらい　小学校道徳　４年　まなび（道徳403）拡大版【26P】</t>
  </si>
  <si>
    <t>小  かがやけ みらい　小学校道徳　５年　きづき（道徳502）拡大版【26P】</t>
  </si>
  <si>
    <t>小  かがやけ みらい　小学校道徳　５年　まなび（道徳503）を入力してください</t>
    <rPh sb="32" eb="34">
      <t>ニュウリョク</t>
    </rPh>
    <phoneticPr fontId="5"/>
  </si>
  <si>
    <t>小  かがやけ みらい　小学校道徳　５年　まなび（道徳503）拡大版【26P】</t>
  </si>
  <si>
    <t>小  かがやけ みらい　小学校道徳　５年　きづき（道徳502）を入力してください</t>
    <rPh sb="32" eb="34">
      <t>ニュウリョク</t>
    </rPh>
    <phoneticPr fontId="5"/>
  </si>
  <si>
    <t>小  かがやけ みらい　小学校道徳　６年　きづき（道徳602）拡大版【26P】</t>
  </si>
  <si>
    <t>小  かがやけ みらい　小学校道徳　６年　まなび（道徳603）を入力してください</t>
    <rPh sb="32" eb="34">
      <t>ニュウリョク</t>
    </rPh>
    <phoneticPr fontId="5"/>
  </si>
  <si>
    <t>小  かがやけ みらい　小学校道徳　６年　まなび（道徳603）拡大版【26P】</t>
  </si>
  <si>
    <t>小  かがやけ みらい　小学校道徳　６年　きづき（道徳602）を入力してください</t>
    <rPh sb="32" eb="34">
      <t>ニュウリョク</t>
    </rPh>
    <phoneticPr fontId="5"/>
  </si>
  <si>
    <t>中　中学校　書写（書写732）拡大版【26P】</t>
    <rPh sb="0" eb="1">
      <t>チュウ</t>
    </rPh>
    <rPh sb="9" eb="11">
      <t>ショシャ</t>
    </rPh>
    <rPh sb="15" eb="17">
      <t>カクダイ</t>
    </rPh>
    <rPh sb="17" eb="18">
      <t>バン</t>
    </rPh>
    <phoneticPr fontId="7"/>
  </si>
  <si>
    <t>学図</t>
    <rPh sb="0" eb="2">
      <t>ガクト</t>
    </rPh>
    <phoneticPr fontId="7"/>
  </si>
  <si>
    <t>数学</t>
    <rPh sb="0" eb="2">
      <t>スウガク</t>
    </rPh>
    <phoneticPr fontId="7"/>
  </si>
  <si>
    <t>中　中学校数学１（数学730）拡大版【22P】</t>
    <rPh sb="0" eb="1">
      <t>チュウ</t>
    </rPh>
    <rPh sb="2" eb="5">
      <t>チュウガッコウ</t>
    </rPh>
    <rPh sb="5" eb="7">
      <t>スウガク</t>
    </rPh>
    <rPh sb="9" eb="11">
      <t>スウガク</t>
    </rPh>
    <rPh sb="15" eb="18">
      <t>カクダイバン</t>
    </rPh>
    <phoneticPr fontId="7"/>
  </si>
  <si>
    <t>中　中学校数学１（数学730）拡大版【26P】</t>
    <rPh sb="0" eb="1">
      <t>チュウ</t>
    </rPh>
    <rPh sb="2" eb="5">
      <t>チュウガッコウ</t>
    </rPh>
    <rPh sb="5" eb="7">
      <t>スウガク</t>
    </rPh>
    <rPh sb="9" eb="11">
      <t>スウガク</t>
    </rPh>
    <rPh sb="15" eb="18">
      <t>カクダイバン</t>
    </rPh>
    <phoneticPr fontId="7"/>
  </si>
  <si>
    <t>中　中学校数学2（数学830）拡大版【22P】</t>
    <rPh sb="0" eb="1">
      <t>チュウ</t>
    </rPh>
    <rPh sb="2" eb="5">
      <t>チュウガッコウ</t>
    </rPh>
    <rPh sb="5" eb="7">
      <t>スウガク</t>
    </rPh>
    <rPh sb="9" eb="11">
      <t>スウガク</t>
    </rPh>
    <rPh sb="15" eb="18">
      <t>カクダイバン</t>
    </rPh>
    <phoneticPr fontId="7"/>
  </si>
  <si>
    <t>中　中学校数学2（数学830）拡大版【26P】</t>
    <rPh sb="0" eb="1">
      <t>チュウ</t>
    </rPh>
    <rPh sb="2" eb="5">
      <t>チュウガッコウ</t>
    </rPh>
    <rPh sb="5" eb="7">
      <t>スウガク</t>
    </rPh>
    <rPh sb="9" eb="11">
      <t>スウガク</t>
    </rPh>
    <rPh sb="15" eb="18">
      <t>カクダイバン</t>
    </rPh>
    <phoneticPr fontId="7"/>
  </si>
  <si>
    <t>中　中学校数学3（数学930）拡大版【22P】</t>
    <rPh sb="0" eb="1">
      <t>チュウ</t>
    </rPh>
    <rPh sb="2" eb="5">
      <t>チュウガッコウ</t>
    </rPh>
    <rPh sb="5" eb="7">
      <t>スウガク</t>
    </rPh>
    <rPh sb="9" eb="11">
      <t>スウガク</t>
    </rPh>
    <rPh sb="15" eb="18">
      <t>カクダイバン</t>
    </rPh>
    <phoneticPr fontId="7"/>
  </si>
  <si>
    <t>中　中学校数学3（数学930）拡大版【26P】</t>
    <rPh sb="0" eb="1">
      <t>チュウ</t>
    </rPh>
    <rPh sb="2" eb="5">
      <t>チュウガッコウ</t>
    </rPh>
    <rPh sb="5" eb="7">
      <t>スウガク</t>
    </rPh>
    <rPh sb="9" eb="11">
      <t>スウガク</t>
    </rPh>
    <rPh sb="15" eb="18">
      <t>カクダイバン</t>
    </rPh>
    <phoneticPr fontId="7"/>
  </si>
  <si>
    <t>理科</t>
    <rPh sb="0" eb="2">
      <t>リカ</t>
    </rPh>
    <phoneticPr fontId="7"/>
  </si>
  <si>
    <t>中　中学校科学１(理科729)拡大版【22P】</t>
    <rPh sb="0" eb="1">
      <t>チュウ</t>
    </rPh>
    <rPh sb="2" eb="5">
      <t>チュウガッコウ</t>
    </rPh>
    <rPh sb="5" eb="7">
      <t>カガク</t>
    </rPh>
    <rPh sb="9" eb="11">
      <t>リカ</t>
    </rPh>
    <rPh sb="15" eb="18">
      <t>カクダイバン</t>
    </rPh>
    <phoneticPr fontId="7"/>
  </si>
  <si>
    <t>中　中学校科学１(理科729)拡大版【26P】</t>
    <rPh sb="0" eb="1">
      <t>チュウ</t>
    </rPh>
    <rPh sb="2" eb="5">
      <t>チュウガッコウ</t>
    </rPh>
    <rPh sb="5" eb="7">
      <t>カガク</t>
    </rPh>
    <rPh sb="9" eb="11">
      <t>リカ</t>
    </rPh>
    <rPh sb="15" eb="18">
      <t>カクダイバン</t>
    </rPh>
    <phoneticPr fontId="7"/>
  </si>
  <si>
    <t>中　中学校科学2(理科829)拡大版【22P】</t>
    <rPh sb="0" eb="1">
      <t>チュウ</t>
    </rPh>
    <rPh sb="2" eb="5">
      <t>チュウガッコウ</t>
    </rPh>
    <rPh sb="5" eb="7">
      <t>カガク</t>
    </rPh>
    <rPh sb="9" eb="11">
      <t>リカ</t>
    </rPh>
    <rPh sb="15" eb="18">
      <t>カクダイバン</t>
    </rPh>
    <phoneticPr fontId="7"/>
  </si>
  <si>
    <t>中　中学校科学2(理科829)拡大版【26P】</t>
    <rPh sb="0" eb="1">
      <t>チュウ</t>
    </rPh>
    <rPh sb="2" eb="5">
      <t>チュウガッコウ</t>
    </rPh>
    <rPh sb="5" eb="7">
      <t>カガク</t>
    </rPh>
    <rPh sb="9" eb="11">
      <t>リカ</t>
    </rPh>
    <rPh sb="15" eb="18">
      <t>カクダイバン</t>
    </rPh>
    <phoneticPr fontId="7"/>
  </si>
  <si>
    <t>中　中学校科学3(理科929)拡大版【22P】</t>
    <rPh sb="0" eb="1">
      <t>チュウ</t>
    </rPh>
    <rPh sb="2" eb="5">
      <t>チュウガッコウ</t>
    </rPh>
    <rPh sb="5" eb="7">
      <t>カガク</t>
    </rPh>
    <rPh sb="9" eb="11">
      <t>リカ</t>
    </rPh>
    <rPh sb="15" eb="18">
      <t>カクダイバン</t>
    </rPh>
    <phoneticPr fontId="7"/>
  </si>
  <si>
    <t>中　中学校科学3(理科929)拡大版【26P】</t>
    <rPh sb="0" eb="1">
      <t>チュウ</t>
    </rPh>
    <rPh sb="2" eb="5">
      <t>チュウガッコウ</t>
    </rPh>
    <rPh sb="5" eb="7">
      <t>カガク</t>
    </rPh>
    <rPh sb="9" eb="11">
      <t>リカ</t>
    </rPh>
    <rPh sb="15" eb="18">
      <t>カクダイバン</t>
    </rPh>
    <phoneticPr fontId="7"/>
  </si>
  <si>
    <t>道徳</t>
    <rPh sb="0" eb="2">
      <t>ドウトk</t>
    </rPh>
    <phoneticPr fontId="7"/>
  </si>
  <si>
    <t>中　輝け未来　中学校道徳　１年（道徳722）拡大版【22P】</t>
    <rPh sb="0" eb="1">
      <t>ナkドウトk</t>
    </rPh>
    <phoneticPr fontId="7"/>
  </si>
  <si>
    <t>中　輝け未来　中学校道徳　2年（道徳822）拡大版【22P】</t>
    <rPh sb="0" eb="1">
      <t>ナkドウトk</t>
    </rPh>
    <phoneticPr fontId="7"/>
  </si>
  <si>
    <t>中　輝け未来　中学校道徳　3年（道徳922）拡大版【22P】</t>
    <rPh sb="0" eb="1">
      <t>ナkドウトk</t>
    </rPh>
    <phoneticPr fontId="7"/>
  </si>
  <si>
    <t>中　現代の書写一・二・三（書写733）拡大版【18P】</t>
    <rPh sb="0" eb="1">
      <t>チュウ</t>
    </rPh>
    <rPh sb="13" eb="15">
      <t>ショシャ</t>
    </rPh>
    <rPh sb="19" eb="21">
      <t>カクダイ</t>
    </rPh>
    <rPh sb="21" eb="22">
      <t>バン</t>
    </rPh>
    <phoneticPr fontId="7"/>
  </si>
  <si>
    <t>中　現代の書写一・二・三（書写733）拡大版【22P】</t>
    <rPh sb="13" eb="15">
      <t>ショシャ</t>
    </rPh>
    <rPh sb="19" eb="21">
      <t>カクダイ</t>
    </rPh>
    <rPh sb="21" eb="22">
      <t>バン</t>
    </rPh>
    <phoneticPr fontId="7"/>
  </si>
  <si>
    <t>中　現代の書写一・二・三（書写733）拡大版【26P】</t>
    <rPh sb="0" eb="1">
      <t>チュウ</t>
    </rPh>
    <rPh sb="13" eb="15">
      <t>ショシャ</t>
    </rPh>
    <rPh sb="19" eb="21">
      <t>カクダイ</t>
    </rPh>
    <rPh sb="21" eb="22">
      <t>バン</t>
    </rPh>
    <phoneticPr fontId="7"/>
  </si>
  <si>
    <t>小</t>
    <rPh sb="0" eb="1">
      <t>ショウ</t>
    </rPh>
    <phoneticPr fontId="16"/>
  </si>
  <si>
    <t>中　中学書写（書写734）拡大版【22P】</t>
    <rPh sb="0" eb="1">
      <t>チュウ</t>
    </rPh>
    <rPh sb="7" eb="9">
      <t>ショシャ</t>
    </rPh>
    <rPh sb="13" eb="15">
      <t>カクダイ</t>
    </rPh>
    <rPh sb="15" eb="16">
      <t>バン</t>
    </rPh>
    <phoneticPr fontId="7"/>
  </si>
  <si>
    <t>中　中学書写（書写734）拡大版【26P】</t>
    <rPh sb="0" eb="1">
      <t>チュウ</t>
    </rPh>
    <rPh sb="7" eb="9">
      <t>ショシャ</t>
    </rPh>
    <rPh sb="13" eb="15">
      <t>カクダイ</t>
    </rPh>
    <rPh sb="15" eb="16">
      <t>バン</t>
    </rPh>
    <phoneticPr fontId="7"/>
  </si>
  <si>
    <t>A4変形</t>
    <rPh sb="2" eb="4">
      <t>ヘンケイ</t>
    </rPh>
    <phoneticPr fontId="7"/>
  </si>
  <si>
    <t>中　中学音楽　１　音楽のおくりもの_x000D_（音楽725）拡大版【22P】</t>
    <rPh sb="0" eb="1">
      <t>チュウ</t>
    </rPh>
    <rPh sb="19" eb="21">
      <t>オンガク</t>
    </rPh>
    <rPh sb="25" eb="27">
      <t>カクダイ</t>
    </rPh>
    <rPh sb="27" eb="28">
      <t>バン</t>
    </rPh>
    <phoneticPr fontId="4"/>
  </si>
  <si>
    <t>中　中学音楽　１　音楽のおくりもの_x000D_（音楽725）拡大版【26P】</t>
    <rPh sb="0" eb="1">
      <t>チュウ</t>
    </rPh>
    <rPh sb="19" eb="21">
      <t>オンガク</t>
    </rPh>
    <rPh sb="25" eb="27">
      <t>カクダイ</t>
    </rPh>
    <rPh sb="27" eb="28">
      <t>バン</t>
    </rPh>
    <phoneticPr fontId="4"/>
  </si>
  <si>
    <t>A4変形</t>
    <rPh sb="2" eb="4">
      <t>ヘンケイ</t>
    </rPh>
    <phoneticPr fontId="4"/>
  </si>
  <si>
    <t>中　中学音楽　２・３上　_x000D_音楽のおくりもの（音楽825）拡大版【22P】</t>
    <rPh sb="0" eb="1">
      <t>チュウ</t>
    </rPh>
    <rPh sb="22" eb="24">
      <t>オンガク</t>
    </rPh>
    <rPh sb="28" eb="30">
      <t>カクダイ</t>
    </rPh>
    <rPh sb="30" eb="31">
      <t>バン</t>
    </rPh>
    <phoneticPr fontId="4"/>
  </si>
  <si>
    <t>中　中学音楽　２・３上　_x000D_音楽のおくりもの（音楽825）拡大版【26P】</t>
    <rPh sb="0" eb="1">
      <t>チュウ</t>
    </rPh>
    <rPh sb="22" eb="24">
      <t>オンガク</t>
    </rPh>
    <rPh sb="28" eb="30">
      <t>カクダイ</t>
    </rPh>
    <rPh sb="30" eb="31">
      <t>バン</t>
    </rPh>
    <phoneticPr fontId="4"/>
  </si>
  <si>
    <t>中　中学音楽　２・３下　_x000D_音楽のおくりもの（音楽826）拡大版【22P】</t>
    <rPh sb="0" eb="1">
      <t>チュウ</t>
    </rPh>
    <rPh sb="22" eb="24">
      <t>オンガク</t>
    </rPh>
    <rPh sb="28" eb="30">
      <t>カクダイ</t>
    </rPh>
    <rPh sb="30" eb="31">
      <t>バン</t>
    </rPh>
    <phoneticPr fontId="4"/>
  </si>
  <si>
    <t>中　中学音楽　２・３下　_x000D_音楽のおくりもの（音楽826）拡大版【26P】</t>
    <rPh sb="0" eb="1">
      <t>チュウ</t>
    </rPh>
    <rPh sb="22" eb="24">
      <t>オンガク</t>
    </rPh>
    <rPh sb="28" eb="30">
      <t>カクダイ</t>
    </rPh>
    <rPh sb="30" eb="31">
      <t>バン</t>
    </rPh>
    <phoneticPr fontId="4"/>
  </si>
  <si>
    <t>中　中学器楽　音楽のおくりもの（器楽773）拡大版【22P】</t>
    <rPh sb="0" eb="1">
      <t>チュウ</t>
    </rPh>
    <rPh sb="16" eb="18">
      <t>キガク</t>
    </rPh>
    <rPh sb="22" eb="24">
      <t>カクダイ</t>
    </rPh>
    <rPh sb="24" eb="25">
      <t>バン</t>
    </rPh>
    <phoneticPr fontId="7"/>
  </si>
  <si>
    <t>中　中学器楽　音楽のおくりもの（器楽773）拡大版【26P】</t>
    <rPh sb="0" eb="1">
      <t>チュウ</t>
    </rPh>
    <rPh sb="16" eb="18">
      <t>キガク</t>
    </rPh>
    <rPh sb="22" eb="24">
      <t>カクダイ</t>
    </rPh>
    <rPh sb="24" eb="25">
      <t>バン</t>
    </rPh>
    <phoneticPr fontId="7"/>
  </si>
  <si>
    <t>中　ONE WORLD English Course 1 Essentials（英語732）を入力してください</t>
    <rPh sb="47" eb="49">
      <t>ニュウリョク</t>
    </rPh>
    <phoneticPr fontId="5"/>
  </si>
  <si>
    <t>中　ONE WORLD English Course 1 Essentials（英語732）拡大版【22P】</t>
  </si>
  <si>
    <t>中　ONE WORLD English Course 1 Essentials（英語732）拡大版【26P】</t>
  </si>
  <si>
    <t>中　ONE WORLD English Course 2（英語831）拡大版【22P】</t>
  </si>
  <si>
    <t>中　ONE WORLD English Course 2 Essentials（英語832）を入力してください</t>
    <rPh sb="47" eb="49">
      <t>ニュウリョク</t>
    </rPh>
    <phoneticPr fontId="5"/>
  </si>
  <si>
    <t>中　ONE WORLD English Course 2 Essentials（英語832）を入力してください</t>
  </si>
  <si>
    <t>中　ONE WORLD English Course 2（英語831）を入力してください</t>
    <rPh sb="36" eb="38">
      <t>ニュウリョク</t>
    </rPh>
    <phoneticPr fontId="5"/>
  </si>
  <si>
    <t>中　ONE WORLD English Course 2 Essentials（英語832）拡大版【26P】</t>
  </si>
  <si>
    <t>中　ONE WORLD English Course 3 Essentials（英語932）を入力してください</t>
    <rPh sb="47" eb="49">
      <t>ニュウリョク</t>
    </rPh>
    <phoneticPr fontId="5"/>
  </si>
  <si>
    <t>中　ONE WORLD English Course 3（英語931）拡大版【26P】</t>
  </si>
  <si>
    <t>中　ONE WORLD English Course 3 Essentials（英語932）を入力してください</t>
  </si>
  <si>
    <t>中　ONE WORLD English Course 3 Essentials（英語932）拡大版【22P】</t>
  </si>
  <si>
    <t>中　ONE WORLD English Course 3（英語931）を入力してください</t>
    <rPh sb="36" eb="38">
      <t>ニュウリョク</t>
    </rPh>
    <phoneticPr fontId="5"/>
  </si>
  <si>
    <t>中　中学道徳１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</si>
  <si>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中学道徳１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</si>
  <si>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</si>
  <si>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</si>
  <si>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</si>
  <si>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拡大版【26P】</t>
    <rPh sb="0" eb="1">
      <t>チュウ</t>
    </rPh>
    <rPh sb="2" eb="4">
      <t>チュウガク</t>
    </rPh>
    <rPh sb="4" eb="6">
      <t>ドウトク</t>
    </rPh>
    <rPh sb="13" eb="14">
      <t>ミ</t>
    </rPh>
    <rPh sb="14" eb="15">
      <t>ク</t>
    </rPh>
    <rPh sb="17" eb="19">
      <t>カクダイ</t>
    </rPh>
    <rPh sb="19" eb="20">
      <t>バン</t>
    </rPh>
    <phoneticPr fontId="11"/>
  </si>
  <si>
    <t>UDフォント</t>
  </si>
  <si>
    <t>中　中学生の音楽　１（音楽727）拡大版【22P】</t>
    <rPh sb="0" eb="1">
      <t>チュウ</t>
    </rPh>
    <phoneticPr fontId="4"/>
  </si>
  <si>
    <t>中　中学生の音楽　２・３上（音楽827）拡大版【22P】</t>
    <rPh sb="0" eb="1">
      <t>チュウ</t>
    </rPh>
    <phoneticPr fontId="4"/>
  </si>
  <si>
    <t>中　中学生の音楽　２・３下（音楽828）拡大版【22P】</t>
    <rPh sb="0" eb="1">
      <t>チュウ</t>
    </rPh>
    <phoneticPr fontId="4"/>
  </si>
  <si>
    <t>丸ゴシック</t>
    <rPh sb="0" eb="1">
      <t>マル</t>
    </rPh>
    <phoneticPr fontId="7"/>
  </si>
  <si>
    <t>ゴシック体</t>
  </si>
  <si>
    <t>小  せいかつ　下　だいすき　みつけた（生活112）拡大版【26P】</t>
  </si>
  <si>
    <t>小  どうとく　１　きみが いちばん ひかるとき（道徳105）拡大版【26P】</t>
  </si>
  <si>
    <t>小  どうとく　２　きみが いちばん ひかるとき（道徳205）拡大版【26P】</t>
  </si>
  <si>
    <t>小  どうとく　３　きみが いちばん ひかるとき（道徳305）拡大版【26P】</t>
  </si>
  <si>
    <t>小  道徳　４　きみが いちばん ひかるとき（道徳405）拡大版【22P】</t>
  </si>
  <si>
    <t>小  道徳　５　きみが いちばん ひかるとき（道徳505）拡大版【22P】</t>
  </si>
  <si>
    <t>小  道徳　６　きみが いちばん ひかるとき（道徳605）拡大版【22P】</t>
  </si>
  <si>
    <t>中　中学書写　一・二・三年（書写735）拡大版【22P】</t>
    <rPh sb="0" eb="1">
      <t>チュウ</t>
    </rPh>
    <rPh sb="14" eb="16">
      <t>ショシャ</t>
    </rPh>
    <rPh sb="20" eb="22">
      <t>カクダイ</t>
    </rPh>
    <rPh sb="22" eb="23">
      <t>バン</t>
    </rPh>
    <phoneticPr fontId="8"/>
  </si>
  <si>
    <t>中　中学書写　一・二・三年（書写735）拡大版【26P】</t>
    <rPh sb="0" eb="1">
      <t>チュウ</t>
    </rPh>
    <rPh sb="14" eb="16">
      <t>ショシャ</t>
    </rPh>
    <rPh sb="20" eb="22">
      <t>カクダイ</t>
    </rPh>
    <rPh sb="22" eb="23">
      <t>バン</t>
    </rPh>
    <phoneticPr fontId="8"/>
  </si>
  <si>
    <t>中　中学道徳1　きみが　いちばん　ひかるとき（道徳724）拡大版【22P】</t>
    <rPh sb="0" eb="1">
      <t>チュウ</t>
    </rPh>
    <rPh sb="2" eb="4">
      <t>チュウガク</t>
    </rPh>
    <rPh sb="4" eb="6">
      <t>ドウトク</t>
    </rPh>
    <rPh sb="23" eb="25">
      <t>ドウトク</t>
    </rPh>
    <rPh sb="29" eb="31">
      <t>カクダイ</t>
    </rPh>
    <rPh sb="31" eb="32">
      <t>バン</t>
    </rPh>
    <phoneticPr fontId="11"/>
  </si>
  <si>
    <t>中　中学道徳2　きみが　いちばん　ひかるとき（道徳824）拡大版【22P】</t>
    <rPh sb="0" eb="1">
      <t>チュウ</t>
    </rPh>
    <rPh sb="2" eb="4">
      <t>チュウガク</t>
    </rPh>
    <rPh sb="4" eb="6">
      <t>ドウトク</t>
    </rPh>
    <rPh sb="23" eb="25">
      <t>ドウトク</t>
    </rPh>
    <rPh sb="29" eb="31">
      <t>カクダイ</t>
    </rPh>
    <rPh sb="31" eb="32">
      <t>バン</t>
    </rPh>
    <phoneticPr fontId="11"/>
  </si>
  <si>
    <t>中　中学道徳3　きみが　いちばん　ひかるとき（道徳924）拡大版【22P】</t>
    <rPh sb="0" eb="1">
      <t>チュウ</t>
    </rPh>
    <rPh sb="2" eb="4">
      <t>チュウガク</t>
    </rPh>
    <rPh sb="4" eb="6">
      <t>ドウトク</t>
    </rPh>
    <rPh sb="23" eb="25">
      <t>ドウトク</t>
    </rPh>
    <rPh sb="29" eb="31">
      <t>カクダイ</t>
    </rPh>
    <rPh sb="31" eb="32">
      <t>バン</t>
    </rPh>
    <phoneticPr fontId="11"/>
  </si>
  <si>
    <t>ゴシック体ほか</t>
    <rPh sb="4" eb="5">
      <t>タイ</t>
    </rPh>
    <phoneticPr fontId="7"/>
  </si>
  <si>
    <t>中　中学校社会科地図（地図724）拡大版【22P】</t>
    <rPh sb="0" eb="1">
      <t>チュウ</t>
    </rPh>
    <rPh sb="11" eb="13">
      <t>チズ</t>
    </rPh>
    <rPh sb="17" eb="19">
      <t>カクダイ</t>
    </rPh>
    <rPh sb="19" eb="20">
      <t>バン</t>
    </rPh>
    <phoneticPr fontId="8"/>
  </si>
  <si>
    <t>AB判</t>
    <rPh sb="2" eb="3">
      <t>ハン</t>
    </rPh>
    <phoneticPr fontId="8"/>
  </si>
  <si>
    <t>ゴシック体ほか</t>
    <rPh sb="4" eb="5">
      <t>タイ</t>
    </rPh>
    <phoneticPr fontId="8"/>
  </si>
  <si>
    <t>別冊「中　未来へひろがる数学 MathNaviブック１(数学733)拡大版」の入力があるかご確認ください。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</si>
  <si>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　MathNaviブック１（数学733）拡大版【18P】</t>
  </si>
  <si>
    <t>「中　未来へひろがる数学１(数学732)拡大版」の入力があるか確認してください。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</si>
  <si>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中　未来へひろがる数学　
MathNaviブック１（数学733）拡大版【26P】</t>
  </si>
  <si>
    <t>別冊「中　未来へひろがる数学　MathNaviブック２(数学833)拡大版」の入力があるかご確認ください。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</si>
  <si>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未来へひろがる数学２（数学832）拡大版【26P】</t>
  </si>
  <si>
    <t>中　未来へひろがる数学　MathNaviブック２（数学833）拡大版【18P】</t>
  </si>
  <si>
    <t>「中　未来へひろがる数学2(数学832)拡大版」の入力があるか確認してください。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</si>
  <si>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中　未来へひろがる数学３（数学932）拡大版【18P】</t>
  </si>
  <si>
    <t>別冊「中　未来へひろがる数学　MathNaviブック3(数学933)拡大版」の入力があるかご確認ください。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</si>
  <si>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　MathNaviブック３（数学933）拡大版【18P】</t>
  </si>
  <si>
    <t>「中　未来へひろがる数学3(数学932)拡大版」の入力があるか確認してください。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</si>
  <si>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小  図画工作５・６下　見つめて　広げて（図工503）拡大版【18P】</t>
    <rPh sb="10" eb="11">
      <t>シタ</t>
    </rPh>
    <phoneticPr fontId="5"/>
  </si>
  <si>
    <t>小  図画工作５・６下　見つめて　広げて（図工503）拡大版【22P】</t>
    <rPh sb="10" eb="11">
      <t>シタ</t>
    </rPh>
    <phoneticPr fontId="5"/>
  </si>
  <si>
    <t>小  図画工作５・６下　見つめて　広げて（図工503）拡大版【26P】</t>
    <rPh sb="10" eb="11">
      <t>シタ</t>
    </rPh>
    <phoneticPr fontId="5"/>
  </si>
  <si>
    <t>小  しょうがくどうとく　いきる ちから　１
（道徳106）拡大版【22P】</t>
  </si>
  <si>
    <t>小  しょうがくどうとく　いきる ちから　１　どうとくノート（道徳107）を入力してください。</t>
    <rPh sb="38" eb="40">
      <t>ニュウリョク</t>
    </rPh>
    <phoneticPr fontId="5"/>
  </si>
  <si>
    <t>小  しょうがくどうとく　いきる ちから　１　どうとくノート（道徳107）拡大版【22P】</t>
  </si>
  <si>
    <t>小  しょうがくどうとく　いきる ちから　１
（道徳106）拡大版【22P】を入力してください</t>
  </si>
  <si>
    <t>小  小学どうとく　生きる 力　２（道徳206）拡大版【22P】</t>
  </si>
  <si>
    <t>小  小学どうとく　生きる 力　２　
どうとくノート（道徳207）を入力してください</t>
    <rPh sb="34" eb="36">
      <t>ニュウリョク</t>
    </rPh>
    <phoneticPr fontId="5"/>
  </si>
  <si>
    <t>小  小学どうとく　生きる 力　２（道徳206）拡大版【30P】</t>
  </si>
  <si>
    <t>小  小学どうとく　生きる 力　２　
どうとくノート（道徳207）拡大版【22P】</t>
  </si>
  <si>
    <t>小  小学どうとく　生きる 力　２（道徳206）を入力してください</t>
    <rPh sb="25" eb="27">
      <t>ニュウリョク</t>
    </rPh>
    <phoneticPr fontId="5"/>
  </si>
  <si>
    <t>小  小学どうとく　生きる力　３　
どうとくノート（道徳307）を入力してください</t>
    <rPh sb="33" eb="35">
      <t>ニュウリョク</t>
    </rPh>
    <phoneticPr fontId="5"/>
  </si>
  <si>
    <t>小  小学どうとく　生きる力　３
　（道徳306）拡大版【30P】</t>
  </si>
  <si>
    <t>小  小学どうとく　生きる力　３　
どうとくノート（道徳307）拡大版【22P】</t>
  </si>
  <si>
    <t>小  小学どうとく　生きる力　３
　（道徳306）を入力してください</t>
    <rPh sb="26" eb="28">
      <t>ニュウリョク</t>
    </rPh>
    <phoneticPr fontId="5"/>
  </si>
  <si>
    <t>小  小学道徳　生きる力　４　
道徳ノート（道徳407）を入力してください</t>
    <rPh sb="29" eb="31">
      <t>ニュウリョク</t>
    </rPh>
    <phoneticPr fontId="5"/>
  </si>
  <si>
    <t>小  小学道徳　生きる力　４（道徳406）拡大版【26P】</t>
  </si>
  <si>
    <t>小  小学道徳　生きる力　４　
道徳ノート（道徳407）拡大版【18P】</t>
  </si>
  <si>
    <t>小  小学道徳　生きる力　４（道徳406）を入力してください</t>
    <rPh sb="22" eb="24">
      <t>ニュウリョク</t>
    </rPh>
    <phoneticPr fontId="5"/>
  </si>
  <si>
    <t>小  小学道徳　生きる力　５　
道徳ノート（道徳507）を入力してください</t>
    <rPh sb="29" eb="31">
      <t>ニュウリョク</t>
    </rPh>
    <phoneticPr fontId="5"/>
  </si>
  <si>
    <t>小  小学道徳　生きる力　５　
道徳ノート（道徳507）拡大版【18P】</t>
  </si>
  <si>
    <t>小  小学道徳　生きる力　５　
道徳ノート（道徳507）を入力してください</t>
  </si>
  <si>
    <t>小  小学道徳　生きる力　６　
道徳ノート（道徳607）を入力してください</t>
    <rPh sb="29" eb="31">
      <t>ニュウリョク</t>
    </rPh>
    <phoneticPr fontId="5"/>
  </si>
  <si>
    <t>小  小学道徳　生きる力　６（道徳606）拡大版【26P】</t>
  </si>
  <si>
    <t>小  小学道徳　生きる力　６　
道徳ノート（道徳607）拡大版【18P】</t>
  </si>
  <si>
    <t>小  小学道徳　生きる力　６（道徳606）を入力してください</t>
    <rPh sb="22" eb="24">
      <t>ニュウリョク</t>
    </rPh>
    <phoneticPr fontId="5"/>
  </si>
  <si>
    <t>中</t>
    <rPh sb="0" eb="1">
      <t>チュウ</t>
    </rPh>
    <phoneticPr fontId="12"/>
  </si>
  <si>
    <t>中　中学道徳　あすを生きる　１　（道徳725）拡大版【18P】</t>
    <rPh sb="0" eb="1">
      <t>チュウ</t>
    </rPh>
    <rPh sb="2" eb="4">
      <t>チュウガク</t>
    </rPh>
    <rPh sb="4" eb="6">
      <t>ドウトク</t>
    </rPh>
    <rPh sb="10" eb="11">
      <t>イ</t>
    </rPh>
    <phoneticPr fontId="7"/>
  </si>
  <si>
    <t>別冊「中　中学道徳　あすを生きる　１　道徳ノート（道徳726）拡大版」の入力があるか確認してください。</t>
    <rPh sb="3" eb="4">
      <t>チュウ</t>
    </rPh>
    <rPh sb="5" eb="7">
      <t>チュウガク</t>
    </rPh>
    <rPh sb="7" eb="9">
      <t>ドウトク</t>
    </rPh>
    <rPh sb="19" eb="21">
      <t>ドウトク</t>
    </rPh>
    <phoneticPr fontId="10"/>
  </si>
  <si>
    <t>中　中学道徳　あすを生きる　１　（道徳725）拡大版【22P】</t>
    <rPh sb="0" eb="1">
      <t>チュウ</t>
    </rPh>
    <rPh sb="2" eb="4">
      <t>チュウガク</t>
    </rPh>
    <rPh sb="4" eb="6">
      <t>ドウトク</t>
    </rPh>
    <rPh sb="10" eb="11">
      <t>イ</t>
    </rPh>
    <phoneticPr fontId="7"/>
  </si>
  <si>
    <t>中　中学道徳　あすを生きる　１　（道徳725）拡大版【26P】</t>
    <rPh sb="0" eb="1">
      <t>チュウ</t>
    </rPh>
    <rPh sb="2" eb="4">
      <t>チュウガク</t>
    </rPh>
    <rPh sb="4" eb="6">
      <t>ドウトク</t>
    </rPh>
    <rPh sb="10" eb="11">
      <t>イ</t>
    </rPh>
    <phoneticPr fontId="7"/>
  </si>
  <si>
    <t>中　中学道徳　あすを生きる　１　道徳ノート（道徳726）拡大版【18P】</t>
    <rPh sb="0" eb="1">
      <t>チュウ</t>
    </rPh>
    <rPh sb="2" eb="4">
      <t>チュウガク</t>
    </rPh>
    <rPh sb="4" eb="6">
      <t>ドウトク</t>
    </rPh>
    <rPh sb="10" eb="11">
      <t>イ</t>
    </rPh>
    <rPh sb="16" eb="18">
      <t>ドウトク</t>
    </rPh>
    <phoneticPr fontId="7"/>
  </si>
  <si>
    <t>「中　中学道徳　あすを生きる　１（道徳725）拡大版」の入力があるか確認してください。</t>
    <rPh sb="1" eb="2">
      <t>チュウ</t>
    </rPh>
    <rPh sb="3" eb="5">
      <t>チュウガク</t>
    </rPh>
    <rPh sb="5" eb="7">
      <t>ドウトク</t>
    </rPh>
    <phoneticPr fontId="10"/>
  </si>
  <si>
    <t>中　中学道徳　あすを生きる　１　道徳ノート（道徳726）拡大版【22P】</t>
    <rPh sb="0" eb="1">
      <t>チュウ</t>
    </rPh>
    <rPh sb="2" eb="4">
      <t>チュウガク</t>
    </rPh>
    <rPh sb="4" eb="6">
      <t>ドウトク</t>
    </rPh>
    <rPh sb="10" eb="11">
      <t>イ</t>
    </rPh>
    <rPh sb="16" eb="18">
      <t>ドウトク</t>
    </rPh>
    <phoneticPr fontId="7"/>
  </si>
  <si>
    <t>中　中学道徳　あすを生きる　１　道徳ノート（道徳726）拡大版【26P】</t>
    <rPh sb="0" eb="1">
      <t>チュウ</t>
    </rPh>
    <rPh sb="2" eb="4">
      <t>チュウガク</t>
    </rPh>
    <rPh sb="4" eb="6">
      <t>ドウトク</t>
    </rPh>
    <rPh sb="10" eb="11">
      <t>イ</t>
    </rPh>
    <rPh sb="16" eb="18">
      <t>ドウトク</t>
    </rPh>
    <phoneticPr fontId="7"/>
  </si>
  <si>
    <t>中　中学道徳　あすを生きる　２　（道徳825）拡大版【18P】</t>
    <rPh sb="0" eb="1">
      <t>チュウ</t>
    </rPh>
    <rPh sb="2" eb="4">
      <t>チュウガク</t>
    </rPh>
    <rPh sb="4" eb="6">
      <t>ドウトク</t>
    </rPh>
    <rPh sb="10" eb="11">
      <t>イ</t>
    </rPh>
    <phoneticPr fontId="7"/>
  </si>
  <si>
    <t>別冊「中　中学道徳　あすを生きる　２　道徳ノート（道徳826）拡大版」の入力があるか確認してください。</t>
    <rPh sb="3" eb="4">
      <t>チュウ</t>
    </rPh>
    <rPh sb="5" eb="7">
      <t>チュウガク</t>
    </rPh>
    <rPh sb="7" eb="9">
      <t>ドウトク</t>
    </rPh>
    <rPh sb="19" eb="21">
      <t>ドウトク</t>
    </rPh>
    <phoneticPr fontId="10"/>
  </si>
  <si>
    <t>中　中学道徳　あすを生きる　２　（道徳825）拡大版【22P】</t>
    <rPh sb="0" eb="1">
      <t>チュウ</t>
    </rPh>
    <rPh sb="2" eb="4">
      <t>チュウガク</t>
    </rPh>
    <rPh sb="4" eb="6">
      <t>ドウトク</t>
    </rPh>
    <rPh sb="10" eb="11">
      <t>イ</t>
    </rPh>
    <phoneticPr fontId="7"/>
  </si>
  <si>
    <t>中　中学道徳　あすを生きる　２　（道徳825）拡大版【26P】</t>
    <rPh sb="0" eb="1">
      <t>チュウ</t>
    </rPh>
    <rPh sb="2" eb="4">
      <t>チュウガク</t>
    </rPh>
    <rPh sb="4" eb="6">
      <t>ドウトク</t>
    </rPh>
    <rPh sb="10" eb="11">
      <t>イ</t>
    </rPh>
    <phoneticPr fontId="7"/>
  </si>
  <si>
    <t>中　中学道徳　あすを生きる　２　道徳ノート（道徳826）拡大版【18P】</t>
    <rPh sb="0" eb="1">
      <t>チュウ</t>
    </rPh>
    <rPh sb="2" eb="4">
      <t>チュウガク</t>
    </rPh>
    <rPh sb="4" eb="6">
      <t>ドウトク</t>
    </rPh>
    <rPh sb="10" eb="11">
      <t>イ</t>
    </rPh>
    <rPh sb="16" eb="18">
      <t>ドウトク</t>
    </rPh>
    <phoneticPr fontId="7"/>
  </si>
  <si>
    <t>「中　中学道徳　あすを生きる　２（道徳825）拡大版」の入力があるか確認してください。</t>
    <rPh sb="1" eb="2">
      <t>チュウ</t>
    </rPh>
    <rPh sb="3" eb="5">
      <t>チュウガク</t>
    </rPh>
    <rPh sb="5" eb="7">
      <t>ドウトク</t>
    </rPh>
    <phoneticPr fontId="10"/>
  </si>
  <si>
    <t>中　中学道徳　あすを生きる　２　道徳ノート（道徳826）拡大版【22P】</t>
    <rPh sb="0" eb="1">
      <t>チュウ</t>
    </rPh>
    <rPh sb="2" eb="4">
      <t>チュウガク</t>
    </rPh>
    <rPh sb="4" eb="6">
      <t>ドウトク</t>
    </rPh>
    <rPh sb="10" eb="11">
      <t>イ</t>
    </rPh>
    <rPh sb="16" eb="18">
      <t>ドウトク</t>
    </rPh>
    <phoneticPr fontId="7"/>
  </si>
  <si>
    <t>中　中学道徳　あすを生きる　２　道徳ノート（道徳826）拡大版【26P】</t>
    <rPh sb="0" eb="1">
      <t>チュウ</t>
    </rPh>
    <rPh sb="2" eb="4">
      <t>チュウガク</t>
    </rPh>
    <rPh sb="4" eb="6">
      <t>ドウトク</t>
    </rPh>
    <rPh sb="10" eb="11">
      <t>イ</t>
    </rPh>
    <rPh sb="16" eb="18">
      <t>ドウトク</t>
    </rPh>
    <phoneticPr fontId="7"/>
  </si>
  <si>
    <t>中　中学道徳　あすを生きる　３　（道徳925）拡大版【18P】</t>
    <rPh sb="0" eb="1">
      <t>チュウ</t>
    </rPh>
    <rPh sb="2" eb="4">
      <t>チュウガク</t>
    </rPh>
    <rPh sb="4" eb="6">
      <t>ドウトク</t>
    </rPh>
    <rPh sb="10" eb="11">
      <t>イ</t>
    </rPh>
    <phoneticPr fontId="7"/>
  </si>
  <si>
    <t>別冊「中　中学道徳　あすを生きる　３　道徳ノート（道徳926）拡大版」の入力があるか確認してください。</t>
    <rPh sb="3" eb="4">
      <t>チュウ</t>
    </rPh>
    <rPh sb="5" eb="7">
      <t>チュウガク</t>
    </rPh>
    <rPh sb="7" eb="9">
      <t>ドウトク</t>
    </rPh>
    <rPh sb="19" eb="21">
      <t>ドウトク</t>
    </rPh>
    <phoneticPr fontId="10"/>
  </si>
  <si>
    <t>中　中学道徳　あすを生きる　３　（道徳925）拡大版【22P】</t>
    <rPh sb="0" eb="1">
      <t>チュウ</t>
    </rPh>
    <rPh sb="2" eb="4">
      <t>チュウガク</t>
    </rPh>
    <rPh sb="4" eb="6">
      <t>ドウトク</t>
    </rPh>
    <rPh sb="10" eb="11">
      <t>イ</t>
    </rPh>
    <phoneticPr fontId="7"/>
  </si>
  <si>
    <t>中　中学道徳　あすを生きる　３　（道徳925）拡大版【26P】</t>
    <rPh sb="0" eb="1">
      <t>チュウ</t>
    </rPh>
    <rPh sb="2" eb="4">
      <t>チュウガク</t>
    </rPh>
    <rPh sb="4" eb="6">
      <t>ドウトク</t>
    </rPh>
    <rPh sb="10" eb="11">
      <t>イ</t>
    </rPh>
    <phoneticPr fontId="7"/>
  </si>
  <si>
    <t>中　中学道徳　あすを生きる　３　道徳ノート（道徳926）拡大版【18P】</t>
    <rPh sb="0" eb="1">
      <t>チュウ</t>
    </rPh>
    <rPh sb="2" eb="4">
      <t>チュウガク</t>
    </rPh>
    <rPh sb="4" eb="6">
      <t>ドウトク</t>
    </rPh>
    <rPh sb="10" eb="11">
      <t>イ</t>
    </rPh>
    <rPh sb="16" eb="18">
      <t>ドウトク</t>
    </rPh>
    <phoneticPr fontId="7"/>
  </si>
  <si>
    <t>「中　中学道徳　あすを生きる　３（道徳925）拡大版」の入力があるか確認してください。</t>
    <rPh sb="1" eb="2">
      <t>チュウ</t>
    </rPh>
    <rPh sb="3" eb="5">
      <t>チュウガク</t>
    </rPh>
    <rPh sb="5" eb="7">
      <t>ドウトク</t>
    </rPh>
    <phoneticPr fontId="10"/>
  </si>
  <si>
    <t>中　中学道徳　あすを生きる　３　道徳ノート（道徳926）拡大版【22P】</t>
    <rPh sb="0" eb="1">
      <t>チュウ</t>
    </rPh>
    <rPh sb="2" eb="4">
      <t>チュウガク</t>
    </rPh>
    <rPh sb="4" eb="6">
      <t>ドウトク</t>
    </rPh>
    <rPh sb="10" eb="11">
      <t>イ</t>
    </rPh>
    <rPh sb="16" eb="18">
      <t>ドウトク</t>
    </rPh>
    <phoneticPr fontId="7"/>
  </si>
  <si>
    <t>中　中学道徳　あすを生きる　３　道徳ノート（道徳926）拡大版【26P】</t>
    <rPh sb="0" eb="1">
      <t>チュウ</t>
    </rPh>
    <rPh sb="2" eb="4">
      <t>チュウガク</t>
    </rPh>
    <rPh sb="4" eb="6">
      <t>ドウトク</t>
    </rPh>
    <rPh sb="10" eb="11">
      <t>イ</t>
    </rPh>
    <rPh sb="16" eb="18">
      <t>ドウトク</t>
    </rPh>
    <phoneticPr fontId="7"/>
  </si>
  <si>
    <t>小　新・みんなのほけん　３・４年（保健335）拡大版【26P】</t>
    <rPh sb="2" eb="3">
      <t>シン</t>
    </rPh>
    <phoneticPr fontId="15"/>
  </si>
  <si>
    <t>小　新・みんなのほけん　３・４年（保健335）拡大版【30P】</t>
    <rPh sb="2" eb="3">
      <t>シン</t>
    </rPh>
    <phoneticPr fontId="15"/>
  </si>
  <si>
    <t>小　新・みんなの保健　５・６年（保健535）拡大版【22P】</t>
    <rPh sb="2" eb="3">
      <t>シン</t>
    </rPh>
    <phoneticPr fontId="15"/>
  </si>
  <si>
    <t>中　中学生の道徳　明日への扉　１年（道徳727）拡大版【22P】</t>
    <rPh sb="0" eb="1">
      <t>チュウ</t>
    </rPh>
    <rPh sb="18" eb="20">
      <t>ドウトク</t>
    </rPh>
    <rPh sb="24" eb="26">
      <t>カクダイ</t>
    </rPh>
    <rPh sb="26" eb="27">
      <t>バン</t>
    </rPh>
    <phoneticPr fontId="11"/>
  </si>
  <si>
    <t>中　中学生の道徳　明日への扉　２年（道徳827）拡大版【22P】</t>
    <rPh sb="0" eb="1">
      <t>チュウ</t>
    </rPh>
    <phoneticPr fontId="11"/>
  </si>
  <si>
    <t>中　中学生の道徳　明日への扉　３年（道徳927）拡大版【22P】</t>
    <rPh sb="0" eb="1">
      <t>チュウ</t>
    </rPh>
    <phoneticPr fontId="11"/>
  </si>
  <si>
    <t>小  みんなでかんがえ，はなしあう　しょうがくせいのどうとく１
（道徳110）拡大版【26P】</t>
  </si>
  <si>
    <t>小  じぶんをみつめ，かんがえる　どうとくノート１（道徳111）を入力してください</t>
    <rPh sb="33" eb="35">
      <t>ニュウリョク</t>
    </rPh>
    <phoneticPr fontId="5"/>
  </si>
  <si>
    <t>小  じぶんをみつめ，かんがえる　どうとくノート１（道徳111）拡大版【26P】</t>
  </si>
  <si>
    <t>小  みんなでかんがえ，はなしあう　しょうがくせいのどうとく１
（道徳110）を入力してください</t>
    <rPh sb="40" eb="42">
      <t>ニュウリョク</t>
    </rPh>
    <phoneticPr fontId="5"/>
  </si>
  <si>
    <t>小  みんなで考え，話し合う　小学生のどうとく２（道徳210）拡大版【26P】</t>
  </si>
  <si>
    <t>小  自分を見つめ，考える　どうとくノート２（道徳211）を入力してください</t>
    <rPh sb="30" eb="32">
      <t>ニュウリョク</t>
    </rPh>
    <phoneticPr fontId="5"/>
  </si>
  <si>
    <t>小  自分を見つめ，考える　どうとくノート２（道徳211）拡大版【26P】</t>
  </si>
  <si>
    <t>小  みんなで考え，話し合う　小学生のどうとく２（道徳210）を入力してください</t>
    <rPh sb="32" eb="34">
      <t>ニュウリョク</t>
    </rPh>
    <phoneticPr fontId="5"/>
  </si>
  <si>
    <t>小  みんなで考え，話し合う　小学生のどうとく３
（道徳310）拡大版【26P】</t>
  </si>
  <si>
    <t>小  自分を見つめ，考える　どうとくノート３（道徳311）を入力してください</t>
    <rPh sb="30" eb="32">
      <t>ニュウリョク</t>
    </rPh>
    <phoneticPr fontId="5"/>
  </si>
  <si>
    <t>小  自分を見つめ，考える　どうとくノート３（道徳311）拡大版【26P】</t>
  </si>
  <si>
    <t>小  みんなで考え，話し合う　小学生のどうとく３
（道徳310）</t>
  </si>
  <si>
    <t>小  みんなで考え，話し合う　小学生の道徳４（道徳410）拡大版【22P】</t>
  </si>
  <si>
    <t>小  自分を見つめ，考える　道徳ノート４（道徳411）を入力してください</t>
    <rPh sb="28" eb="30">
      <t>ニュウリョク</t>
    </rPh>
    <phoneticPr fontId="5"/>
  </si>
  <si>
    <t>小  自分を見つめ，考える　道徳ノート４（道徳411）拡大版【22P】</t>
  </si>
  <si>
    <t>小  みんなで考え，話し合う　小学生の道徳４（道徳410）を入力してください</t>
    <rPh sb="30" eb="32">
      <t>ニュウリョク</t>
    </rPh>
    <phoneticPr fontId="5"/>
  </si>
  <si>
    <t>小  みんなで考え，話し合う　小学生の道徳５
（道徳510）拡大版【22P】</t>
  </si>
  <si>
    <t>小  自分を見つめ，考える　道徳ノート５（道徳511）を入力してください</t>
    <rPh sb="28" eb="30">
      <t>ニュウリョク</t>
    </rPh>
    <phoneticPr fontId="5"/>
  </si>
  <si>
    <t>小  自分を見つめ，考える　道徳ノート５（道徳511）拡大版【22P】</t>
  </si>
  <si>
    <t>小  みんなで考え，話し合う　小学生の道徳５
（道徳510）を入力してください</t>
    <rPh sb="31" eb="33">
      <t>ニュウリョク</t>
    </rPh>
    <phoneticPr fontId="5"/>
  </si>
  <si>
    <t>小  みんなで考え，話し合う　小学生の道徳６（道徳610）拡大版【22P】</t>
  </si>
  <si>
    <t>小  自分を見つめ，考える　道徳ノート６（道徳611）を入力してください</t>
    <rPh sb="28" eb="30">
      <t>ニュウリョク</t>
    </rPh>
    <phoneticPr fontId="5"/>
  </si>
  <si>
    <t>小  自分を見つめ，考える　道徳ノート６（道徳611）拡大版【22P】</t>
  </si>
  <si>
    <t>小  みんなで考え，話し合う　小学生の道徳６を入力してください</t>
    <rPh sb="23" eb="25">
      <t>ニュウリョク</t>
    </rPh>
    <phoneticPr fontId="5"/>
  </si>
  <si>
    <t>廣あかつき</t>
    <rPh sb="0" eb="1">
      <t>ヒロシ</t>
    </rPh>
    <phoneticPr fontId="7"/>
  </si>
  <si>
    <t>中　中学生の道徳　自分を見つめる１（道徳728）拡大版【22P】</t>
    <rPh sb="0" eb="1">
      <t>チュウ</t>
    </rPh>
    <rPh sb="2" eb="5">
      <t>チュウガクセイ</t>
    </rPh>
    <rPh sb="6" eb="8">
      <t>ドウトク</t>
    </rPh>
    <rPh sb="9" eb="11">
      <t>ジブン</t>
    </rPh>
    <rPh sb="12" eb="13">
      <t>ミ</t>
    </rPh>
    <rPh sb="18" eb="20">
      <t>ドウトク</t>
    </rPh>
    <phoneticPr fontId="7"/>
  </si>
  <si>
    <t>丸ゴシック</t>
    <rPh sb="0" eb="1">
      <t>マル</t>
    </rPh>
    <phoneticPr fontId="11"/>
  </si>
  <si>
    <t>別冊「中　中学生の道徳ノート　自分を見つめる１（道徳729）拡大版」の入力があるか確認してください</t>
    <rPh sb="3" eb="4">
      <t>チュウ</t>
    </rPh>
    <rPh sb="5" eb="8">
      <t>チュウガクセイ</t>
    </rPh>
    <rPh sb="9" eb="11">
      <t>ドウトク</t>
    </rPh>
    <rPh sb="15" eb="17">
      <t>ジブン</t>
    </rPh>
    <rPh sb="18" eb="19">
      <t>ミ</t>
    </rPh>
    <rPh sb="24" eb="26">
      <t>ドウトク</t>
    </rPh>
    <phoneticPr fontId="10"/>
  </si>
  <si>
    <t>中　中学生の道徳ノート　自分を見つめる１（道徳729）拡大版【22P】</t>
    <rPh sb="0" eb="1">
      <t>チュウ</t>
    </rPh>
    <rPh sb="2" eb="5">
      <t>チュウガクセイ</t>
    </rPh>
    <rPh sb="6" eb="8">
      <t>ドウトク</t>
    </rPh>
    <rPh sb="12" eb="14">
      <t>ジブン</t>
    </rPh>
    <rPh sb="15" eb="16">
      <t>ミ</t>
    </rPh>
    <rPh sb="21" eb="23">
      <t>ドウトク</t>
    </rPh>
    <phoneticPr fontId="7"/>
  </si>
  <si>
    <t>別冊「中　中学生の道徳　自分を見つめる１（道徳728）拡大版」の入力があるか確認してください。</t>
    <rPh sb="3" eb="4">
      <t>チュウ</t>
    </rPh>
    <rPh sb="5" eb="8">
      <t>チュウガクセイ</t>
    </rPh>
    <rPh sb="9" eb="11">
      <t>ドウトク</t>
    </rPh>
    <rPh sb="12" eb="14">
      <t>ジブン</t>
    </rPh>
    <rPh sb="15" eb="16">
      <t>ミ</t>
    </rPh>
    <rPh sb="21" eb="23">
      <t>ドウトク</t>
    </rPh>
    <phoneticPr fontId="10"/>
  </si>
  <si>
    <t>中　中学生の道徳　自分を考える２（道徳828）拡大版【22P】</t>
    <rPh sb="0" eb="1">
      <t>チュウ</t>
    </rPh>
    <rPh sb="2" eb="5">
      <t>チュウガクセイ</t>
    </rPh>
    <rPh sb="6" eb="8">
      <t>ドウトク</t>
    </rPh>
    <rPh sb="9" eb="11">
      <t>ジブン</t>
    </rPh>
    <rPh sb="12" eb="13">
      <t>カンガ</t>
    </rPh>
    <rPh sb="17" eb="19">
      <t>ドウトク</t>
    </rPh>
    <phoneticPr fontId="7"/>
  </si>
  <si>
    <t>別冊「中　中学生の道徳ノート　自分を考える２（道徳829）拡大版」の入力があるか確認してください。</t>
    <rPh sb="3" eb="4">
      <t>チュウ</t>
    </rPh>
    <rPh sb="5" eb="8">
      <t>チュウガクセイ</t>
    </rPh>
    <rPh sb="9" eb="11">
      <t>ドウトク</t>
    </rPh>
    <rPh sb="15" eb="17">
      <t>ジブン</t>
    </rPh>
    <rPh sb="18" eb="19">
      <t>カンガ</t>
    </rPh>
    <rPh sb="23" eb="25">
      <t>ドウトク</t>
    </rPh>
    <phoneticPr fontId="10"/>
  </si>
  <si>
    <t>中　中学生の道徳ノート　自分を考える２（道徳829）拡大版【22P】</t>
    <rPh sb="0" eb="1">
      <t>チュウ</t>
    </rPh>
    <rPh sb="2" eb="5">
      <t>チュウガクセイ</t>
    </rPh>
    <rPh sb="6" eb="8">
      <t>ドウトク</t>
    </rPh>
    <rPh sb="12" eb="14">
      <t>ジブン</t>
    </rPh>
    <rPh sb="15" eb="16">
      <t>カンガ</t>
    </rPh>
    <rPh sb="20" eb="22">
      <t>ドウトク</t>
    </rPh>
    <phoneticPr fontId="7"/>
  </si>
  <si>
    <t>別冊「中　中学生の道徳　自分を考える２（道徳828）拡大版」の入力があるか確認してください。</t>
    <rPh sb="3" eb="4">
      <t>チュウ</t>
    </rPh>
    <rPh sb="5" eb="8">
      <t>チュウガクセイ</t>
    </rPh>
    <rPh sb="9" eb="11">
      <t>ドウトク</t>
    </rPh>
    <rPh sb="12" eb="14">
      <t>ジブン</t>
    </rPh>
    <rPh sb="15" eb="16">
      <t>カンガ</t>
    </rPh>
    <rPh sb="20" eb="22">
      <t>ドウトク</t>
    </rPh>
    <phoneticPr fontId="10"/>
  </si>
  <si>
    <t>中　中学生の道徳　自分をのばす３（道徳928）拡大版【22P】</t>
    <rPh sb="0" eb="1">
      <t>チュウ</t>
    </rPh>
    <rPh sb="2" eb="5">
      <t>チュウガクセイ</t>
    </rPh>
    <rPh sb="6" eb="8">
      <t>ドウトク</t>
    </rPh>
    <rPh sb="9" eb="11">
      <t>ジブン</t>
    </rPh>
    <rPh sb="17" eb="19">
      <t>ドウトク</t>
    </rPh>
    <phoneticPr fontId="7"/>
  </si>
  <si>
    <t>別冊「中　中学生の道徳ノート　自分をのばす３（道徳929）拡大版」の入力があるか確認してください。</t>
    <rPh sb="3" eb="4">
      <t>チュウ</t>
    </rPh>
    <rPh sb="5" eb="8">
      <t>チュウガクセイ</t>
    </rPh>
    <rPh sb="9" eb="11">
      <t>ドウトク</t>
    </rPh>
    <rPh sb="15" eb="17">
      <t>ジブン</t>
    </rPh>
    <rPh sb="23" eb="25">
      <t>ドウトク</t>
    </rPh>
    <phoneticPr fontId="10"/>
  </si>
  <si>
    <t>中　中学生の道徳ノート　自分をのばす３（道徳929）拡大版【22P】</t>
    <rPh sb="0" eb="1">
      <t>チュウ</t>
    </rPh>
    <rPh sb="2" eb="5">
      <t>チュウガクセイ</t>
    </rPh>
    <rPh sb="6" eb="8">
      <t>ドウトク</t>
    </rPh>
    <rPh sb="12" eb="14">
      <t>ジブン</t>
    </rPh>
    <rPh sb="20" eb="22">
      <t>ドウトク</t>
    </rPh>
    <phoneticPr fontId="7"/>
  </si>
  <si>
    <t>別冊「中　中学生の道徳　自分をのばす３（道徳928）拡大版」の入力があるか確認してください。</t>
    <rPh sb="3" eb="4">
      <t>チュウ</t>
    </rPh>
    <rPh sb="5" eb="8">
      <t>チュウガクセイ</t>
    </rPh>
    <rPh sb="9" eb="11">
      <t>ドウトク</t>
    </rPh>
    <rPh sb="12" eb="14">
      <t>ジブン</t>
    </rPh>
    <rPh sb="20" eb="22">
      <t>ドウトク</t>
    </rPh>
    <phoneticPr fontId="10"/>
  </si>
  <si>
    <t>日科</t>
    <rPh sb="0" eb="1">
      <t>ニチ</t>
    </rPh>
    <rPh sb="1" eb="2">
      <t>カ</t>
    </rPh>
    <phoneticPr fontId="11"/>
  </si>
  <si>
    <t>道徳</t>
    <rPh sb="0" eb="2">
      <t>ドウトク</t>
    </rPh>
    <phoneticPr fontId="11"/>
  </si>
  <si>
    <t>中　道徳 中学校１　生き方から学ぶ（道徳730）拡大版【22P】</t>
    <rPh sb="0" eb="1">
      <t>チュウ</t>
    </rPh>
    <rPh sb="18" eb="20">
      <t>ドウトク</t>
    </rPh>
    <rPh sb="24" eb="27">
      <t>カクダイバン</t>
    </rPh>
    <phoneticPr fontId="11"/>
  </si>
  <si>
    <t>新版</t>
    <rPh sb="0" eb="1">
      <t>シン</t>
    </rPh>
    <rPh sb="1" eb="2">
      <t>バン</t>
    </rPh>
    <phoneticPr fontId="11"/>
  </si>
  <si>
    <t>中　道徳 中学校２　生き方を見つめる（道徳830）拡大版【22P】</t>
    <rPh sb="0" eb="1">
      <t>チュウ</t>
    </rPh>
    <rPh sb="19" eb="21">
      <t>ドウトク</t>
    </rPh>
    <rPh sb="25" eb="28">
      <t>カクダイバン</t>
    </rPh>
    <phoneticPr fontId="11"/>
  </si>
  <si>
    <t>中　道徳 中学校３　生き方を創造する（道徳930）拡大版【22P】</t>
    <rPh sb="0" eb="1">
      <t>チュウ</t>
    </rPh>
    <rPh sb="19" eb="21">
      <t>ドウトク</t>
    </rPh>
    <rPh sb="25" eb="28">
      <t>カクダイバン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</si>
</sst>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P&quot;"/>
    <numFmt numFmtId="177" formatCode="000"/>
    <numFmt numFmtId="178" formatCode="000000"/>
  </numFmts>
  <fonts count="34"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9"/>
      <color indexed="9"/>
      <name val="ＭＳ Ｐゴシック"/>
      <family val="3"/>
      <charset val="128"/>
    </font>
    <font>
      <sz val="7"/>
      <color indexed="9"/>
      <name val="ＭＳ Ｐゴシック"/>
      <family val="3"/>
      <charset val="128"/>
    </font>
    <font>
      <sz val="18"/>
      <color indexed="8"/>
      <name val="ＭＳ Ｐゴシック"/>
      <family val="3"/>
      <charset val="128"/>
    </font>
    <font>
      <sz val="9"/>
      <name val="ＭＳ Ｐゴシック"/>
      <family val="3"/>
      <charset val="128"/>
    </font>
    <font>
      <sz val="10"/>
      <name val="ＭＳ Ｐゴシック"/>
      <family val="3"/>
      <charset val="128"/>
    </font>
    <font>
      <b/>
      <sz val="18"/>
      <name val="ＭＳ Ｐゴシック"/>
      <family val="3"/>
      <charset val="128"/>
    </font>
    <font>
      <sz val="11"/>
      <color theme="1"/>
      <name val="ＭＳ Ｐゴシック"/>
      <family val="3"/>
      <charset val="128"/>
    </font>
    <font>
      <sz val="6"/>
      <name val="ＭＳ Ｐゴシック"/>
      <family val="3"/>
      <charset val="128"/>
      <scheme val="minor"/>
    </font>
    <font>
      <sz val="11"/>
      <name val="ＭＳ Ｐ明朝"/>
      <family val="1"/>
      <charset val="128"/>
    </font>
    <font>
      <sz val="14"/>
      <name val="ＭＳ Ｐゴシック"/>
      <family val="3"/>
      <charset val="128"/>
    </font>
    <font>
      <sz val="11"/>
      <name val="ＭＳ ゴシック"/>
      <family val="3"/>
      <charset val="128"/>
    </font>
    <font>
      <b/>
      <sz val="13"/>
      <color indexed="56"/>
      <name val="ＭＳ Ｐゴシック"/>
      <family val="3"/>
      <charset val="128"/>
    </font>
    <font>
      <sz val="9"/>
      <color theme="1"/>
      <name val="ＭＳ Ｐゴシック"/>
      <family val="3"/>
      <charset val="128"/>
    </font>
    <font>
      <sz val="10.5"/>
      <color theme="1"/>
      <name val="ＭＳ Ｐゴシック"/>
      <family val="3"/>
      <charset val="128"/>
    </font>
    <font>
      <sz val="11"/>
      <color indexed="9"/>
      <name val="ＭＳ Ｐ明朝"/>
      <family val="1"/>
      <charset val="128"/>
    </font>
    <font>
      <sz val="9"/>
      <name val="ＭＳ Ｐ明朝"/>
      <family val="1"/>
      <charset val="128"/>
    </font>
    <font>
      <sz val="10"/>
      <name val="ＭＳ Ｐ明朝"/>
      <family val="1"/>
      <charset val="128"/>
    </font>
    <font>
      <sz val="8"/>
      <name val="ＭＳ ゴシック"/>
      <family val="3"/>
      <charset val="128"/>
    </font>
    <font>
      <sz val="8"/>
      <name val="ＭＳ Ｐ明朝"/>
      <family val="1"/>
      <charset val="128"/>
    </font>
    <font>
      <sz val="16"/>
      <name val="ＭＳ Ｐゴシック"/>
      <family val="3"/>
      <charset val="128"/>
    </font>
    <font>
      <sz val="16"/>
      <name val="ＭＳ Ｐ明朝"/>
      <family val="1"/>
      <charset val="128"/>
    </font>
    <font>
      <b/>
      <sz val="11"/>
      <color indexed="9"/>
      <name val="ＭＳ ゴシック"/>
      <family val="3"/>
      <charset val="128"/>
    </font>
    <font>
      <b/>
      <sz val="14"/>
      <color indexed="9"/>
      <name val="ＭＳ ゴシック"/>
      <family val="3"/>
      <charset val="128"/>
    </font>
    <font>
      <u/>
      <sz val="16"/>
      <name val="ＭＳ Ｐ明朝"/>
      <family val="1"/>
      <charset val="128"/>
    </font>
    <font>
      <sz val="24"/>
      <color indexed="8"/>
      <name val="ＭＳ ゴシック"/>
      <family val="3"/>
      <charset val="128"/>
    </font>
    <font>
      <sz val="16"/>
      <name val="ＭＳ ゴシック"/>
      <family val="3"/>
      <charset val="128"/>
    </font>
    <font>
      <sz val="12"/>
      <name val="ＭＳ Ｐ明朝"/>
      <family val="1"/>
      <charset val="128"/>
    </font>
    <font>
      <u/>
      <sz val="11"/>
      <name val="ＭＳ Ｐ明朝"/>
      <family val="1"/>
      <charset val="128"/>
    </font>
    <font>
      <b/>
      <sz val="22"/>
      <color indexed="8"/>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8" tint="0.39997558519241921"/>
        <bgColor indexed="64"/>
      </patternFill>
    </fill>
    <fill>
      <patternFill patternType="solid">
        <fgColor indexed="63"/>
        <bgColor indexed="64"/>
      </patternFill>
    </fill>
    <fill>
      <patternFill patternType="solid">
        <fgColor rgb="FFFF99FF"/>
        <bgColor indexed="64"/>
      </patternFill>
    </fill>
    <fill>
      <patternFill patternType="solid">
        <fgColor theme="5" tint="0.79998168889431442"/>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cellStyleXfs>
  <cellXfs count="154">
    <xf numFmtId="0" fontId="0" fillId="0" borderId="0" xfId="0">
      <alignment vertical="center"/>
    </xf>
    <xf numFmtId="0" fontId="11" fillId="0" borderId="4" xfId="1" applyFont="1" applyFill="1" applyBorder="1" applyAlignment="1">
      <alignment horizontal="center" vertical="center" shrinkToFit="1"/>
    </xf>
    <xf numFmtId="0" fontId="11" fillId="0" borderId="4" xfId="1" applyFont="1" applyFill="1" applyBorder="1" applyAlignment="1">
      <alignment horizontal="center" vertical="center" wrapText="1"/>
    </xf>
    <xf numFmtId="176" fontId="11" fillId="0" borderId="4" xfId="1" applyNumberFormat="1" applyFont="1" applyFill="1" applyBorder="1" applyAlignment="1">
      <alignment horizontal="center" vertical="center" shrinkToFit="1"/>
    </xf>
    <xf numFmtId="176" fontId="11" fillId="0" borderId="4" xfId="1" applyNumberFormat="1" applyFont="1" applyFill="1" applyBorder="1" applyAlignment="1">
      <alignment horizontal="center" vertical="center" wrapText="1" shrinkToFit="1"/>
    </xf>
    <xf numFmtId="0" fontId="11" fillId="0" borderId="4" xfId="5" applyFont="1" applyFill="1" applyBorder="1" applyAlignment="1">
      <alignment horizontal="left" vertical="center" wrapText="1" shrinkToFit="1"/>
    </xf>
    <xf numFmtId="0" fontId="11" fillId="0" borderId="4" xfId="5" applyFont="1" applyFill="1" applyBorder="1" applyAlignment="1">
      <alignment vertical="center" wrapText="1" shrinkToFit="1"/>
    </xf>
    <xf numFmtId="0" fontId="11" fillId="0" borderId="4" xfId="5" applyNumberFormat="1" applyFont="1" applyFill="1" applyBorder="1" applyAlignment="1">
      <alignment vertical="center" wrapText="1" shrinkToFit="1"/>
    </xf>
    <xf numFmtId="0" fontId="11" fillId="0" borderId="4" xfId="1" applyFont="1" applyFill="1" applyBorder="1" applyAlignment="1">
      <alignment vertical="center" wrapText="1"/>
    </xf>
    <xf numFmtId="0" fontId="11" fillId="0" borderId="4" xfId="5" applyNumberFormat="1" applyFont="1" applyFill="1" applyBorder="1" applyAlignment="1">
      <alignment horizontal="left" vertical="center" wrapText="1" shrinkToFit="1"/>
    </xf>
    <xf numFmtId="176" fontId="11" fillId="0" borderId="4" xfId="1" applyNumberFormat="1" applyFont="1" applyFill="1" applyBorder="1" applyAlignment="1">
      <alignment horizontal="center" vertical="center" wrapText="1"/>
    </xf>
    <xf numFmtId="0" fontId="2" fillId="0" borderId="4" xfId="1" applyFont="1" applyFill="1" applyBorder="1" applyAlignment="1">
      <alignment horizontal="center" vertical="center" shrinkToFit="1"/>
    </xf>
    <xf numFmtId="0" fontId="2" fillId="0" borderId="4" xfId="1" applyFont="1" applyFill="1" applyBorder="1" applyAlignment="1">
      <alignment horizontal="center" vertical="center"/>
    </xf>
    <xf numFmtId="49" fontId="2" fillId="0" borderId="4" xfId="1" applyNumberFormat="1" applyFont="1" applyFill="1" applyBorder="1" applyAlignment="1">
      <alignment horizontal="center" vertical="center" wrapText="1"/>
    </xf>
    <xf numFmtId="0" fontId="2" fillId="0" borderId="4" xfId="1" applyFont="1" applyFill="1" applyBorder="1" applyAlignment="1">
      <alignment horizontal="left" vertical="center" shrinkToFit="1"/>
    </xf>
    <xf numFmtId="0" fontId="2" fillId="0" borderId="4" xfId="1" applyFont="1" applyFill="1" applyBorder="1" applyAlignment="1">
      <alignment horizontal="center" vertical="center" wrapText="1"/>
    </xf>
    <xf numFmtId="0" fontId="2" fillId="0" borderId="4" xfId="1" applyFont="1" applyFill="1" applyBorder="1" applyAlignment="1">
      <alignment vertical="center" shrinkToFit="1"/>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shrinkToFit="1"/>
    </xf>
    <xf numFmtId="0" fontId="2" fillId="0" borderId="4" xfId="0" applyFont="1" applyFill="1" applyBorder="1" applyAlignment="1">
      <alignment horizontal="left" vertical="center" shrinkToFit="1"/>
    </xf>
    <xf numFmtId="0" fontId="2" fillId="0" borderId="4" xfId="0" applyFont="1" applyFill="1" applyBorder="1" applyAlignment="1">
      <alignment horizontal="center" vertical="center" wrapText="1"/>
    </xf>
    <xf numFmtId="0" fontId="2" fillId="0" borderId="4" xfId="0" applyFont="1" applyFill="1" applyBorder="1" applyAlignment="1">
      <alignment vertical="center" shrinkToFit="1"/>
    </xf>
    <xf numFmtId="49" fontId="2" fillId="0" borderId="4" xfId="1" applyNumberFormat="1" applyFont="1" applyFill="1" applyBorder="1" applyAlignment="1">
      <alignment horizontal="center" vertical="center"/>
    </xf>
    <xf numFmtId="0" fontId="11" fillId="0" borderId="4" xfId="1" applyFont="1" applyFill="1" applyBorder="1" applyAlignment="1">
      <alignment vertical="center" shrinkToFit="1"/>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shrinkToFit="1"/>
    </xf>
    <xf numFmtId="0" fontId="9" fillId="0" borderId="4" xfId="0" applyFont="1" applyFill="1" applyBorder="1" applyAlignment="1">
      <alignment vertical="center" shrinkToFit="1"/>
    </xf>
    <xf numFmtId="0" fontId="2" fillId="0" borderId="0" xfId="1">
      <alignment vertical="center"/>
    </xf>
    <xf numFmtId="0" fontId="11" fillId="0" borderId="4" xfId="1" applyFont="1" applyFill="1" applyBorder="1" applyAlignment="1">
      <alignment horizontal="center" vertical="center"/>
    </xf>
    <xf numFmtId="49" fontId="11" fillId="0" borderId="4" xfId="1" applyNumberFormat="1" applyFont="1" applyFill="1" applyBorder="1" applyAlignment="1">
      <alignment horizontal="center" vertical="center"/>
    </xf>
    <xf numFmtId="176" fontId="11" fillId="0" borderId="4" xfId="1" applyNumberFormat="1" applyFont="1" applyFill="1" applyBorder="1" applyAlignment="1">
      <alignment horizontal="center" vertical="center"/>
    </xf>
    <xf numFmtId="0" fontId="11" fillId="0" borderId="4" xfId="1" applyNumberFormat="1" applyFont="1" applyFill="1" applyBorder="1" applyAlignment="1">
      <alignment horizontal="center" vertical="center"/>
    </xf>
    <xf numFmtId="49" fontId="2" fillId="0" borderId="4" xfId="4" applyNumberFormat="1" applyFont="1" applyFill="1" applyBorder="1" applyAlignment="1">
      <alignment horizontal="center" vertical="center" shrinkToFit="1"/>
    </xf>
    <xf numFmtId="0" fontId="17" fillId="0" borderId="4" xfId="1" applyFont="1" applyFill="1" applyBorder="1" applyAlignment="1">
      <alignment horizontal="center" vertical="center" wrapText="1"/>
    </xf>
    <xf numFmtId="0" fontId="18" fillId="0" borderId="4" xfId="5" applyFont="1" applyFill="1" applyBorder="1" applyAlignment="1">
      <alignment vertical="center" wrapText="1" shrinkToFit="1"/>
    </xf>
    <xf numFmtId="0" fontId="11" fillId="0" borderId="4" xfId="1" applyFont="1" applyFill="1" applyBorder="1">
      <alignment vertical="center"/>
    </xf>
    <xf numFmtId="0" fontId="2" fillId="0" borderId="4" xfId="5" applyFont="1" applyBorder="1" applyAlignment="1">
      <alignment horizontal="left" vertical="center" wrapText="1" shrinkToFit="1"/>
    </xf>
    <xf numFmtId="0" fontId="11" fillId="0" borderId="4" xfId="1" applyFont="1" applyBorder="1" applyAlignment="1">
      <alignment horizontal="center" vertical="center"/>
    </xf>
    <xf numFmtId="49" fontId="11" fillId="0" borderId="4" xfId="1" applyNumberFormat="1" applyFont="1" applyBorder="1" applyAlignment="1">
      <alignment horizontal="center" vertical="center"/>
    </xf>
    <xf numFmtId="0" fontId="2" fillId="0" borderId="4" xfId="5" applyNumberFormat="1" applyFont="1" applyBorder="1" applyAlignment="1">
      <alignment horizontal="left" vertical="center" wrapText="1" shrinkToFit="1"/>
    </xf>
    <xf numFmtId="0" fontId="11" fillId="0" borderId="4" xfId="1" applyFont="1" applyBorder="1" applyAlignment="1">
      <alignment horizontal="center" vertical="center" wrapText="1"/>
    </xf>
    <xf numFmtId="0" fontId="11" fillId="0" borderId="4" xfId="5" applyFont="1" applyFill="1" applyBorder="1" applyAlignment="1">
      <alignment horizontal="left" vertical="center" shrinkToFit="1"/>
    </xf>
    <xf numFmtId="0" fontId="11" fillId="0" borderId="4" xfId="5" applyNumberFormat="1" applyFont="1" applyFill="1" applyBorder="1" applyAlignment="1">
      <alignment horizontal="left" vertical="center" shrinkToFit="1"/>
    </xf>
    <xf numFmtId="177" fontId="11" fillId="0" borderId="4" xfId="1" applyNumberFormat="1" applyFont="1" applyFill="1" applyBorder="1" applyAlignment="1">
      <alignment horizontal="center" vertical="center"/>
    </xf>
    <xf numFmtId="49" fontId="2" fillId="0" borderId="4" xfId="1" applyNumberFormat="1" applyFont="1" applyBorder="1" applyAlignment="1">
      <alignment horizontal="center" vertical="center"/>
    </xf>
    <xf numFmtId="0" fontId="2" fillId="0" borderId="4" xfId="0" applyFont="1" applyFill="1" applyBorder="1" applyAlignment="1" applyProtection="1">
      <alignment horizontal="left" vertical="center" shrinkToFit="1"/>
    </xf>
    <xf numFmtId="49" fontId="2" fillId="0" borderId="4" xfId="0" applyNumberFormat="1" applyFont="1" applyFill="1" applyBorder="1" applyAlignment="1">
      <alignment horizontal="center" vertical="center"/>
    </xf>
    <xf numFmtId="177" fontId="2" fillId="0" borderId="0" xfId="1" applyNumberFormat="1">
      <alignment vertical="center"/>
    </xf>
    <xf numFmtId="177" fontId="2" fillId="0" borderId="4" xfId="0" quotePrefix="1" applyNumberFormat="1" applyFont="1" applyFill="1" applyBorder="1" applyAlignment="1">
      <alignment horizontal="center" vertical="center"/>
    </xf>
    <xf numFmtId="0" fontId="8" fillId="3" borderId="4" xfId="1" applyFont="1" applyFill="1" applyBorder="1" applyAlignment="1">
      <alignment horizontal="center" vertical="center" wrapText="1"/>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shrinkToFit="1"/>
    </xf>
    <xf numFmtId="177" fontId="8" fillId="3" borderId="4" xfId="1" applyNumberFormat="1" applyFont="1" applyFill="1" applyBorder="1" applyAlignment="1">
      <alignment horizontal="center" vertical="center" wrapText="1"/>
    </xf>
    <xf numFmtId="49" fontId="8" fillId="3" borderId="4" xfId="1" applyNumberFormat="1" applyFont="1" applyFill="1" applyBorder="1" applyAlignment="1">
      <alignment horizontal="center" vertical="center" wrapText="1"/>
    </xf>
    <xf numFmtId="0" fontId="13" fillId="0" borderId="0" xfId="1" applyFont="1" applyProtection="1">
      <alignment vertical="center"/>
      <protection locked="0"/>
    </xf>
    <xf numFmtId="0" fontId="19" fillId="0" borderId="0" xfId="1" applyFont="1" applyProtection="1">
      <alignment vertical="center"/>
      <protection locked="0"/>
    </xf>
    <xf numFmtId="0" fontId="13" fillId="4" borderId="0" xfId="1" applyFont="1" applyFill="1" applyProtection="1">
      <alignment vertical="center"/>
      <protection locked="0"/>
    </xf>
    <xf numFmtId="0" fontId="13" fillId="0" borderId="0" xfId="1" applyNumberFormat="1" applyFont="1" applyProtection="1">
      <alignment vertical="center"/>
      <protection locked="0"/>
    </xf>
    <xf numFmtId="49" fontId="13" fillId="0" borderId="0" xfId="1" applyNumberFormat="1" applyFont="1" applyProtection="1">
      <alignment vertical="center"/>
      <protection locked="0"/>
    </xf>
    <xf numFmtId="0" fontId="13" fillId="4" borderId="0" xfId="1" applyNumberFormat="1" applyFont="1" applyFill="1" applyProtection="1">
      <alignment vertical="center"/>
    </xf>
    <xf numFmtId="0" fontId="13" fillId="4" borderId="0" xfId="1" applyFont="1" applyFill="1" applyProtection="1">
      <alignment vertical="center"/>
    </xf>
    <xf numFmtId="0" fontId="13" fillId="2" borderId="4" xfId="1" applyFont="1" applyFill="1" applyBorder="1" applyAlignment="1" applyProtection="1">
      <alignment horizontal="left" vertical="center" wrapText="1"/>
    </xf>
    <xf numFmtId="0" fontId="13" fillId="0" borderId="4" xfId="1" applyFont="1" applyFill="1" applyBorder="1" applyProtection="1">
      <alignment vertical="center"/>
      <protection locked="0"/>
    </xf>
    <xf numFmtId="0" fontId="13" fillId="2" borderId="4" xfId="1" applyFont="1" applyFill="1" applyBorder="1" applyAlignment="1" applyProtection="1">
      <alignment horizontal="center" vertical="center"/>
    </xf>
    <xf numFmtId="0" fontId="20" fillId="2" borderId="4" xfId="1" applyNumberFormat="1" applyFont="1" applyFill="1" applyBorder="1" applyAlignment="1" applyProtection="1">
      <alignment horizontal="left" vertical="center" wrapText="1"/>
    </xf>
    <xf numFmtId="49" fontId="13" fillId="0" borderId="4" xfId="1" applyNumberFormat="1" applyFont="1" applyFill="1" applyBorder="1" applyAlignment="1" applyProtection="1">
      <alignment horizontal="left" vertical="center"/>
      <protection locked="0"/>
    </xf>
    <xf numFmtId="49" fontId="13" fillId="0" borderId="4" xfId="1" applyNumberFormat="1" applyFont="1" applyFill="1" applyBorder="1" applyProtection="1">
      <alignment vertical="center"/>
      <protection locked="0"/>
    </xf>
    <xf numFmtId="0" fontId="21" fillId="0" borderId="4" xfId="1" applyFont="1" applyFill="1" applyBorder="1" applyAlignment="1" applyProtection="1">
      <alignment horizontal="center" vertical="center"/>
      <protection locked="0"/>
    </xf>
    <xf numFmtId="0" fontId="21" fillId="0" borderId="4" xfId="1" applyFont="1" applyFill="1" applyBorder="1" applyAlignment="1" applyProtection="1">
      <alignment horizontal="center" vertical="center" wrapText="1"/>
      <protection locked="0"/>
    </xf>
    <xf numFmtId="0" fontId="26" fillId="4" borderId="0" xfId="1" applyFont="1" applyFill="1" applyProtection="1">
      <alignment vertical="center"/>
      <protection locked="0"/>
    </xf>
    <xf numFmtId="0" fontId="27" fillId="4" borderId="0" xfId="1" applyFont="1" applyFill="1" applyProtection="1">
      <alignment vertical="center"/>
      <protection locked="0"/>
    </xf>
    <xf numFmtId="0" fontId="32" fillId="0" borderId="0" xfId="1" applyFont="1" applyBorder="1" applyAlignment="1" applyProtection="1">
      <alignment horizontal="center" vertical="center"/>
      <protection locked="0"/>
    </xf>
    <xf numFmtId="178" fontId="2" fillId="0" borderId="0" xfId="1" applyNumberFormat="1">
      <alignment vertical="center"/>
    </xf>
    <xf numFmtId="0" fontId="13" fillId="2" borderId="4" xfId="1" applyFont="1" applyFill="1" applyBorder="1" applyAlignment="1" applyProtection="1">
      <alignment vertical="center" shrinkToFit="1"/>
    </xf>
    <xf numFmtId="0" fontId="13" fillId="2" borderId="4" xfId="1" applyFont="1" applyFill="1" applyBorder="1" applyAlignment="1" applyProtection="1">
      <alignment vertical="center" wrapText="1" shrinkToFit="1"/>
    </xf>
    <xf numFmtId="0" fontId="13" fillId="2" borderId="4"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xf>
    <xf numFmtId="49" fontId="13" fillId="0" borderId="0" xfId="1" applyNumberFormat="1" applyFont="1" applyProtection="1">
      <alignment vertical="center"/>
    </xf>
    <xf numFmtId="0" fontId="13" fillId="0" borderId="0" xfId="1" applyFont="1" applyProtection="1">
      <alignment vertical="center"/>
    </xf>
    <xf numFmtId="0" fontId="14" fillId="0" borderId="0" xfId="1" applyFont="1" applyAlignment="1" applyProtection="1">
      <alignment vertical="center"/>
    </xf>
    <xf numFmtId="0" fontId="2" fillId="0" borderId="0" xfId="1" applyBorder="1" applyAlignment="1" applyProtection="1">
      <alignment vertical="center"/>
    </xf>
    <xf numFmtId="0" fontId="2" fillId="0" borderId="0" xfId="1" applyBorder="1" applyAlignment="1" applyProtection="1">
      <alignment horizontal="center" vertical="center"/>
    </xf>
    <xf numFmtId="0" fontId="13" fillId="0" borderId="0" xfId="1" applyFont="1" applyBorder="1" applyProtection="1">
      <alignment vertical="center"/>
    </xf>
    <xf numFmtId="0" fontId="14" fillId="0" borderId="0" xfId="1" applyNumberFormat="1" applyFont="1" applyAlignment="1" applyProtection="1">
      <alignment vertical="center"/>
    </xf>
    <xf numFmtId="0" fontId="24" fillId="0" borderId="0" xfId="1" applyNumberFormat="1" applyFont="1" applyAlignment="1" applyProtection="1">
      <alignment vertical="center"/>
    </xf>
    <xf numFmtId="49" fontId="25" fillId="0" borderId="0" xfId="1" applyNumberFormat="1" applyFont="1" applyProtection="1">
      <alignment vertical="center"/>
    </xf>
    <xf numFmtId="0" fontId="30" fillId="0" borderId="0" xfId="1" applyFont="1" applyAlignment="1" applyProtection="1">
      <alignment horizontal="left" vertical="center" shrinkToFit="1"/>
    </xf>
    <xf numFmtId="0" fontId="25" fillId="0" borderId="0" xfId="1" applyFont="1" applyFill="1" applyBorder="1" applyAlignment="1" applyProtection="1">
      <alignment vertical="center"/>
    </xf>
    <xf numFmtId="0" fontId="25" fillId="0" borderId="0" xfId="1" applyNumberFormat="1" applyFont="1" applyProtection="1">
      <alignment vertical="center"/>
    </xf>
    <xf numFmtId="0" fontId="2" fillId="0" borderId="0" xfId="1" applyAlignment="1" applyProtection="1">
      <alignment horizontal="center" vertical="center" wrapText="1"/>
    </xf>
    <xf numFmtId="0" fontId="30" fillId="0" borderId="0" xfId="1" applyFont="1" applyAlignment="1" applyProtection="1">
      <alignment horizontal="right" vertical="center"/>
    </xf>
    <xf numFmtId="0" fontId="2" fillId="0" borderId="0" xfId="1" applyAlignment="1" applyProtection="1">
      <alignment vertical="center"/>
    </xf>
    <xf numFmtId="0" fontId="10" fillId="0" borderId="0" xfId="1" applyNumberFormat="1" applyFont="1" applyAlignment="1" applyProtection="1">
      <alignment horizontal="center" vertical="center"/>
    </xf>
    <xf numFmtId="0" fontId="2" fillId="0" borderId="0" xfId="1" applyAlignment="1" applyProtection="1">
      <alignment vertical="center" wrapText="1"/>
    </xf>
    <xf numFmtId="176" fontId="13" fillId="2" borderId="4" xfId="1" applyNumberFormat="1" applyFont="1" applyFill="1" applyBorder="1" applyAlignment="1" applyProtection="1">
      <alignment horizontal="center" vertical="center" wrapText="1"/>
    </xf>
    <xf numFmtId="0" fontId="25" fillId="6" borderId="4" xfId="1" applyFont="1" applyFill="1" applyBorder="1" applyAlignment="1" applyProtection="1">
      <alignment horizontal="center" vertical="center"/>
      <protection locked="0"/>
    </xf>
    <xf numFmtId="0" fontId="2" fillId="0" borderId="4" xfId="0" applyFont="1" applyFill="1" applyBorder="1" applyAlignment="1">
      <alignment horizontal="left" vertical="center" wrapText="1" shrinkToFit="1"/>
    </xf>
    <xf numFmtId="0" fontId="2" fillId="3" borderId="4" xfId="1" applyFill="1" applyBorder="1" applyAlignment="1">
      <alignment vertical="center" wrapText="1"/>
    </xf>
    <xf numFmtId="0" fontId="2" fillId="0" borderId="0" xfId="1" applyAlignment="1">
      <alignment vertical="center" wrapText="1"/>
    </xf>
    <xf numFmtId="0" fontId="2" fillId="0" borderId="4" xfId="1" applyBorder="1" applyAlignment="1">
      <alignment vertical="center" wrapText="1"/>
    </xf>
    <xf numFmtId="0" fontId="15" fillId="2" borderId="11" xfId="1" applyFont="1" applyFill="1" applyBorder="1" applyAlignment="1" applyProtection="1">
      <alignment horizontal="center" vertical="center" wrapText="1"/>
    </xf>
    <xf numFmtId="0" fontId="2" fillId="2" borderId="1" xfId="1" applyFill="1" applyBorder="1" applyAlignment="1" applyProtection="1">
      <alignment horizontal="center" vertical="center" wrapText="1"/>
    </xf>
    <xf numFmtId="0" fontId="2" fillId="2" borderId="3" xfId="1" applyFill="1" applyBorder="1" applyAlignment="1" applyProtection="1">
      <alignment horizontal="center" vertical="center" wrapText="1"/>
    </xf>
    <xf numFmtId="0" fontId="22" fillId="2" borderId="10" xfId="1" applyNumberFormat="1" applyFont="1" applyFill="1" applyBorder="1" applyAlignment="1" applyProtection="1">
      <alignment horizontal="center" vertical="center" wrapText="1" shrinkToFit="1"/>
    </xf>
    <xf numFmtId="0" fontId="22" fillId="2" borderId="9" xfId="1" applyNumberFormat="1" applyFont="1" applyFill="1" applyBorder="1" applyAlignment="1" applyProtection="1">
      <alignment horizontal="center" vertical="center" wrapText="1" shrinkToFit="1"/>
    </xf>
    <xf numFmtId="0" fontId="22" fillId="2" borderId="7" xfId="1" applyNumberFormat="1" applyFont="1" applyFill="1" applyBorder="1" applyAlignment="1" applyProtection="1">
      <alignment horizontal="center" vertical="center" wrapText="1" shrinkToFit="1"/>
    </xf>
    <xf numFmtId="0" fontId="15" fillId="0" borderId="10" xfId="1" applyFont="1" applyBorder="1" applyAlignment="1" applyProtection="1">
      <alignment horizontal="center" vertical="center" wrapText="1"/>
      <protection locked="0"/>
    </xf>
    <xf numFmtId="0" fontId="15" fillId="0" borderId="9" xfId="1" applyFont="1" applyBorder="1" applyAlignment="1" applyProtection="1">
      <alignment vertical="center" wrapText="1"/>
      <protection locked="0"/>
    </xf>
    <xf numFmtId="0" fontId="15" fillId="0" borderId="7" xfId="1" applyFont="1" applyBorder="1" applyAlignment="1" applyProtection="1">
      <alignment vertical="center" wrapText="1"/>
      <protection locked="0"/>
    </xf>
    <xf numFmtId="0" fontId="15" fillId="2" borderId="10" xfId="1" applyFont="1" applyFill="1" applyBorder="1" applyAlignment="1" applyProtection="1">
      <alignment horizontal="center" vertical="center" wrapText="1"/>
    </xf>
    <xf numFmtId="0" fontId="2" fillId="2" borderId="9" xfId="1" applyFill="1" applyBorder="1" applyAlignment="1" applyProtection="1">
      <alignment horizontal="center" vertical="center" wrapText="1"/>
    </xf>
    <xf numFmtId="0" fontId="2" fillId="2" borderId="7" xfId="1" applyFill="1" applyBorder="1" applyAlignment="1" applyProtection="1">
      <alignment horizontal="center" vertical="center" wrapText="1"/>
    </xf>
    <xf numFmtId="0" fontId="23" fillId="4" borderId="4" xfId="1" applyFont="1" applyFill="1" applyBorder="1" applyAlignment="1" applyProtection="1">
      <alignment horizontal="center" vertical="center" wrapText="1"/>
    </xf>
    <xf numFmtId="0" fontId="2" fillId="4" borderId="4" xfId="1" applyFill="1" applyBorder="1" applyAlignment="1" applyProtection="1">
      <alignment vertical="center"/>
    </xf>
    <xf numFmtId="0" fontId="23" fillId="4" borderId="4" xfId="1" applyFont="1" applyFill="1" applyBorder="1" applyAlignment="1" applyProtection="1">
      <alignment horizontal="center" vertical="center"/>
    </xf>
    <xf numFmtId="0" fontId="15" fillId="2" borderId="10" xfId="1" applyNumberFormat="1" applyFont="1" applyFill="1" applyBorder="1" applyAlignment="1" applyProtection="1">
      <alignment horizontal="center" vertical="center"/>
    </xf>
    <xf numFmtId="0" fontId="15" fillId="2" borderId="9" xfId="1" applyNumberFormat="1" applyFont="1" applyFill="1" applyBorder="1" applyAlignment="1" applyProtection="1">
      <alignment horizontal="center" vertical="center"/>
    </xf>
    <xf numFmtId="0" fontId="15" fillId="2" borderId="7" xfId="1" applyNumberFormat="1" applyFont="1" applyFill="1" applyBorder="1" applyAlignment="1" applyProtection="1">
      <alignment horizontal="center" vertical="center"/>
    </xf>
    <xf numFmtId="0" fontId="33" fillId="5" borderId="0" xfId="1" applyFont="1" applyFill="1" applyAlignment="1" applyProtection="1">
      <alignment horizontal="center" vertical="center" wrapText="1"/>
    </xf>
    <xf numFmtId="0" fontId="1" fillId="5" borderId="0" xfId="1" applyFont="1" applyFill="1" applyAlignment="1">
      <alignment vertical="center" wrapText="1"/>
    </xf>
    <xf numFmtId="0" fontId="24" fillId="0" borderId="0" xfId="1" applyFont="1" applyAlignment="1" applyProtection="1">
      <alignment horizontal="left" vertical="center"/>
    </xf>
    <xf numFmtId="0" fontId="2" fillId="0" borderId="0" xfId="1" applyAlignment="1">
      <alignment vertical="center"/>
    </xf>
    <xf numFmtId="0" fontId="2" fillId="0" borderId="2" xfId="1" applyBorder="1" applyAlignment="1">
      <alignment vertical="center"/>
    </xf>
    <xf numFmtId="49" fontId="15" fillId="0" borderId="10" xfId="1" applyNumberFormat="1" applyFont="1" applyBorder="1" applyAlignment="1" applyProtection="1">
      <alignment horizontal="center" vertical="center" wrapText="1"/>
      <protection locked="0"/>
    </xf>
    <xf numFmtId="49" fontId="15" fillId="0" borderId="9" xfId="1" applyNumberFormat="1" applyFont="1" applyBorder="1" applyAlignment="1" applyProtection="1">
      <alignment horizontal="center" vertical="center"/>
      <protection locked="0"/>
    </xf>
    <xf numFmtId="49" fontId="15" fillId="0" borderId="7" xfId="1" applyNumberFormat="1" applyFont="1" applyBorder="1" applyAlignment="1" applyProtection="1">
      <alignment horizontal="center" vertical="center"/>
      <protection locked="0"/>
    </xf>
    <xf numFmtId="0" fontId="29" fillId="0" borderId="0" xfId="1" applyFont="1" applyAlignment="1" applyProtection="1">
      <alignment horizontal="center" vertical="center"/>
    </xf>
    <xf numFmtId="0" fontId="1" fillId="0" borderId="0" xfId="1" applyFont="1" applyAlignment="1" applyProtection="1">
      <alignment vertical="center"/>
    </xf>
    <xf numFmtId="0" fontId="15" fillId="0" borderId="9" xfId="1" applyFont="1" applyBorder="1" applyAlignment="1" applyProtection="1">
      <alignment horizontal="center" vertical="center"/>
      <protection locked="0"/>
    </xf>
    <xf numFmtId="0" fontId="2" fillId="0" borderId="7" xfId="1" applyFont="1" applyBorder="1" applyAlignment="1" applyProtection="1">
      <alignment vertical="center"/>
      <protection locked="0"/>
    </xf>
    <xf numFmtId="0" fontId="31" fillId="6" borderId="5" xfId="1" applyFont="1" applyFill="1" applyBorder="1" applyAlignment="1" applyProtection="1">
      <alignment vertical="center"/>
      <protection locked="0"/>
    </xf>
    <xf numFmtId="0" fontId="2" fillId="6" borderId="6" xfId="1" applyFill="1" applyBorder="1" applyAlignment="1" applyProtection="1">
      <alignment vertical="center"/>
      <protection locked="0"/>
    </xf>
    <xf numFmtId="0" fontId="2" fillId="6" borderId="13" xfId="1" applyFill="1" applyBorder="1" applyAlignment="1" applyProtection="1">
      <alignment vertical="center"/>
      <protection locked="0"/>
    </xf>
    <xf numFmtId="0" fontId="15" fillId="2" borderId="4"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xf>
    <xf numFmtId="0" fontId="2" fillId="2" borderId="4" xfId="1" applyFont="1" applyFill="1" applyBorder="1" applyAlignment="1" applyProtection="1">
      <alignment vertical="center"/>
    </xf>
    <xf numFmtId="0" fontId="15" fillId="0" borderId="4" xfId="1" applyFont="1" applyBorder="1" applyAlignment="1" applyProtection="1">
      <alignment horizontal="left" vertical="center" wrapText="1"/>
      <protection locked="0"/>
    </xf>
    <xf numFmtId="0" fontId="2" fillId="0" borderId="4" xfId="1" applyBorder="1" applyAlignment="1" applyProtection="1">
      <alignment vertical="center" wrapText="1"/>
      <protection locked="0"/>
    </xf>
    <xf numFmtId="0" fontId="15" fillId="0" borderId="11" xfId="1" applyFont="1" applyBorder="1" applyAlignment="1" applyProtection="1">
      <alignment horizontal="center" vertical="center"/>
      <protection locked="0"/>
    </xf>
    <xf numFmtId="0" fontId="15" fillId="0" borderId="12" xfId="1"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5" fillId="0" borderId="2" xfId="1" applyFont="1" applyBorder="1" applyAlignment="1" applyProtection="1">
      <alignment horizontal="center" vertical="center"/>
      <protection locked="0"/>
    </xf>
    <xf numFmtId="0" fontId="15" fillId="0" borderId="3" xfId="1" applyFont="1" applyBorder="1" applyAlignment="1" applyProtection="1">
      <alignment vertical="center"/>
      <protection locked="0"/>
    </xf>
    <xf numFmtId="0" fontId="15" fillId="0" borderId="8" xfId="1" applyFont="1" applyBorder="1" applyAlignment="1" applyProtection="1">
      <alignment vertical="center"/>
      <protection locked="0"/>
    </xf>
    <xf numFmtId="49" fontId="15" fillId="0" borderId="10" xfId="1" applyNumberFormat="1" applyFont="1" applyBorder="1" applyAlignment="1" applyProtection="1">
      <alignment vertical="center" wrapText="1"/>
      <protection locked="0"/>
    </xf>
    <xf numFmtId="49" fontId="15" fillId="0" borderId="9" xfId="1" applyNumberFormat="1" applyFont="1" applyBorder="1" applyAlignment="1" applyProtection="1">
      <alignment vertical="center"/>
      <protection locked="0"/>
    </xf>
    <xf numFmtId="49" fontId="15" fillId="0" borderId="7" xfId="1" applyNumberFormat="1" applyFont="1" applyBorder="1" applyAlignment="1" applyProtection="1">
      <alignment vertical="center"/>
      <protection locked="0"/>
    </xf>
    <xf numFmtId="0" fontId="15" fillId="2" borderId="10" xfId="1" applyFont="1" applyFill="1" applyBorder="1" applyAlignment="1" applyProtection="1">
      <alignment horizontal="center" vertical="center"/>
    </xf>
    <xf numFmtId="0" fontId="15" fillId="2" borderId="9" xfId="1" applyFont="1" applyFill="1" applyBorder="1" applyAlignment="1" applyProtection="1">
      <alignment horizontal="center" vertical="center"/>
    </xf>
    <xf numFmtId="0" fontId="2" fillId="2" borderId="7" xfId="1" applyFont="1" applyFill="1" applyBorder="1" applyAlignment="1" applyProtection="1">
      <alignment vertical="center"/>
    </xf>
    <xf numFmtId="0" fontId="2" fillId="2" borderId="9" xfId="1" applyFill="1" applyBorder="1" applyAlignment="1" applyProtection="1">
      <alignment vertical="center" wrapText="1"/>
    </xf>
    <xf numFmtId="0" fontId="2" fillId="2" borderId="7" xfId="1" applyFill="1" applyBorder="1" applyAlignment="1" applyProtection="1">
      <alignment vertical="center" wrapText="1"/>
    </xf>
    <xf numFmtId="49" fontId="8" fillId="3" borderId="4" xfId="1" applyNumberFormat="1" applyFont="1" applyFill="1" applyBorder="1" applyAlignment="1">
      <alignment horizontal="center" vertical="center" wrapText="1"/>
    </xf>
  </cellXfs>
  <cellStyles count="6">
    <cellStyle name="標準" xfId="0" builtinId="0"/>
    <cellStyle name="標準 2" xfId="1" xr:uid="{00000000-0005-0000-0000-000002000000}"/>
    <cellStyle name="標準 4" xfId="2" xr:uid="{00000000-0005-0000-0000-000003000000}"/>
    <cellStyle name="標準 5" xfId="3" xr:uid="{00000000-0005-0000-0000-000004000000}"/>
    <cellStyle name="標準_Sheet1 2" xfId="4" xr:uid="{00000000-0005-0000-0000-000006000000}"/>
    <cellStyle name="標準_最新23使用小学校／中学校（ノンブルなし）"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A562-A5B7-4108-86C8-7807AA671210}">
  <dimension ref="A1:AU3626"/>
  <sheetViews>
    <sheetView showZeros="0" tabSelected="1" view="pageBreakPreview" topLeftCell="A1991" zoomScale="75" zoomScaleNormal="75" zoomScaleSheetLayoutView="75" workbookViewId="0">
      <selection activeCell="D2010" sqref="D2010"/>
    </sheetView>
  </sheetViews>
  <sheetFormatPr defaultRowHeight="13.5" x14ac:dyDescent="0.15"/>
  <cols>
    <col min="1" max="1" width="13.5" style="55" customWidth="1"/>
    <col min="2" max="3" width="4.75" style="55" customWidth="1"/>
    <col min="4" max="4" width="14.25" style="55" customWidth="1"/>
    <col min="5" max="6" width="6.875" style="59" customWidth="1"/>
    <col min="7" max="7" width="17" style="58" customWidth="1"/>
    <col min="8" max="8" width="9.875" style="58" customWidth="1"/>
    <col min="9" max="9" width="6.25" style="58" customWidth="1"/>
    <col min="10" max="10" width="9.125" style="58" customWidth="1"/>
    <col min="11" max="11" width="30.875" style="55" customWidth="1"/>
    <col min="12" max="12" width="8.625" style="55" customWidth="1"/>
    <col min="13" max="13" width="24.875" style="55" customWidth="1"/>
    <col min="14" max="14" width="20.125" style="55" customWidth="1"/>
    <col min="15" max="15" width="10" style="55" customWidth="1"/>
    <col min="16" max="16" width="7.875" style="55" customWidth="1"/>
    <col min="17" max="17" width="12.625" style="55" customWidth="1"/>
    <col min="18" max="18" width="12.25" style="55" customWidth="1"/>
    <col min="19" max="20" width="9" style="57"/>
    <col min="21" max="21" width="5.375" style="57" customWidth="1"/>
    <col min="22" max="22" width="10" style="57" customWidth="1"/>
    <col min="23" max="23" width="7.5" style="57" customWidth="1"/>
    <col min="24" max="24" width="43.375" style="56" customWidth="1"/>
    <col min="25" max="26" width="0" style="55" hidden="1" customWidth="1"/>
    <col min="27" max="16384" width="9" style="55"/>
  </cols>
  <sheetData>
    <row r="1" spans="1:26" ht="21" customHeight="1" x14ac:dyDescent="0.15">
      <c r="A1" s="119" t="s">
        <v>1308</v>
      </c>
      <c r="B1" s="120"/>
      <c r="C1" s="120"/>
      <c r="D1" s="120"/>
      <c r="E1" s="120"/>
      <c r="F1" s="92"/>
      <c r="G1" s="92"/>
      <c r="H1" s="94"/>
      <c r="I1" s="93"/>
      <c r="J1" s="93"/>
      <c r="L1" s="79"/>
      <c r="M1" s="79"/>
      <c r="N1" s="79"/>
      <c r="Q1" s="72" t="s">
        <v>1304</v>
      </c>
    </row>
    <row r="2" spans="1:26" ht="26.25" customHeight="1" x14ac:dyDescent="0.15">
      <c r="A2" s="120"/>
      <c r="B2" s="120"/>
      <c r="C2" s="120"/>
      <c r="D2" s="120"/>
      <c r="E2" s="120"/>
      <c r="F2" s="92"/>
      <c r="G2" s="121" t="s">
        <v>1303</v>
      </c>
      <c r="H2" s="122"/>
      <c r="I2" s="122"/>
      <c r="J2" s="123"/>
      <c r="K2" s="96"/>
      <c r="L2" s="79"/>
      <c r="M2" s="79"/>
      <c r="N2" s="91" t="s">
        <v>1302</v>
      </c>
      <c r="O2" s="131"/>
      <c r="P2" s="132"/>
      <c r="Q2" s="133"/>
    </row>
    <row r="3" spans="1:26" ht="26.25" customHeight="1" x14ac:dyDescent="0.15">
      <c r="A3" s="120"/>
      <c r="B3" s="120"/>
      <c r="C3" s="120"/>
      <c r="D3" s="120"/>
      <c r="E3" s="120"/>
      <c r="F3" s="90"/>
      <c r="G3" s="90"/>
      <c r="H3" s="90"/>
      <c r="I3" s="89"/>
      <c r="J3" s="89"/>
      <c r="K3" s="88"/>
      <c r="L3" s="79"/>
      <c r="M3" s="79"/>
      <c r="N3" s="79"/>
      <c r="O3" s="87"/>
      <c r="P3" s="79"/>
      <c r="Q3" s="79"/>
      <c r="R3" s="79"/>
    </row>
    <row r="4" spans="1:26" ht="33" customHeight="1" x14ac:dyDescent="0.15">
      <c r="A4" s="127" t="s">
        <v>1310</v>
      </c>
      <c r="B4" s="127"/>
      <c r="C4" s="127"/>
      <c r="D4" s="127"/>
      <c r="E4" s="128"/>
      <c r="F4" s="128"/>
      <c r="G4" s="128"/>
      <c r="H4" s="128"/>
      <c r="I4" s="128"/>
      <c r="J4" s="128"/>
      <c r="K4" s="128"/>
      <c r="L4" s="128"/>
      <c r="M4" s="128"/>
      <c r="N4" s="128"/>
      <c r="O4" s="128"/>
      <c r="P4" s="128"/>
      <c r="Q4" s="128"/>
      <c r="R4" s="128"/>
    </row>
    <row r="5" spans="1:26" ht="24.95" customHeight="1" x14ac:dyDescent="0.15">
      <c r="A5" s="86" t="s">
        <v>1301</v>
      </c>
      <c r="B5" s="86"/>
      <c r="C5" s="86"/>
      <c r="D5" s="86"/>
      <c r="E5" s="78"/>
      <c r="F5" s="78"/>
      <c r="G5" s="85"/>
      <c r="H5" s="85"/>
      <c r="I5" s="84"/>
      <c r="J5" s="84"/>
      <c r="K5" s="80"/>
      <c r="L5" s="80"/>
      <c r="M5" s="80"/>
      <c r="N5" s="80"/>
      <c r="O5" s="80"/>
      <c r="P5" s="80"/>
      <c r="Q5" s="80"/>
      <c r="R5" s="80"/>
    </row>
    <row r="6" spans="1:26" ht="24.95" customHeight="1" x14ac:dyDescent="0.15">
      <c r="A6" s="86" t="s">
        <v>1307</v>
      </c>
      <c r="B6" s="86"/>
      <c r="C6" s="86"/>
      <c r="D6" s="86"/>
      <c r="E6" s="78"/>
      <c r="F6" s="78"/>
      <c r="G6" s="85"/>
      <c r="H6" s="85"/>
      <c r="I6" s="84"/>
      <c r="J6" s="84"/>
      <c r="K6" s="80"/>
      <c r="L6" s="80"/>
      <c r="M6" s="80"/>
      <c r="N6" s="80"/>
      <c r="O6" s="80"/>
      <c r="P6" s="80"/>
      <c r="Q6" s="80"/>
      <c r="R6" s="80"/>
      <c r="S6" s="71"/>
      <c r="T6" s="71"/>
      <c r="U6" s="71"/>
      <c r="V6" s="71"/>
      <c r="W6" s="71"/>
    </row>
    <row r="7" spans="1:26" ht="24.95" customHeight="1" x14ac:dyDescent="0.15">
      <c r="A7" s="86" t="s">
        <v>1306</v>
      </c>
      <c r="B7" s="86"/>
      <c r="C7" s="86"/>
      <c r="D7" s="86"/>
      <c r="E7" s="78"/>
      <c r="F7" s="78"/>
      <c r="G7" s="85"/>
      <c r="H7" s="85"/>
      <c r="I7" s="84"/>
      <c r="J7" s="84"/>
      <c r="K7" s="80"/>
      <c r="L7" s="80"/>
      <c r="M7" s="80"/>
      <c r="N7" s="80"/>
      <c r="O7" s="80"/>
      <c r="P7" s="80"/>
      <c r="Q7" s="80"/>
      <c r="R7" s="80"/>
      <c r="S7" s="71" t="s">
        <v>1300</v>
      </c>
      <c r="T7" s="71"/>
      <c r="U7" s="71"/>
      <c r="V7" s="71"/>
      <c r="W7" s="71"/>
    </row>
    <row r="8" spans="1:26" ht="24.95" customHeight="1" x14ac:dyDescent="0.15">
      <c r="A8" s="86" t="s">
        <v>1305</v>
      </c>
      <c r="B8" s="86"/>
      <c r="C8" s="86"/>
      <c r="D8" s="86"/>
      <c r="E8" s="78"/>
      <c r="F8" s="78"/>
      <c r="G8" s="85"/>
      <c r="H8" s="85"/>
      <c r="I8" s="84"/>
      <c r="J8" s="84"/>
      <c r="K8" s="80"/>
      <c r="L8" s="80"/>
      <c r="M8" s="80"/>
      <c r="N8" s="80"/>
      <c r="O8" s="80"/>
      <c r="P8" s="80"/>
      <c r="Q8" s="80"/>
      <c r="R8" s="80"/>
      <c r="S8" s="71" t="s">
        <v>1300</v>
      </c>
      <c r="T8" s="71"/>
      <c r="U8" s="71"/>
      <c r="V8" s="71"/>
      <c r="W8" s="71"/>
    </row>
    <row r="9" spans="1:26" ht="24.95" customHeight="1" x14ac:dyDescent="0.15">
      <c r="A9" s="86" t="s">
        <v>1299</v>
      </c>
      <c r="B9" s="86"/>
      <c r="C9" s="86"/>
      <c r="D9" s="86"/>
      <c r="E9" s="78"/>
      <c r="F9" s="78"/>
      <c r="G9" s="85"/>
      <c r="H9" s="85"/>
      <c r="I9" s="84"/>
      <c r="J9" s="84"/>
      <c r="K9" s="80"/>
      <c r="L9" s="80"/>
      <c r="M9" s="80"/>
      <c r="N9" s="80"/>
      <c r="O9" s="80"/>
      <c r="P9" s="80"/>
      <c r="Q9" s="80"/>
      <c r="R9" s="80"/>
      <c r="S9" s="71" t="s">
        <v>1298</v>
      </c>
      <c r="T9" s="70"/>
      <c r="U9" s="70"/>
      <c r="V9" s="70"/>
      <c r="W9" s="70"/>
    </row>
    <row r="10" spans="1:26" ht="24.95" customHeight="1" x14ac:dyDescent="0.15">
      <c r="A10" s="86" t="s">
        <v>1297</v>
      </c>
      <c r="B10" s="86"/>
      <c r="C10" s="86"/>
      <c r="D10" s="86"/>
      <c r="E10" s="78"/>
      <c r="F10" s="78"/>
      <c r="G10" s="85"/>
      <c r="H10" s="85"/>
      <c r="I10" s="84"/>
      <c r="J10" s="84"/>
      <c r="K10" s="83"/>
      <c r="L10" s="82"/>
      <c r="M10" s="82"/>
      <c r="N10" s="81"/>
      <c r="O10" s="80"/>
      <c r="P10" s="80"/>
      <c r="Q10" s="80"/>
      <c r="R10" s="80"/>
    </row>
    <row r="11" spans="1:26" ht="12.75" customHeight="1" x14ac:dyDescent="0.15">
      <c r="A11" s="124" t="s">
        <v>1296</v>
      </c>
      <c r="B11" s="139" t="s">
        <v>1295</v>
      </c>
      <c r="C11" s="140"/>
      <c r="D11" s="107" t="s">
        <v>1294</v>
      </c>
      <c r="E11" s="145" t="s">
        <v>1293</v>
      </c>
      <c r="F11" s="137" t="s">
        <v>151</v>
      </c>
      <c r="G11" s="116" t="s">
        <v>1292</v>
      </c>
      <c r="H11" s="110" t="s">
        <v>1291</v>
      </c>
      <c r="I11" s="116" t="s">
        <v>1290</v>
      </c>
      <c r="J11" s="104" t="s">
        <v>1289</v>
      </c>
      <c r="K11" s="110" t="s">
        <v>1288</v>
      </c>
      <c r="L11" s="101" t="s">
        <v>25</v>
      </c>
      <c r="M11" s="110" t="s">
        <v>1287</v>
      </c>
      <c r="N11" s="107" t="s">
        <v>1286</v>
      </c>
      <c r="O11" s="148" t="s">
        <v>1285</v>
      </c>
      <c r="P11" s="134" t="s">
        <v>1284</v>
      </c>
      <c r="Q11" s="134" t="s">
        <v>1182</v>
      </c>
      <c r="R11" s="134" t="s">
        <v>30</v>
      </c>
      <c r="S11" s="113" t="s">
        <v>1283</v>
      </c>
      <c r="T11" s="113" t="s">
        <v>1282</v>
      </c>
      <c r="U11" s="113" t="s">
        <v>1281</v>
      </c>
      <c r="V11" s="113" t="s">
        <v>1280</v>
      </c>
      <c r="W11" s="113" t="s">
        <v>1279</v>
      </c>
    </row>
    <row r="12" spans="1:26" ht="12.75" customHeight="1" x14ac:dyDescent="0.15">
      <c r="A12" s="125"/>
      <c r="B12" s="141"/>
      <c r="C12" s="142"/>
      <c r="D12" s="108"/>
      <c r="E12" s="146"/>
      <c r="F12" s="138"/>
      <c r="G12" s="117"/>
      <c r="H12" s="151"/>
      <c r="I12" s="117"/>
      <c r="J12" s="105"/>
      <c r="K12" s="111"/>
      <c r="L12" s="102"/>
      <c r="M12" s="111"/>
      <c r="N12" s="129"/>
      <c r="O12" s="149"/>
      <c r="P12" s="135"/>
      <c r="Q12" s="135"/>
      <c r="R12" s="135"/>
      <c r="S12" s="115"/>
      <c r="T12" s="115"/>
      <c r="U12" s="113"/>
      <c r="V12" s="113"/>
      <c r="W12" s="113"/>
    </row>
    <row r="13" spans="1:26" ht="18.75" customHeight="1" x14ac:dyDescent="0.15">
      <c r="A13" s="126"/>
      <c r="B13" s="143"/>
      <c r="C13" s="144"/>
      <c r="D13" s="109"/>
      <c r="E13" s="147"/>
      <c r="F13" s="138"/>
      <c r="G13" s="118"/>
      <c r="H13" s="152"/>
      <c r="I13" s="118"/>
      <c r="J13" s="106"/>
      <c r="K13" s="112"/>
      <c r="L13" s="103"/>
      <c r="M13" s="112"/>
      <c r="N13" s="130"/>
      <c r="O13" s="150"/>
      <c r="P13" s="136"/>
      <c r="Q13" s="136"/>
      <c r="R13" s="136"/>
      <c r="S13" s="114"/>
      <c r="T13" s="114"/>
      <c r="U13" s="114"/>
      <c r="V13" s="114"/>
      <c r="W13" s="114"/>
    </row>
    <row r="14" spans="1:26" ht="57" customHeight="1" x14ac:dyDescent="0.15">
      <c r="A14" s="63"/>
      <c r="B14" s="69"/>
      <c r="C14" s="69"/>
      <c r="D14" s="68"/>
      <c r="E14" s="67"/>
      <c r="F14" s="66"/>
      <c r="G14" s="65" t="str">
        <f>IF(E14="","",VLOOKUP(E14,図書名リスト!$C$3:$W$1001,16,0))</f>
        <v/>
      </c>
      <c r="H14" s="64" t="str">
        <f>IF(E14="","",VLOOKUP(W14,図書名リスト!$A$3:$W$1001,5,0))</f>
        <v/>
      </c>
      <c r="I14" s="77" t="str">
        <f>IF(E14="","",VLOOKUP(W14,図書名リスト!$A$3:$W$1001,9,0))</f>
        <v/>
      </c>
      <c r="J14" s="76" t="str">
        <f>IF(E14="","",VLOOKUP(W14,図書名リスト!$A$3:$W$1001,23,0))</f>
        <v/>
      </c>
      <c r="K14" s="62" t="str">
        <f>IF(E14="","",VLOOKUP(W14,図書名リスト!$A$3:$W$1001,11,0))</f>
        <v/>
      </c>
      <c r="L14" s="95" t="str">
        <f>IF(E14="","",VLOOKUP(W14,図書名リスト!$A$3:$W$1001,14,0))</f>
        <v/>
      </c>
      <c r="M14" s="62" t="str">
        <f>IF(E14="","",VLOOKUP(W14,図書名リスト!$A$3:$W$1001,17,0))</f>
        <v/>
      </c>
      <c r="N14" s="63"/>
      <c r="O14" s="74" t="str">
        <f>IF(E14="","",VLOOKUP(W14,図書名リスト!$A$3:$W$100580,21,0))</f>
        <v/>
      </c>
      <c r="P14" s="74" t="str">
        <f>IF(E14="","",VLOOKUP(W14,図書名リスト!$A$3:$W$10050,19,0))</f>
        <v/>
      </c>
      <c r="Q14" s="75" t="str">
        <f>IF(E14="","",VLOOKUP(W14,図書名リスト!$A$3:$W$1001,20,0))</f>
        <v/>
      </c>
      <c r="R14" s="74" t="str">
        <f>IF(E14="","",VLOOKUP(W14,図書名リスト!$A$3:$W$1001,22,0))</f>
        <v/>
      </c>
      <c r="S14" s="61" t="str">
        <f t="shared" ref="S14:S77" si="0">IF($A14=0," ",$K$2)</f>
        <v xml:space="preserve"> </v>
      </c>
      <c r="T14" s="61" t="str">
        <f t="shared" ref="T14:T77" si="1">IF($A14=0,"　",$O$2)</f>
        <v>　</v>
      </c>
      <c r="U14" s="61" t="str">
        <f t="shared" ref="U14" si="2">IF($A14=0," ",VLOOKUP(S14,$Y$14:$Z$60,2,0))</f>
        <v xml:space="preserve"> </v>
      </c>
      <c r="V14" s="61">
        <f t="shared" ref="V14" si="3">A14</f>
        <v>0</v>
      </c>
      <c r="W14" s="60" t="str">
        <f t="shared" ref="W14" si="4">IF(E14&amp;F14="","",CONCATENATE(E14,F14))</f>
        <v/>
      </c>
      <c r="Y14" s="79" t="s">
        <v>1278</v>
      </c>
      <c r="Z14" s="78" t="s">
        <v>1277</v>
      </c>
    </row>
    <row r="15" spans="1:26" ht="57" customHeight="1" x14ac:dyDescent="0.15">
      <c r="A15" s="63"/>
      <c r="B15" s="69"/>
      <c r="C15" s="69"/>
      <c r="D15" s="68"/>
      <c r="E15" s="67"/>
      <c r="F15" s="66"/>
      <c r="G15" s="65" t="str">
        <f>IF(E15="","",VLOOKUP(E15,図書名リスト!$C$3:$W$1001,16,0))</f>
        <v/>
      </c>
      <c r="H15" s="64" t="str">
        <f>IF(E15="","",VLOOKUP(W15,図書名リスト!$A$3:$W$1001,5,0))</f>
        <v/>
      </c>
      <c r="I15" s="77" t="str">
        <f>IF(E15="","",VLOOKUP(W15,図書名リスト!$A$3:$W$1001,9,0))</f>
        <v/>
      </c>
      <c r="J15" s="76" t="str">
        <f>IF(E15="","",VLOOKUP(W15,図書名リスト!$A$3:$W$1001,23,0))</f>
        <v/>
      </c>
      <c r="K15" s="62" t="str">
        <f>IF(E15="","",VLOOKUP(W15,図書名リスト!$A$3:$W$1001,11,0))</f>
        <v/>
      </c>
      <c r="L15" s="95" t="str">
        <f>IF(E15="","",VLOOKUP(W15,図書名リスト!$A$3:$W$1001,14,0))</f>
        <v/>
      </c>
      <c r="M15" s="62" t="str">
        <f>IF(E15="","",VLOOKUP(W15,図書名リスト!$A$3:$W$1001,17,0))</f>
        <v/>
      </c>
      <c r="N15" s="63"/>
      <c r="O15" s="74" t="str">
        <f>IF(E15="","",VLOOKUP(W15,図書名リスト!$A$3:$W$100580,21,0))</f>
        <v/>
      </c>
      <c r="P15" s="74" t="str">
        <f>IF(E15="","",VLOOKUP(W15,図書名リスト!$A$3:$W$10050,19,0))</f>
        <v/>
      </c>
      <c r="Q15" s="75" t="str">
        <f>IF(E15="","",VLOOKUP(W15,図書名リスト!$A$3:$W$1001,20,0))</f>
        <v/>
      </c>
      <c r="R15" s="74" t="str">
        <f>IF(E15="","",VLOOKUP(W15,図書名リスト!$A$3:$W$1001,22,0))</f>
        <v/>
      </c>
      <c r="S15" s="61" t="str">
        <f t="shared" si="0"/>
        <v xml:space="preserve"> </v>
      </c>
      <c r="T15" s="61" t="str">
        <f t="shared" si="1"/>
        <v>　</v>
      </c>
      <c r="U15" s="61" t="str">
        <f t="shared" ref="U15:U78" si="5">IF($A15=0," ",VLOOKUP(S15,$Y$14:$Z$60,2,0))</f>
        <v xml:space="preserve"> </v>
      </c>
      <c r="V15" s="61">
        <f t="shared" ref="V15:V78" si="6">A15</f>
        <v>0</v>
      </c>
      <c r="W15" s="60" t="str">
        <f t="shared" ref="W15:W78" si="7">IF(E15&amp;F15="","",CONCATENATE(E15,F15))</f>
        <v/>
      </c>
      <c r="Y15" s="79" t="s">
        <v>1276</v>
      </c>
      <c r="Z15" s="78" t="s">
        <v>1275</v>
      </c>
    </row>
    <row r="16" spans="1:26" ht="57" customHeight="1" x14ac:dyDescent="0.15">
      <c r="A16" s="63"/>
      <c r="B16" s="69"/>
      <c r="C16" s="69"/>
      <c r="D16" s="68"/>
      <c r="E16" s="67"/>
      <c r="F16" s="66"/>
      <c r="G16" s="65" t="str">
        <f>IF(E16="","",VLOOKUP(E16,図書名リスト!$C$3:$W$1001,16,0))</f>
        <v/>
      </c>
      <c r="H16" s="64" t="str">
        <f>IF(E16="","",VLOOKUP(W16,図書名リスト!$A$3:$W$1001,5,0))</f>
        <v/>
      </c>
      <c r="I16" s="77" t="str">
        <f>IF(E16="","",VLOOKUP(W16,図書名リスト!$A$3:$W$1001,9,0))</f>
        <v/>
      </c>
      <c r="J16" s="76" t="str">
        <f>IF(E16="","",VLOOKUP(W16,図書名リスト!$A$3:$W$1001,23,0))</f>
        <v/>
      </c>
      <c r="K16" s="62" t="str">
        <f>IF(E16="","",VLOOKUP(W16,図書名リスト!$A$3:$W$1001,11,0))</f>
        <v/>
      </c>
      <c r="L16" s="95" t="str">
        <f>IF(E16="","",VLOOKUP(W16,図書名リスト!$A$3:$W$1001,14,0))</f>
        <v/>
      </c>
      <c r="M16" s="62" t="str">
        <f>IF(E16="","",VLOOKUP(W16,図書名リスト!$A$3:$W$1001,17,0))</f>
        <v/>
      </c>
      <c r="N16" s="63"/>
      <c r="O16" s="74" t="str">
        <f>IF(E16="","",VLOOKUP(W16,図書名リスト!$A$3:$W$100580,21,0))</f>
        <v/>
      </c>
      <c r="P16" s="74" t="str">
        <f>IF(E16="","",VLOOKUP(W16,図書名リスト!$A$3:$W$10050,19,0))</f>
        <v/>
      </c>
      <c r="Q16" s="75" t="str">
        <f>IF(E16="","",VLOOKUP(W16,図書名リスト!$A$3:$W$1001,20,0))</f>
        <v/>
      </c>
      <c r="R16" s="74" t="str">
        <f>IF(E16="","",VLOOKUP(W16,図書名リスト!$A$3:$W$1001,22,0))</f>
        <v/>
      </c>
      <c r="S16" s="61" t="str">
        <f t="shared" si="0"/>
        <v xml:space="preserve"> </v>
      </c>
      <c r="T16" s="61" t="str">
        <f t="shared" si="1"/>
        <v>　</v>
      </c>
      <c r="U16" s="61" t="str">
        <f t="shared" si="5"/>
        <v xml:space="preserve"> </v>
      </c>
      <c r="V16" s="61">
        <f t="shared" si="6"/>
        <v>0</v>
      </c>
      <c r="W16" s="60" t="str">
        <f t="shared" si="7"/>
        <v/>
      </c>
      <c r="Y16" s="79" t="s">
        <v>1274</v>
      </c>
      <c r="Z16" s="78" t="s">
        <v>1273</v>
      </c>
    </row>
    <row r="17" spans="1:26" ht="57" customHeight="1" x14ac:dyDescent="0.15">
      <c r="A17" s="63"/>
      <c r="B17" s="69"/>
      <c r="C17" s="69"/>
      <c r="D17" s="68"/>
      <c r="E17" s="67"/>
      <c r="F17" s="66"/>
      <c r="G17" s="65" t="str">
        <f>IF(E17="","",VLOOKUP(E17,図書名リスト!$C$3:$W$1001,16,0))</f>
        <v/>
      </c>
      <c r="H17" s="64" t="str">
        <f>IF(E17="","",VLOOKUP(W17,図書名リスト!$A$3:$W$1001,5,0))</f>
        <v/>
      </c>
      <c r="I17" s="77" t="str">
        <f>IF(E17="","",VLOOKUP(W17,図書名リスト!$A$3:$W$1001,9,0))</f>
        <v/>
      </c>
      <c r="J17" s="76" t="str">
        <f>IF(E17="","",VLOOKUP(W17,図書名リスト!$A$3:$W$1001,23,0))</f>
        <v/>
      </c>
      <c r="K17" s="62" t="str">
        <f>IF(E17="","",VLOOKUP(W17,図書名リスト!$A$3:$W$1001,11,0))</f>
        <v/>
      </c>
      <c r="L17" s="95" t="str">
        <f>IF(E17="","",VLOOKUP(W17,図書名リスト!$A$3:$W$1001,14,0))</f>
        <v/>
      </c>
      <c r="M17" s="62" t="str">
        <f>IF(E17="","",VLOOKUP(W17,図書名リスト!$A$3:$W$1001,17,0))</f>
        <v/>
      </c>
      <c r="N17" s="63"/>
      <c r="O17" s="74" t="str">
        <f>IF(E17="","",VLOOKUP(W17,図書名リスト!$A$3:$W$100580,21,0))</f>
        <v/>
      </c>
      <c r="P17" s="74" t="str">
        <f>IF(E17="","",VLOOKUP(W17,図書名リスト!$A$3:$W$10050,19,0))</f>
        <v/>
      </c>
      <c r="Q17" s="75" t="str">
        <f>IF(E17="","",VLOOKUP(W17,図書名リスト!$A$3:$W$1001,20,0))</f>
        <v/>
      </c>
      <c r="R17" s="74" t="str">
        <f>IF(E17="","",VLOOKUP(W17,図書名リスト!$A$3:$W$1001,22,0))</f>
        <v/>
      </c>
      <c r="S17" s="61" t="str">
        <f t="shared" si="0"/>
        <v xml:space="preserve"> </v>
      </c>
      <c r="T17" s="61" t="str">
        <f t="shared" si="1"/>
        <v>　</v>
      </c>
      <c r="U17" s="61" t="str">
        <f t="shared" si="5"/>
        <v xml:space="preserve"> </v>
      </c>
      <c r="V17" s="61">
        <f t="shared" si="6"/>
        <v>0</v>
      </c>
      <c r="W17" s="60" t="str">
        <f t="shared" si="7"/>
        <v/>
      </c>
      <c r="Y17" s="79" t="s">
        <v>1272</v>
      </c>
      <c r="Z17" s="78" t="s">
        <v>1271</v>
      </c>
    </row>
    <row r="18" spans="1:26" ht="57" customHeight="1" x14ac:dyDescent="0.15">
      <c r="A18" s="63"/>
      <c r="B18" s="69"/>
      <c r="C18" s="69"/>
      <c r="D18" s="68"/>
      <c r="E18" s="67"/>
      <c r="F18" s="66"/>
      <c r="G18" s="65" t="str">
        <f>IF(E18="","",VLOOKUP(E18,図書名リスト!$C$3:$W$1001,16,0))</f>
        <v/>
      </c>
      <c r="H18" s="64" t="str">
        <f>IF(E18="","",VLOOKUP(W18,図書名リスト!$A$3:$W$1001,5,0))</f>
        <v/>
      </c>
      <c r="I18" s="77" t="str">
        <f>IF(E18="","",VLOOKUP(W18,図書名リスト!$A$3:$W$1001,9,0))</f>
        <v/>
      </c>
      <c r="J18" s="76" t="str">
        <f>IF(E18="","",VLOOKUP(W18,図書名リスト!$A$3:$W$1001,23,0))</f>
        <v/>
      </c>
      <c r="K18" s="62" t="str">
        <f>IF(E18="","",VLOOKUP(W18,図書名リスト!$A$3:$W$1001,11,0))</f>
        <v/>
      </c>
      <c r="L18" s="95" t="str">
        <f>IF(E18="","",VLOOKUP(W18,図書名リスト!$A$3:$W$1001,14,0))</f>
        <v/>
      </c>
      <c r="M18" s="62" t="str">
        <f>IF(E18="","",VLOOKUP(W18,図書名リスト!$A$3:$W$1001,17,0))</f>
        <v/>
      </c>
      <c r="N18" s="63"/>
      <c r="O18" s="74" t="str">
        <f>IF(E18="","",VLOOKUP(W18,図書名リスト!$A$3:$W$100580,21,0))</f>
        <v/>
      </c>
      <c r="P18" s="74" t="str">
        <f>IF(E18="","",VLOOKUP(W18,図書名リスト!$A$3:$W$10050,19,0))</f>
        <v/>
      </c>
      <c r="Q18" s="75" t="str">
        <f>IF(E18="","",VLOOKUP(W18,図書名リスト!$A$3:$W$1001,20,0))</f>
        <v/>
      </c>
      <c r="R18" s="74" t="str">
        <f>IF(E18="","",VLOOKUP(W18,図書名リスト!$A$3:$W$1001,22,0))</f>
        <v/>
      </c>
      <c r="S18" s="61" t="str">
        <f t="shared" si="0"/>
        <v xml:space="preserve"> </v>
      </c>
      <c r="T18" s="61" t="str">
        <f t="shared" si="1"/>
        <v>　</v>
      </c>
      <c r="U18" s="61" t="str">
        <f t="shared" si="5"/>
        <v xml:space="preserve"> </v>
      </c>
      <c r="V18" s="61">
        <f t="shared" si="6"/>
        <v>0</v>
      </c>
      <c r="W18" s="60" t="str">
        <f t="shared" si="7"/>
        <v/>
      </c>
      <c r="Y18" s="79" t="s">
        <v>1270</v>
      </c>
      <c r="Z18" s="78" t="s">
        <v>1269</v>
      </c>
    </row>
    <row r="19" spans="1:26" ht="57" customHeight="1" x14ac:dyDescent="0.15">
      <c r="A19" s="63"/>
      <c r="B19" s="69"/>
      <c r="C19" s="69"/>
      <c r="D19" s="68"/>
      <c r="E19" s="67"/>
      <c r="F19" s="66"/>
      <c r="G19" s="65" t="str">
        <f>IF(E19="","",VLOOKUP(E19,図書名リスト!$C$3:$W$1001,16,0))</f>
        <v/>
      </c>
      <c r="H19" s="64" t="str">
        <f>IF(E19="","",VLOOKUP(W19,図書名リスト!$A$3:$W$1001,5,0))</f>
        <v/>
      </c>
      <c r="I19" s="77" t="str">
        <f>IF(E19="","",VLOOKUP(W19,図書名リスト!$A$3:$W$1001,9,0))</f>
        <v/>
      </c>
      <c r="J19" s="76" t="str">
        <f>IF(E19="","",VLOOKUP(W19,図書名リスト!$A$3:$W$1001,23,0))</f>
        <v/>
      </c>
      <c r="K19" s="62" t="str">
        <f>IF(E19="","",VLOOKUP(W19,図書名リスト!$A$3:$W$1001,11,0))</f>
        <v/>
      </c>
      <c r="L19" s="95" t="str">
        <f>IF(E19="","",VLOOKUP(W19,図書名リスト!$A$3:$W$1001,14,0))</f>
        <v/>
      </c>
      <c r="M19" s="62" t="str">
        <f>IF(E19="","",VLOOKUP(W19,図書名リスト!$A$3:$W$1001,17,0))</f>
        <v/>
      </c>
      <c r="N19" s="63"/>
      <c r="O19" s="74" t="str">
        <f>IF(E19="","",VLOOKUP(W19,図書名リスト!$A$3:$W$100580,21,0))</f>
        <v/>
      </c>
      <c r="P19" s="74" t="str">
        <f>IF(E19="","",VLOOKUP(W19,図書名リスト!$A$3:$W$10050,19,0))</f>
        <v/>
      </c>
      <c r="Q19" s="75" t="str">
        <f>IF(E19="","",VLOOKUP(W19,図書名リスト!$A$3:$W$1001,20,0))</f>
        <v/>
      </c>
      <c r="R19" s="74" t="str">
        <f>IF(E19="","",VLOOKUP(W19,図書名リスト!$A$3:$W$1001,22,0))</f>
        <v/>
      </c>
      <c r="S19" s="61" t="str">
        <f t="shared" si="0"/>
        <v xml:space="preserve"> </v>
      </c>
      <c r="T19" s="61" t="str">
        <f t="shared" si="1"/>
        <v>　</v>
      </c>
      <c r="U19" s="61" t="str">
        <f t="shared" si="5"/>
        <v xml:space="preserve"> </v>
      </c>
      <c r="V19" s="61">
        <f t="shared" si="6"/>
        <v>0</v>
      </c>
      <c r="W19" s="60" t="str">
        <f t="shared" si="7"/>
        <v/>
      </c>
      <c r="Y19" s="79" t="s">
        <v>1268</v>
      </c>
      <c r="Z19" s="78" t="s">
        <v>1267</v>
      </c>
    </row>
    <row r="20" spans="1:26" ht="57" customHeight="1" x14ac:dyDescent="0.15">
      <c r="A20" s="63"/>
      <c r="B20" s="69"/>
      <c r="C20" s="69"/>
      <c r="D20" s="68"/>
      <c r="E20" s="67"/>
      <c r="F20" s="66"/>
      <c r="G20" s="65" t="str">
        <f>IF(E20="","",VLOOKUP(E20,図書名リスト!$C$3:$W$1001,16,0))</f>
        <v/>
      </c>
      <c r="H20" s="64" t="str">
        <f>IF(E20="","",VLOOKUP(W20,図書名リスト!$A$3:$W$1001,5,0))</f>
        <v/>
      </c>
      <c r="I20" s="77" t="str">
        <f>IF(E20="","",VLOOKUP(W20,図書名リスト!$A$3:$W$1001,9,0))</f>
        <v/>
      </c>
      <c r="J20" s="76" t="str">
        <f>IF(E20="","",VLOOKUP(W20,図書名リスト!$A$3:$W$1001,23,0))</f>
        <v/>
      </c>
      <c r="K20" s="62" t="str">
        <f>IF(E20="","",VLOOKUP(W20,図書名リスト!$A$3:$W$1001,11,0))</f>
        <v/>
      </c>
      <c r="L20" s="95" t="str">
        <f>IF(E20="","",VLOOKUP(W20,図書名リスト!$A$3:$W$1001,14,0))</f>
        <v/>
      </c>
      <c r="M20" s="62" t="str">
        <f>IF(E20="","",VLOOKUP(W20,図書名リスト!$A$3:$W$1001,17,0))</f>
        <v/>
      </c>
      <c r="N20" s="63"/>
      <c r="O20" s="74" t="str">
        <f>IF(E20="","",VLOOKUP(W20,図書名リスト!$A$3:$W$100580,21,0))</f>
        <v/>
      </c>
      <c r="P20" s="74" t="str">
        <f>IF(E20="","",VLOOKUP(W20,図書名リスト!$A$3:$W$10050,19,0))</f>
        <v/>
      </c>
      <c r="Q20" s="75" t="str">
        <f>IF(E20="","",VLOOKUP(W20,図書名リスト!$A$3:$W$1001,20,0))</f>
        <v/>
      </c>
      <c r="R20" s="74" t="str">
        <f>IF(E20="","",VLOOKUP(W20,図書名リスト!$A$3:$W$1001,22,0))</f>
        <v/>
      </c>
      <c r="S20" s="61" t="str">
        <f t="shared" si="0"/>
        <v xml:space="preserve"> </v>
      </c>
      <c r="T20" s="61" t="str">
        <f t="shared" si="1"/>
        <v>　</v>
      </c>
      <c r="U20" s="61" t="str">
        <f t="shared" si="5"/>
        <v xml:space="preserve"> </v>
      </c>
      <c r="V20" s="61">
        <f t="shared" si="6"/>
        <v>0</v>
      </c>
      <c r="W20" s="60" t="str">
        <f t="shared" si="7"/>
        <v/>
      </c>
      <c r="Y20" s="79" t="s">
        <v>1266</v>
      </c>
      <c r="Z20" s="78" t="s">
        <v>1265</v>
      </c>
    </row>
    <row r="21" spans="1:26" ht="57" customHeight="1" x14ac:dyDescent="0.15">
      <c r="A21" s="63"/>
      <c r="B21" s="69"/>
      <c r="C21" s="69"/>
      <c r="D21" s="68"/>
      <c r="E21" s="67"/>
      <c r="F21" s="66"/>
      <c r="G21" s="65" t="str">
        <f>IF(E21="","",VLOOKUP(E21,図書名リスト!$C$3:$W$1001,16,0))</f>
        <v/>
      </c>
      <c r="H21" s="64" t="str">
        <f>IF(E21="","",VLOOKUP(W21,図書名リスト!$A$3:$W$1001,5,0))</f>
        <v/>
      </c>
      <c r="I21" s="77" t="str">
        <f>IF(E21="","",VLOOKUP(W21,図書名リスト!$A$3:$W$1001,9,0))</f>
        <v/>
      </c>
      <c r="J21" s="76" t="str">
        <f>IF(E21="","",VLOOKUP(W21,図書名リスト!$A$3:$W$1001,23,0))</f>
        <v/>
      </c>
      <c r="K21" s="62" t="str">
        <f>IF(E21="","",VLOOKUP(W21,図書名リスト!$A$3:$W$1001,11,0))</f>
        <v/>
      </c>
      <c r="L21" s="95" t="str">
        <f>IF(E21="","",VLOOKUP(W21,図書名リスト!$A$3:$W$1001,14,0))</f>
        <v/>
      </c>
      <c r="M21" s="62" t="str">
        <f>IF(E21="","",VLOOKUP(W21,図書名リスト!$A$3:$W$1001,17,0))</f>
        <v/>
      </c>
      <c r="N21" s="63"/>
      <c r="O21" s="74" t="str">
        <f>IF(E21="","",VLOOKUP(W21,図書名リスト!$A$3:$W$100580,21,0))</f>
        <v/>
      </c>
      <c r="P21" s="74" t="str">
        <f>IF(E21="","",VLOOKUP(W21,図書名リスト!$A$3:$W$10050,19,0))</f>
        <v/>
      </c>
      <c r="Q21" s="75" t="str">
        <f>IF(E21="","",VLOOKUP(W21,図書名リスト!$A$3:$W$1001,20,0))</f>
        <v/>
      </c>
      <c r="R21" s="74" t="str">
        <f>IF(E21="","",VLOOKUP(W21,図書名リスト!$A$3:$W$1001,22,0))</f>
        <v/>
      </c>
      <c r="S21" s="61" t="str">
        <f t="shared" si="0"/>
        <v xml:space="preserve"> </v>
      </c>
      <c r="T21" s="61" t="str">
        <f t="shared" si="1"/>
        <v>　</v>
      </c>
      <c r="U21" s="61" t="str">
        <f t="shared" si="5"/>
        <v xml:space="preserve"> </v>
      </c>
      <c r="V21" s="61">
        <f t="shared" si="6"/>
        <v>0</v>
      </c>
      <c r="W21" s="60" t="str">
        <f t="shared" si="7"/>
        <v/>
      </c>
      <c r="Y21" s="79" t="s">
        <v>1264</v>
      </c>
      <c r="Z21" s="78" t="s">
        <v>1263</v>
      </c>
    </row>
    <row r="22" spans="1:26" ht="57" customHeight="1" x14ac:dyDescent="0.15">
      <c r="A22" s="63"/>
      <c r="B22" s="69"/>
      <c r="C22" s="69"/>
      <c r="D22" s="68"/>
      <c r="E22" s="67"/>
      <c r="F22" s="66"/>
      <c r="G22" s="65" t="str">
        <f>IF(E22="","",VLOOKUP(E22,図書名リスト!$C$3:$W$1001,16,0))</f>
        <v/>
      </c>
      <c r="H22" s="64" t="str">
        <f>IF(E22="","",VLOOKUP(W22,図書名リスト!$A$3:$W$1001,5,0))</f>
        <v/>
      </c>
      <c r="I22" s="77" t="str">
        <f>IF(E22="","",VLOOKUP(W22,図書名リスト!$A$3:$W$1001,9,0))</f>
        <v/>
      </c>
      <c r="J22" s="76" t="str">
        <f>IF(E22="","",VLOOKUP(W22,図書名リスト!$A$3:$W$1001,23,0))</f>
        <v/>
      </c>
      <c r="K22" s="62" t="str">
        <f>IF(E22="","",VLOOKUP(W22,図書名リスト!$A$3:$W$1001,11,0))</f>
        <v/>
      </c>
      <c r="L22" s="95" t="str">
        <f>IF(E22="","",VLOOKUP(W22,図書名リスト!$A$3:$W$1001,14,0))</f>
        <v/>
      </c>
      <c r="M22" s="62" t="str">
        <f>IF(E22="","",VLOOKUP(W22,図書名リスト!$A$3:$W$1001,17,0))</f>
        <v/>
      </c>
      <c r="N22" s="63"/>
      <c r="O22" s="74" t="str">
        <f>IF(E22="","",VLOOKUP(W22,図書名リスト!$A$3:$W$100580,21,0))</f>
        <v/>
      </c>
      <c r="P22" s="74" t="str">
        <f>IF(E22="","",VLOOKUP(W22,図書名リスト!$A$3:$W$10050,19,0))</f>
        <v/>
      </c>
      <c r="Q22" s="75" t="str">
        <f>IF(E22="","",VLOOKUP(W22,図書名リスト!$A$3:$W$1001,20,0))</f>
        <v/>
      </c>
      <c r="R22" s="74" t="str">
        <f>IF(E22="","",VLOOKUP(W22,図書名リスト!$A$3:$W$1001,22,0))</f>
        <v/>
      </c>
      <c r="S22" s="61" t="str">
        <f t="shared" si="0"/>
        <v xml:space="preserve"> </v>
      </c>
      <c r="T22" s="61" t="str">
        <f t="shared" si="1"/>
        <v>　</v>
      </c>
      <c r="U22" s="61" t="str">
        <f t="shared" si="5"/>
        <v xml:space="preserve"> </v>
      </c>
      <c r="V22" s="61">
        <f t="shared" si="6"/>
        <v>0</v>
      </c>
      <c r="W22" s="60" t="str">
        <f t="shared" si="7"/>
        <v/>
      </c>
      <c r="Y22" s="79" t="s">
        <v>1262</v>
      </c>
      <c r="Z22" s="78" t="s">
        <v>1261</v>
      </c>
    </row>
    <row r="23" spans="1:26" ht="57" customHeight="1" x14ac:dyDescent="0.15">
      <c r="A23" s="63"/>
      <c r="B23" s="69"/>
      <c r="C23" s="69"/>
      <c r="D23" s="68"/>
      <c r="E23" s="67"/>
      <c r="F23" s="66"/>
      <c r="G23" s="65" t="str">
        <f>IF(E23="","",VLOOKUP(E23,図書名リスト!$C$3:$W$1001,16,0))</f>
        <v/>
      </c>
      <c r="H23" s="64" t="str">
        <f>IF(E23="","",VLOOKUP(W23,図書名リスト!$A$3:$W$1001,5,0))</f>
        <v/>
      </c>
      <c r="I23" s="77" t="str">
        <f>IF(E23="","",VLOOKUP(W23,図書名リスト!$A$3:$W$1001,9,0))</f>
        <v/>
      </c>
      <c r="J23" s="76" t="str">
        <f>IF(E23="","",VLOOKUP(W23,図書名リスト!$A$3:$W$1001,23,0))</f>
        <v/>
      </c>
      <c r="K23" s="62" t="str">
        <f>IF(E23="","",VLOOKUP(W23,図書名リスト!$A$3:$W$1001,11,0))</f>
        <v/>
      </c>
      <c r="L23" s="95" t="str">
        <f>IF(E23="","",VLOOKUP(W23,図書名リスト!$A$3:$W$1001,14,0))</f>
        <v/>
      </c>
      <c r="M23" s="62" t="str">
        <f>IF(E23="","",VLOOKUP(W23,図書名リスト!$A$3:$W$1001,17,0))</f>
        <v/>
      </c>
      <c r="N23" s="63"/>
      <c r="O23" s="74" t="str">
        <f>IF(E23="","",VLOOKUP(W23,図書名リスト!$A$3:$W$100580,21,0))</f>
        <v/>
      </c>
      <c r="P23" s="74" t="str">
        <f>IF(E23="","",VLOOKUP(W23,図書名リスト!$A$3:$W$10050,19,0))</f>
        <v/>
      </c>
      <c r="Q23" s="75" t="str">
        <f>IF(E23="","",VLOOKUP(W23,図書名リスト!$A$3:$W$1001,20,0))</f>
        <v/>
      </c>
      <c r="R23" s="74" t="str">
        <f>IF(E23="","",VLOOKUP(W23,図書名リスト!$A$3:$W$1001,22,0))</f>
        <v/>
      </c>
      <c r="S23" s="61" t="str">
        <f t="shared" si="0"/>
        <v xml:space="preserve"> </v>
      </c>
      <c r="T23" s="61" t="str">
        <f t="shared" si="1"/>
        <v>　</v>
      </c>
      <c r="U23" s="61" t="str">
        <f t="shared" si="5"/>
        <v xml:space="preserve"> </v>
      </c>
      <c r="V23" s="61">
        <f t="shared" si="6"/>
        <v>0</v>
      </c>
      <c r="W23" s="60" t="str">
        <f t="shared" si="7"/>
        <v/>
      </c>
      <c r="Y23" s="79" t="s">
        <v>1260</v>
      </c>
      <c r="Z23" s="78" t="s">
        <v>1259</v>
      </c>
    </row>
    <row r="24" spans="1:26" ht="57" customHeight="1" x14ac:dyDescent="0.15">
      <c r="A24" s="63"/>
      <c r="B24" s="69"/>
      <c r="C24" s="69"/>
      <c r="D24" s="68"/>
      <c r="E24" s="67"/>
      <c r="F24" s="66"/>
      <c r="G24" s="65" t="str">
        <f>IF(E24="","",VLOOKUP(E24,図書名リスト!$C$3:$W$1001,16,0))</f>
        <v/>
      </c>
      <c r="H24" s="64" t="str">
        <f>IF(E24="","",VLOOKUP(W24,図書名リスト!$A$3:$W$1001,5,0))</f>
        <v/>
      </c>
      <c r="I24" s="77" t="str">
        <f>IF(E24="","",VLOOKUP(W24,図書名リスト!$A$3:$W$1001,9,0))</f>
        <v/>
      </c>
      <c r="J24" s="76" t="str">
        <f>IF(E24="","",VLOOKUP(W24,図書名リスト!$A$3:$W$1001,23,0))</f>
        <v/>
      </c>
      <c r="K24" s="62" t="str">
        <f>IF(E24="","",VLOOKUP(W24,図書名リスト!$A$3:$W$1001,11,0))</f>
        <v/>
      </c>
      <c r="L24" s="95" t="str">
        <f>IF(E24="","",VLOOKUP(W24,図書名リスト!$A$3:$W$1001,14,0))</f>
        <v/>
      </c>
      <c r="M24" s="62" t="str">
        <f>IF(E24="","",VLOOKUP(W24,図書名リスト!$A$3:$W$1001,17,0))</f>
        <v/>
      </c>
      <c r="N24" s="63"/>
      <c r="O24" s="74" t="str">
        <f>IF(E24="","",VLOOKUP(W24,図書名リスト!$A$3:$W$100580,21,0))</f>
        <v/>
      </c>
      <c r="P24" s="74" t="str">
        <f>IF(E24="","",VLOOKUP(W24,図書名リスト!$A$3:$W$10050,19,0))</f>
        <v/>
      </c>
      <c r="Q24" s="75" t="str">
        <f>IF(E24="","",VLOOKUP(W24,図書名リスト!$A$3:$W$1001,20,0))</f>
        <v/>
      </c>
      <c r="R24" s="74" t="str">
        <f>IF(E24="","",VLOOKUP(W24,図書名リスト!$A$3:$W$1001,22,0))</f>
        <v/>
      </c>
      <c r="S24" s="61" t="str">
        <f t="shared" si="0"/>
        <v xml:space="preserve"> </v>
      </c>
      <c r="T24" s="61" t="str">
        <f t="shared" si="1"/>
        <v>　</v>
      </c>
      <c r="U24" s="61" t="str">
        <f t="shared" si="5"/>
        <v xml:space="preserve"> </v>
      </c>
      <c r="V24" s="61">
        <f t="shared" si="6"/>
        <v>0</v>
      </c>
      <c r="W24" s="60" t="str">
        <f t="shared" si="7"/>
        <v/>
      </c>
      <c r="Y24" s="79" t="s">
        <v>1258</v>
      </c>
      <c r="Z24" s="78" t="s">
        <v>1257</v>
      </c>
    </row>
    <row r="25" spans="1:26" ht="57" customHeight="1" x14ac:dyDescent="0.15">
      <c r="A25" s="63"/>
      <c r="B25" s="69"/>
      <c r="C25" s="69"/>
      <c r="D25" s="68"/>
      <c r="E25" s="67"/>
      <c r="F25" s="66"/>
      <c r="G25" s="65" t="str">
        <f>IF(E25="","",VLOOKUP(E25,図書名リスト!$C$3:$W$1001,16,0))</f>
        <v/>
      </c>
      <c r="H25" s="64" t="str">
        <f>IF(E25="","",VLOOKUP(W25,図書名リスト!$A$3:$W$1001,5,0))</f>
        <v/>
      </c>
      <c r="I25" s="77" t="str">
        <f>IF(E25="","",VLOOKUP(W25,図書名リスト!$A$3:$W$1001,9,0))</f>
        <v/>
      </c>
      <c r="J25" s="76" t="str">
        <f>IF(E25="","",VLOOKUP(W25,図書名リスト!$A$3:$W$1001,23,0))</f>
        <v/>
      </c>
      <c r="K25" s="62" t="str">
        <f>IF(E25="","",VLOOKUP(W25,図書名リスト!$A$3:$W$1001,11,0))</f>
        <v/>
      </c>
      <c r="L25" s="95" t="str">
        <f>IF(E25="","",VLOOKUP(W25,図書名リスト!$A$3:$W$1001,14,0))</f>
        <v/>
      </c>
      <c r="M25" s="62" t="str">
        <f>IF(E25="","",VLOOKUP(W25,図書名リスト!$A$3:$W$1001,17,0))</f>
        <v/>
      </c>
      <c r="N25" s="63"/>
      <c r="O25" s="74" t="str">
        <f>IF(E25="","",VLOOKUP(W25,図書名リスト!$A$3:$W$100580,21,0))</f>
        <v/>
      </c>
      <c r="P25" s="74" t="str">
        <f>IF(E25="","",VLOOKUP(W25,図書名リスト!$A$3:$W$10050,19,0))</f>
        <v/>
      </c>
      <c r="Q25" s="75" t="str">
        <f>IF(E25="","",VLOOKUP(W25,図書名リスト!$A$3:$W$1001,20,0))</f>
        <v/>
      </c>
      <c r="R25" s="74" t="str">
        <f>IF(E25="","",VLOOKUP(W25,図書名リスト!$A$3:$W$1001,22,0))</f>
        <v/>
      </c>
      <c r="S25" s="61" t="str">
        <f t="shared" si="0"/>
        <v xml:space="preserve"> </v>
      </c>
      <c r="T25" s="61" t="str">
        <f t="shared" si="1"/>
        <v>　</v>
      </c>
      <c r="U25" s="61" t="str">
        <f t="shared" si="5"/>
        <v xml:space="preserve"> </v>
      </c>
      <c r="V25" s="61">
        <f t="shared" si="6"/>
        <v>0</v>
      </c>
      <c r="W25" s="60" t="str">
        <f t="shared" si="7"/>
        <v/>
      </c>
      <c r="Y25" s="79" t="s">
        <v>1256</v>
      </c>
      <c r="Z25" s="78" t="s">
        <v>1255</v>
      </c>
    </row>
    <row r="26" spans="1:26" ht="57" customHeight="1" x14ac:dyDescent="0.15">
      <c r="A26" s="63"/>
      <c r="B26" s="69"/>
      <c r="C26" s="69"/>
      <c r="D26" s="68"/>
      <c r="E26" s="67"/>
      <c r="F26" s="66"/>
      <c r="G26" s="65" t="str">
        <f>IF(E26="","",VLOOKUP(E26,図書名リスト!$C$3:$W$1001,16,0))</f>
        <v/>
      </c>
      <c r="H26" s="64" t="str">
        <f>IF(E26="","",VLOOKUP(W26,図書名リスト!$A$3:$W$1001,5,0))</f>
        <v/>
      </c>
      <c r="I26" s="77" t="str">
        <f>IF(E26="","",VLOOKUP(W26,図書名リスト!$A$3:$W$1001,9,0))</f>
        <v/>
      </c>
      <c r="J26" s="76" t="str">
        <f>IF(E26="","",VLOOKUP(W26,図書名リスト!$A$3:$W$1001,23,0))</f>
        <v/>
      </c>
      <c r="K26" s="62" t="str">
        <f>IF(E26="","",VLOOKUP(W26,図書名リスト!$A$3:$W$1001,11,0))</f>
        <v/>
      </c>
      <c r="L26" s="95" t="str">
        <f>IF(E26="","",VLOOKUP(W26,図書名リスト!$A$3:$W$1001,14,0))</f>
        <v/>
      </c>
      <c r="M26" s="62" t="str">
        <f>IF(E26="","",VLOOKUP(W26,図書名リスト!$A$3:$W$1001,17,0))</f>
        <v/>
      </c>
      <c r="N26" s="63"/>
      <c r="O26" s="74" t="str">
        <f>IF(E26="","",VLOOKUP(W26,図書名リスト!$A$3:$W$100580,21,0))</f>
        <v/>
      </c>
      <c r="P26" s="74" t="str">
        <f>IF(E26="","",VLOOKUP(W26,図書名リスト!$A$3:$W$10050,19,0))</f>
        <v/>
      </c>
      <c r="Q26" s="75" t="str">
        <f>IF(E26="","",VLOOKUP(W26,図書名リスト!$A$3:$W$1001,20,0))</f>
        <v/>
      </c>
      <c r="R26" s="74" t="str">
        <f>IF(E26="","",VLOOKUP(W26,図書名リスト!$A$3:$W$1001,22,0))</f>
        <v/>
      </c>
      <c r="S26" s="61" t="str">
        <f t="shared" si="0"/>
        <v xml:space="preserve"> </v>
      </c>
      <c r="T26" s="61" t="str">
        <f t="shared" si="1"/>
        <v>　</v>
      </c>
      <c r="U26" s="61" t="str">
        <f t="shared" si="5"/>
        <v xml:space="preserve"> </v>
      </c>
      <c r="V26" s="61">
        <f t="shared" si="6"/>
        <v>0</v>
      </c>
      <c r="W26" s="60" t="str">
        <f t="shared" si="7"/>
        <v/>
      </c>
      <c r="Y26" s="79" t="s">
        <v>1254</v>
      </c>
      <c r="Z26" s="78" t="s">
        <v>1253</v>
      </c>
    </row>
    <row r="27" spans="1:26" ht="57" customHeight="1" x14ac:dyDescent="0.15">
      <c r="A27" s="63"/>
      <c r="B27" s="69"/>
      <c r="C27" s="69"/>
      <c r="D27" s="68"/>
      <c r="E27" s="67"/>
      <c r="F27" s="66"/>
      <c r="G27" s="65" t="str">
        <f>IF(E27="","",VLOOKUP(E27,図書名リスト!$C$3:$W$1001,16,0))</f>
        <v/>
      </c>
      <c r="H27" s="64" t="str">
        <f>IF(E27="","",VLOOKUP(W27,図書名リスト!$A$3:$W$1001,5,0))</f>
        <v/>
      </c>
      <c r="I27" s="77" t="str">
        <f>IF(E27="","",VLOOKUP(W27,図書名リスト!$A$3:$W$1001,9,0))</f>
        <v/>
      </c>
      <c r="J27" s="76" t="str">
        <f>IF(E27="","",VLOOKUP(W27,図書名リスト!$A$3:$W$1001,23,0))</f>
        <v/>
      </c>
      <c r="K27" s="62" t="str">
        <f>IF(E27="","",VLOOKUP(W27,図書名リスト!$A$3:$W$1001,11,0))</f>
        <v/>
      </c>
      <c r="L27" s="95" t="str">
        <f>IF(E27="","",VLOOKUP(W27,図書名リスト!$A$3:$W$1001,14,0))</f>
        <v/>
      </c>
      <c r="M27" s="62" t="str">
        <f>IF(E27="","",VLOOKUP(W27,図書名リスト!$A$3:$W$1001,17,0))</f>
        <v/>
      </c>
      <c r="N27" s="63"/>
      <c r="O27" s="74" t="str">
        <f>IF(E27="","",VLOOKUP(W27,図書名リスト!$A$3:$W$100580,21,0))</f>
        <v/>
      </c>
      <c r="P27" s="74" t="str">
        <f>IF(E27="","",VLOOKUP(W27,図書名リスト!$A$3:$W$10050,19,0))</f>
        <v/>
      </c>
      <c r="Q27" s="75" t="str">
        <f>IF(E27="","",VLOOKUP(W27,図書名リスト!$A$3:$W$1001,20,0))</f>
        <v/>
      </c>
      <c r="R27" s="74" t="str">
        <f>IF(E27="","",VLOOKUP(W27,図書名リスト!$A$3:$W$1001,22,0))</f>
        <v/>
      </c>
      <c r="S27" s="61" t="str">
        <f t="shared" si="0"/>
        <v xml:space="preserve"> </v>
      </c>
      <c r="T27" s="61" t="str">
        <f t="shared" si="1"/>
        <v>　</v>
      </c>
      <c r="U27" s="61" t="str">
        <f t="shared" si="5"/>
        <v xml:space="preserve"> </v>
      </c>
      <c r="V27" s="61">
        <f t="shared" si="6"/>
        <v>0</v>
      </c>
      <c r="W27" s="60" t="str">
        <f t="shared" si="7"/>
        <v/>
      </c>
      <c r="Y27" s="79" t="s">
        <v>1252</v>
      </c>
      <c r="Z27" s="78" t="s">
        <v>1251</v>
      </c>
    </row>
    <row r="28" spans="1:26" ht="57" customHeight="1" x14ac:dyDescent="0.15">
      <c r="A28" s="63"/>
      <c r="B28" s="69"/>
      <c r="C28" s="69"/>
      <c r="D28" s="68"/>
      <c r="E28" s="67"/>
      <c r="F28" s="66"/>
      <c r="G28" s="65" t="str">
        <f>IF(E28="","",VLOOKUP(E28,図書名リスト!$C$3:$W$1001,16,0))</f>
        <v/>
      </c>
      <c r="H28" s="64" t="str">
        <f>IF(E28="","",VLOOKUP(W28,図書名リスト!$A$3:$W$1001,5,0))</f>
        <v/>
      </c>
      <c r="I28" s="77" t="str">
        <f>IF(E28="","",VLOOKUP(W28,図書名リスト!$A$3:$W$1001,9,0))</f>
        <v/>
      </c>
      <c r="J28" s="76" t="str">
        <f>IF(E28="","",VLOOKUP(W28,図書名リスト!$A$3:$W$1001,23,0))</f>
        <v/>
      </c>
      <c r="K28" s="62" t="str">
        <f>IF(E28="","",VLOOKUP(W28,図書名リスト!$A$3:$W$1001,11,0))</f>
        <v/>
      </c>
      <c r="L28" s="95" t="str">
        <f>IF(E28="","",VLOOKUP(W28,図書名リスト!$A$3:$W$1001,14,0))</f>
        <v/>
      </c>
      <c r="M28" s="62" t="str">
        <f>IF(E28="","",VLOOKUP(W28,図書名リスト!$A$3:$W$1001,17,0))</f>
        <v/>
      </c>
      <c r="N28" s="63"/>
      <c r="O28" s="74" t="str">
        <f>IF(E28="","",VLOOKUP(W28,図書名リスト!$A$3:$W$100580,21,0))</f>
        <v/>
      </c>
      <c r="P28" s="74" t="str">
        <f>IF(E28="","",VLOOKUP(W28,図書名リスト!$A$3:$W$10050,19,0))</f>
        <v/>
      </c>
      <c r="Q28" s="75" t="str">
        <f>IF(E28="","",VLOOKUP(W28,図書名リスト!$A$3:$W$1001,20,0))</f>
        <v/>
      </c>
      <c r="R28" s="74" t="str">
        <f>IF(E28="","",VLOOKUP(W28,図書名リスト!$A$3:$W$1001,22,0))</f>
        <v/>
      </c>
      <c r="S28" s="61" t="str">
        <f t="shared" si="0"/>
        <v xml:space="preserve"> </v>
      </c>
      <c r="T28" s="61" t="str">
        <f t="shared" si="1"/>
        <v>　</v>
      </c>
      <c r="U28" s="61" t="str">
        <f t="shared" si="5"/>
        <v xml:space="preserve"> </v>
      </c>
      <c r="V28" s="61">
        <f t="shared" si="6"/>
        <v>0</v>
      </c>
      <c r="W28" s="60" t="str">
        <f t="shared" si="7"/>
        <v/>
      </c>
      <c r="Y28" s="79" t="s">
        <v>1250</v>
      </c>
      <c r="Z28" s="78" t="s">
        <v>1249</v>
      </c>
    </row>
    <row r="29" spans="1:26" ht="57" customHeight="1" x14ac:dyDescent="0.15">
      <c r="A29" s="63"/>
      <c r="B29" s="69"/>
      <c r="C29" s="69"/>
      <c r="D29" s="68"/>
      <c r="E29" s="67"/>
      <c r="F29" s="66"/>
      <c r="G29" s="65" t="str">
        <f>IF(E29="","",VLOOKUP(E29,図書名リスト!$C$3:$W$1001,16,0))</f>
        <v/>
      </c>
      <c r="H29" s="64" t="str">
        <f>IF(E29="","",VLOOKUP(W29,図書名リスト!$A$3:$W$1001,5,0))</f>
        <v/>
      </c>
      <c r="I29" s="77" t="str">
        <f>IF(E29="","",VLOOKUP(W29,図書名リスト!$A$3:$W$1001,9,0))</f>
        <v/>
      </c>
      <c r="J29" s="76" t="str">
        <f>IF(E29="","",VLOOKUP(W29,図書名リスト!$A$3:$W$1001,23,0))</f>
        <v/>
      </c>
      <c r="K29" s="62" t="str">
        <f>IF(E29="","",VLOOKUP(W29,図書名リスト!$A$3:$W$1001,11,0))</f>
        <v/>
      </c>
      <c r="L29" s="95" t="str">
        <f>IF(E29="","",VLOOKUP(W29,図書名リスト!$A$3:$W$1001,14,0))</f>
        <v/>
      </c>
      <c r="M29" s="62" t="str">
        <f>IF(E29="","",VLOOKUP(W29,図書名リスト!$A$3:$W$1001,17,0))</f>
        <v/>
      </c>
      <c r="N29" s="63"/>
      <c r="O29" s="74" t="str">
        <f>IF(E29="","",VLOOKUP(W29,図書名リスト!$A$3:$W$100580,21,0))</f>
        <v/>
      </c>
      <c r="P29" s="74" t="str">
        <f>IF(E29="","",VLOOKUP(W29,図書名リスト!$A$3:$W$10050,19,0))</f>
        <v/>
      </c>
      <c r="Q29" s="75" t="str">
        <f>IF(E29="","",VLOOKUP(W29,図書名リスト!$A$3:$W$1001,20,0))</f>
        <v/>
      </c>
      <c r="R29" s="74" t="str">
        <f>IF(E29="","",VLOOKUP(W29,図書名リスト!$A$3:$W$1001,22,0))</f>
        <v/>
      </c>
      <c r="S29" s="61" t="str">
        <f t="shared" si="0"/>
        <v xml:space="preserve"> </v>
      </c>
      <c r="T29" s="61" t="str">
        <f t="shared" si="1"/>
        <v>　</v>
      </c>
      <c r="U29" s="61" t="str">
        <f t="shared" si="5"/>
        <v xml:space="preserve"> </v>
      </c>
      <c r="V29" s="61">
        <f t="shared" si="6"/>
        <v>0</v>
      </c>
      <c r="W29" s="60" t="str">
        <f t="shared" si="7"/>
        <v/>
      </c>
      <c r="Y29" s="79" t="s">
        <v>1248</v>
      </c>
      <c r="Z29" s="78" t="s">
        <v>1247</v>
      </c>
    </row>
    <row r="30" spans="1:26" ht="57" customHeight="1" x14ac:dyDescent="0.15">
      <c r="A30" s="63"/>
      <c r="B30" s="69"/>
      <c r="C30" s="69"/>
      <c r="D30" s="68"/>
      <c r="E30" s="67"/>
      <c r="F30" s="66"/>
      <c r="G30" s="65" t="str">
        <f>IF(E30="","",VLOOKUP(E30,図書名リスト!$C$3:$W$1001,16,0))</f>
        <v/>
      </c>
      <c r="H30" s="64" t="str">
        <f>IF(E30="","",VLOOKUP(W30,図書名リスト!$A$3:$W$1001,5,0))</f>
        <v/>
      </c>
      <c r="I30" s="77" t="str">
        <f>IF(E30="","",VLOOKUP(W30,図書名リスト!$A$3:$W$1001,9,0))</f>
        <v/>
      </c>
      <c r="J30" s="76" t="str">
        <f>IF(E30="","",VLOOKUP(W30,図書名リスト!$A$3:$W$1001,23,0))</f>
        <v/>
      </c>
      <c r="K30" s="62" t="str">
        <f>IF(E30="","",VLOOKUP(W30,図書名リスト!$A$3:$W$1001,11,0))</f>
        <v/>
      </c>
      <c r="L30" s="95" t="str">
        <f>IF(E30="","",VLOOKUP(W30,図書名リスト!$A$3:$W$1001,14,0))</f>
        <v/>
      </c>
      <c r="M30" s="62" t="str">
        <f>IF(E30="","",VLOOKUP(W30,図書名リスト!$A$3:$W$1001,17,0))</f>
        <v/>
      </c>
      <c r="N30" s="63"/>
      <c r="O30" s="74" t="str">
        <f>IF(E30="","",VLOOKUP(W30,図書名リスト!$A$3:$W$100580,21,0))</f>
        <v/>
      </c>
      <c r="P30" s="74" t="str">
        <f>IF(E30="","",VLOOKUP(W30,図書名リスト!$A$3:$W$10050,19,0))</f>
        <v/>
      </c>
      <c r="Q30" s="75" t="str">
        <f>IF(E30="","",VLOOKUP(W30,図書名リスト!$A$3:$W$1001,20,0))</f>
        <v/>
      </c>
      <c r="R30" s="74" t="str">
        <f>IF(E30="","",VLOOKUP(W30,図書名リスト!$A$3:$W$1001,22,0))</f>
        <v/>
      </c>
      <c r="S30" s="61" t="str">
        <f t="shared" si="0"/>
        <v xml:space="preserve"> </v>
      </c>
      <c r="T30" s="61" t="str">
        <f t="shared" si="1"/>
        <v>　</v>
      </c>
      <c r="U30" s="61" t="str">
        <f t="shared" si="5"/>
        <v xml:space="preserve"> </v>
      </c>
      <c r="V30" s="61">
        <f t="shared" si="6"/>
        <v>0</v>
      </c>
      <c r="W30" s="60" t="str">
        <f t="shared" si="7"/>
        <v/>
      </c>
      <c r="Y30" s="79" t="s">
        <v>1246</v>
      </c>
      <c r="Z30" s="78" t="s">
        <v>1245</v>
      </c>
    </row>
    <row r="31" spans="1:26" ht="57" customHeight="1" x14ac:dyDescent="0.15">
      <c r="A31" s="63"/>
      <c r="B31" s="69"/>
      <c r="C31" s="69"/>
      <c r="D31" s="68"/>
      <c r="E31" s="67"/>
      <c r="F31" s="66"/>
      <c r="G31" s="65" t="str">
        <f>IF(E31="","",VLOOKUP(E31,図書名リスト!$C$3:$W$1001,16,0))</f>
        <v/>
      </c>
      <c r="H31" s="64" t="str">
        <f>IF(E31="","",VLOOKUP(W31,図書名リスト!$A$3:$W$1001,5,0))</f>
        <v/>
      </c>
      <c r="I31" s="77" t="str">
        <f>IF(E31="","",VLOOKUP(W31,図書名リスト!$A$3:$W$1001,9,0))</f>
        <v/>
      </c>
      <c r="J31" s="76" t="str">
        <f>IF(E31="","",VLOOKUP(W31,図書名リスト!$A$3:$W$1001,23,0))</f>
        <v/>
      </c>
      <c r="K31" s="62" t="str">
        <f>IF(E31="","",VLOOKUP(W31,図書名リスト!$A$3:$W$1001,11,0))</f>
        <v/>
      </c>
      <c r="L31" s="95" t="str">
        <f>IF(E31="","",VLOOKUP(W31,図書名リスト!$A$3:$W$1001,14,0))</f>
        <v/>
      </c>
      <c r="M31" s="62" t="str">
        <f>IF(E31="","",VLOOKUP(W31,図書名リスト!$A$3:$W$1001,17,0))</f>
        <v/>
      </c>
      <c r="N31" s="63"/>
      <c r="O31" s="74" t="str">
        <f>IF(E31="","",VLOOKUP(W31,図書名リスト!$A$3:$W$100580,21,0))</f>
        <v/>
      </c>
      <c r="P31" s="74" t="str">
        <f>IF(E31="","",VLOOKUP(W31,図書名リスト!$A$3:$W$10050,19,0))</f>
        <v/>
      </c>
      <c r="Q31" s="75" t="str">
        <f>IF(E31="","",VLOOKUP(W31,図書名リスト!$A$3:$W$1001,20,0))</f>
        <v/>
      </c>
      <c r="R31" s="74" t="str">
        <f>IF(E31="","",VLOOKUP(W31,図書名リスト!$A$3:$W$1001,22,0))</f>
        <v/>
      </c>
      <c r="S31" s="61" t="str">
        <f t="shared" si="0"/>
        <v xml:space="preserve"> </v>
      </c>
      <c r="T31" s="61" t="str">
        <f t="shared" si="1"/>
        <v>　</v>
      </c>
      <c r="U31" s="61" t="str">
        <f t="shared" si="5"/>
        <v xml:space="preserve"> </v>
      </c>
      <c r="V31" s="61">
        <f t="shared" si="6"/>
        <v>0</v>
      </c>
      <c r="W31" s="60" t="str">
        <f t="shared" si="7"/>
        <v/>
      </c>
      <c r="Y31" s="79" t="s">
        <v>1244</v>
      </c>
      <c r="Z31" s="78" t="s">
        <v>1243</v>
      </c>
    </row>
    <row r="32" spans="1:26" ht="57" customHeight="1" x14ac:dyDescent="0.15">
      <c r="A32" s="63"/>
      <c r="B32" s="69"/>
      <c r="C32" s="69"/>
      <c r="D32" s="68"/>
      <c r="E32" s="67"/>
      <c r="F32" s="66"/>
      <c r="G32" s="65" t="str">
        <f>IF(E32="","",VLOOKUP(E32,図書名リスト!$C$3:$W$1001,16,0))</f>
        <v/>
      </c>
      <c r="H32" s="64" t="str">
        <f>IF(E32="","",VLOOKUP(W32,図書名リスト!$A$3:$W$1001,5,0))</f>
        <v/>
      </c>
      <c r="I32" s="77" t="str">
        <f>IF(E32="","",VLOOKUP(W32,図書名リスト!$A$3:$W$1001,9,0))</f>
        <v/>
      </c>
      <c r="J32" s="76" t="str">
        <f>IF(E32="","",VLOOKUP(W32,図書名リスト!$A$3:$W$1001,23,0))</f>
        <v/>
      </c>
      <c r="K32" s="62" t="str">
        <f>IF(E32="","",VLOOKUP(W32,図書名リスト!$A$3:$W$1001,11,0))</f>
        <v/>
      </c>
      <c r="L32" s="95" t="str">
        <f>IF(E32="","",VLOOKUP(W32,図書名リスト!$A$3:$W$1001,14,0))</f>
        <v/>
      </c>
      <c r="M32" s="62" t="str">
        <f>IF(E32="","",VLOOKUP(W32,図書名リスト!$A$3:$W$1001,17,0))</f>
        <v/>
      </c>
      <c r="N32" s="63"/>
      <c r="O32" s="74" t="str">
        <f>IF(E32="","",VLOOKUP(W32,図書名リスト!$A$3:$W$100580,21,0))</f>
        <v/>
      </c>
      <c r="P32" s="74" t="str">
        <f>IF(E32="","",VLOOKUP(W32,図書名リスト!$A$3:$W$10050,19,0))</f>
        <v/>
      </c>
      <c r="Q32" s="75" t="str">
        <f>IF(E32="","",VLOOKUP(W32,図書名リスト!$A$3:$W$1001,20,0))</f>
        <v/>
      </c>
      <c r="R32" s="74" t="str">
        <f>IF(E32="","",VLOOKUP(W32,図書名リスト!$A$3:$W$1001,22,0))</f>
        <v/>
      </c>
      <c r="S32" s="61" t="str">
        <f t="shared" si="0"/>
        <v xml:space="preserve"> </v>
      </c>
      <c r="T32" s="61" t="str">
        <f t="shared" si="1"/>
        <v>　</v>
      </c>
      <c r="U32" s="61" t="str">
        <f t="shared" si="5"/>
        <v xml:space="preserve"> </v>
      </c>
      <c r="V32" s="61">
        <f t="shared" si="6"/>
        <v>0</v>
      </c>
      <c r="W32" s="60" t="str">
        <f t="shared" si="7"/>
        <v/>
      </c>
      <c r="Y32" s="79" t="s">
        <v>1242</v>
      </c>
      <c r="Z32" s="78" t="s">
        <v>1241</v>
      </c>
    </row>
    <row r="33" spans="1:26" ht="57" customHeight="1" x14ac:dyDescent="0.15">
      <c r="A33" s="63"/>
      <c r="B33" s="69"/>
      <c r="C33" s="69"/>
      <c r="D33" s="68"/>
      <c r="E33" s="67"/>
      <c r="F33" s="66"/>
      <c r="G33" s="65" t="str">
        <f>IF(E33="","",VLOOKUP(E33,図書名リスト!$C$3:$W$1001,16,0))</f>
        <v/>
      </c>
      <c r="H33" s="64" t="str">
        <f>IF(E33="","",VLOOKUP(W33,図書名リスト!$A$3:$W$1001,5,0))</f>
        <v/>
      </c>
      <c r="I33" s="77" t="str">
        <f>IF(E33="","",VLOOKUP(W33,図書名リスト!$A$3:$W$1001,9,0))</f>
        <v/>
      </c>
      <c r="J33" s="76" t="str">
        <f>IF(E33="","",VLOOKUP(W33,図書名リスト!$A$3:$W$1001,23,0))</f>
        <v/>
      </c>
      <c r="K33" s="62" t="str">
        <f>IF(E33="","",VLOOKUP(W33,図書名リスト!$A$3:$W$1001,11,0))</f>
        <v/>
      </c>
      <c r="L33" s="95" t="str">
        <f>IF(E33="","",VLOOKUP(W33,図書名リスト!$A$3:$W$1001,14,0))</f>
        <v/>
      </c>
      <c r="M33" s="62" t="str">
        <f>IF(E33="","",VLOOKUP(W33,図書名リスト!$A$3:$W$1001,17,0))</f>
        <v/>
      </c>
      <c r="N33" s="63"/>
      <c r="O33" s="74" t="str">
        <f>IF(E33="","",VLOOKUP(W33,図書名リスト!$A$3:$W$100580,21,0))</f>
        <v/>
      </c>
      <c r="P33" s="74" t="str">
        <f>IF(E33="","",VLOOKUP(W33,図書名リスト!$A$3:$W$10050,19,0))</f>
        <v/>
      </c>
      <c r="Q33" s="75" t="str">
        <f>IF(E33="","",VLOOKUP(W33,図書名リスト!$A$3:$W$1001,20,0))</f>
        <v/>
      </c>
      <c r="R33" s="74" t="str">
        <f>IF(E33="","",VLOOKUP(W33,図書名リスト!$A$3:$W$1001,22,0))</f>
        <v/>
      </c>
      <c r="S33" s="61" t="str">
        <f t="shared" si="0"/>
        <v xml:space="preserve"> </v>
      </c>
      <c r="T33" s="61" t="str">
        <f t="shared" si="1"/>
        <v>　</v>
      </c>
      <c r="U33" s="61" t="str">
        <f t="shared" si="5"/>
        <v xml:space="preserve"> </v>
      </c>
      <c r="V33" s="61">
        <f t="shared" si="6"/>
        <v>0</v>
      </c>
      <c r="W33" s="60" t="str">
        <f t="shared" si="7"/>
        <v/>
      </c>
      <c r="Y33" s="79" t="s">
        <v>1240</v>
      </c>
      <c r="Z33" s="78" t="s">
        <v>1239</v>
      </c>
    </row>
    <row r="34" spans="1:26" ht="57" customHeight="1" x14ac:dyDescent="0.15">
      <c r="A34" s="63"/>
      <c r="B34" s="69"/>
      <c r="C34" s="69"/>
      <c r="D34" s="68"/>
      <c r="E34" s="67"/>
      <c r="F34" s="66"/>
      <c r="G34" s="65" t="str">
        <f>IF(E34="","",VLOOKUP(E34,図書名リスト!$C$3:$W$1001,16,0))</f>
        <v/>
      </c>
      <c r="H34" s="64" t="str">
        <f>IF(E34="","",VLOOKUP(W34,図書名リスト!$A$3:$W$1001,5,0))</f>
        <v/>
      </c>
      <c r="I34" s="77" t="str">
        <f>IF(E34="","",VLOOKUP(W34,図書名リスト!$A$3:$W$1001,9,0))</f>
        <v/>
      </c>
      <c r="J34" s="76" t="str">
        <f>IF(E34="","",VLOOKUP(W34,図書名リスト!$A$3:$W$1001,23,0))</f>
        <v/>
      </c>
      <c r="K34" s="62" t="str">
        <f>IF(E34="","",VLOOKUP(W34,図書名リスト!$A$3:$W$1001,11,0))</f>
        <v/>
      </c>
      <c r="L34" s="95" t="str">
        <f>IF(E34="","",VLOOKUP(W34,図書名リスト!$A$3:$W$1001,14,0))</f>
        <v/>
      </c>
      <c r="M34" s="62" t="str">
        <f>IF(E34="","",VLOOKUP(W34,図書名リスト!$A$3:$W$1001,17,0))</f>
        <v/>
      </c>
      <c r="N34" s="63"/>
      <c r="O34" s="74" t="str">
        <f>IF(E34="","",VLOOKUP(W34,図書名リスト!$A$3:$W$100580,21,0))</f>
        <v/>
      </c>
      <c r="P34" s="74" t="str">
        <f>IF(E34="","",VLOOKUP(W34,図書名リスト!$A$3:$W$10050,19,0))</f>
        <v/>
      </c>
      <c r="Q34" s="75" t="str">
        <f>IF(E34="","",VLOOKUP(W34,図書名リスト!$A$3:$W$1001,20,0))</f>
        <v/>
      </c>
      <c r="R34" s="74" t="str">
        <f>IF(E34="","",VLOOKUP(W34,図書名リスト!$A$3:$W$1001,22,0))</f>
        <v/>
      </c>
      <c r="S34" s="61" t="str">
        <f t="shared" si="0"/>
        <v xml:space="preserve"> </v>
      </c>
      <c r="T34" s="61" t="str">
        <f t="shared" si="1"/>
        <v>　</v>
      </c>
      <c r="U34" s="61" t="str">
        <f t="shared" si="5"/>
        <v xml:space="preserve"> </v>
      </c>
      <c r="V34" s="61">
        <f t="shared" si="6"/>
        <v>0</v>
      </c>
      <c r="W34" s="60" t="str">
        <f t="shared" si="7"/>
        <v/>
      </c>
      <c r="Y34" s="79" t="s">
        <v>1238</v>
      </c>
      <c r="Z34" s="78" t="s">
        <v>1237</v>
      </c>
    </row>
    <row r="35" spans="1:26" ht="57" customHeight="1" x14ac:dyDescent="0.15">
      <c r="A35" s="63"/>
      <c r="B35" s="69"/>
      <c r="C35" s="69"/>
      <c r="D35" s="68"/>
      <c r="E35" s="67"/>
      <c r="F35" s="66"/>
      <c r="G35" s="65" t="str">
        <f>IF(E35="","",VLOOKUP(E35,図書名リスト!$C$3:$W$1001,16,0))</f>
        <v/>
      </c>
      <c r="H35" s="64" t="str">
        <f>IF(E35="","",VLOOKUP(W35,図書名リスト!$A$3:$W$1001,5,0))</f>
        <v/>
      </c>
      <c r="I35" s="77" t="str">
        <f>IF(E35="","",VLOOKUP(W35,図書名リスト!$A$3:$W$1001,9,0))</f>
        <v/>
      </c>
      <c r="J35" s="76" t="str">
        <f>IF(E35="","",VLOOKUP(W35,図書名リスト!$A$3:$W$1001,23,0))</f>
        <v/>
      </c>
      <c r="K35" s="62" t="str">
        <f>IF(E35="","",VLOOKUP(W35,図書名リスト!$A$3:$W$1001,11,0))</f>
        <v/>
      </c>
      <c r="L35" s="95" t="str">
        <f>IF(E35="","",VLOOKUP(W35,図書名リスト!$A$3:$W$1001,14,0))</f>
        <v/>
      </c>
      <c r="M35" s="62" t="str">
        <f>IF(E35="","",VLOOKUP(W35,図書名リスト!$A$3:$W$1001,17,0))</f>
        <v/>
      </c>
      <c r="N35" s="63"/>
      <c r="O35" s="74" t="str">
        <f>IF(E35="","",VLOOKUP(W35,図書名リスト!$A$3:$W$100580,21,0))</f>
        <v/>
      </c>
      <c r="P35" s="74" t="str">
        <f>IF(E35="","",VLOOKUP(W35,図書名リスト!$A$3:$W$10050,19,0))</f>
        <v/>
      </c>
      <c r="Q35" s="75" t="str">
        <f>IF(E35="","",VLOOKUP(W35,図書名リスト!$A$3:$W$1001,20,0))</f>
        <v/>
      </c>
      <c r="R35" s="74" t="str">
        <f>IF(E35="","",VLOOKUP(W35,図書名リスト!$A$3:$W$1001,22,0))</f>
        <v/>
      </c>
      <c r="S35" s="61" t="str">
        <f t="shared" si="0"/>
        <v xml:space="preserve"> </v>
      </c>
      <c r="T35" s="61" t="str">
        <f t="shared" si="1"/>
        <v>　</v>
      </c>
      <c r="U35" s="61" t="str">
        <f t="shared" si="5"/>
        <v xml:space="preserve"> </v>
      </c>
      <c r="V35" s="61">
        <f t="shared" si="6"/>
        <v>0</v>
      </c>
      <c r="W35" s="60" t="str">
        <f t="shared" si="7"/>
        <v/>
      </c>
      <c r="Y35" s="79" t="s">
        <v>1236</v>
      </c>
      <c r="Z35" s="78" t="s">
        <v>1235</v>
      </c>
    </row>
    <row r="36" spans="1:26" ht="57" customHeight="1" x14ac:dyDescent="0.15">
      <c r="A36" s="63"/>
      <c r="B36" s="69"/>
      <c r="C36" s="69"/>
      <c r="D36" s="68"/>
      <c r="E36" s="67"/>
      <c r="F36" s="66"/>
      <c r="G36" s="65" t="str">
        <f>IF(E36="","",VLOOKUP(E36,図書名リスト!$C$3:$W$1001,16,0))</f>
        <v/>
      </c>
      <c r="H36" s="64" t="str">
        <f>IF(E36="","",VLOOKUP(W36,図書名リスト!$A$3:$W$1001,5,0))</f>
        <v/>
      </c>
      <c r="I36" s="77" t="str">
        <f>IF(E36="","",VLOOKUP(W36,図書名リスト!$A$3:$W$1001,9,0))</f>
        <v/>
      </c>
      <c r="J36" s="76" t="str">
        <f>IF(E36="","",VLOOKUP(W36,図書名リスト!$A$3:$W$1001,23,0))</f>
        <v/>
      </c>
      <c r="K36" s="62" t="str">
        <f>IF(E36="","",VLOOKUP(W36,図書名リスト!$A$3:$W$1001,11,0))</f>
        <v/>
      </c>
      <c r="L36" s="95" t="str">
        <f>IF(E36="","",VLOOKUP(W36,図書名リスト!$A$3:$W$1001,14,0))</f>
        <v/>
      </c>
      <c r="M36" s="62" t="str">
        <f>IF(E36="","",VLOOKUP(W36,図書名リスト!$A$3:$W$1001,17,0))</f>
        <v/>
      </c>
      <c r="N36" s="63"/>
      <c r="O36" s="74" t="str">
        <f>IF(E36="","",VLOOKUP(W36,図書名リスト!$A$3:$W$100580,21,0))</f>
        <v/>
      </c>
      <c r="P36" s="74" t="str">
        <f>IF(E36="","",VLOOKUP(W36,図書名リスト!$A$3:$W$10050,19,0))</f>
        <v/>
      </c>
      <c r="Q36" s="75" t="str">
        <f>IF(E36="","",VLOOKUP(W36,図書名リスト!$A$3:$W$1001,20,0))</f>
        <v/>
      </c>
      <c r="R36" s="74" t="str">
        <f>IF(E36="","",VLOOKUP(W36,図書名リスト!$A$3:$W$1001,22,0))</f>
        <v/>
      </c>
      <c r="S36" s="61" t="str">
        <f t="shared" si="0"/>
        <v xml:space="preserve"> </v>
      </c>
      <c r="T36" s="61" t="str">
        <f t="shared" si="1"/>
        <v>　</v>
      </c>
      <c r="U36" s="61" t="str">
        <f t="shared" si="5"/>
        <v xml:space="preserve"> </v>
      </c>
      <c r="V36" s="61">
        <f t="shared" si="6"/>
        <v>0</v>
      </c>
      <c r="W36" s="60" t="str">
        <f t="shared" si="7"/>
        <v/>
      </c>
      <c r="Y36" s="79" t="s">
        <v>1234</v>
      </c>
      <c r="Z36" s="78" t="s">
        <v>1233</v>
      </c>
    </row>
    <row r="37" spans="1:26" ht="57" customHeight="1" x14ac:dyDescent="0.15">
      <c r="A37" s="63"/>
      <c r="B37" s="69"/>
      <c r="C37" s="69"/>
      <c r="D37" s="68"/>
      <c r="E37" s="67"/>
      <c r="F37" s="66"/>
      <c r="G37" s="65" t="str">
        <f>IF(E37="","",VLOOKUP(E37,図書名リスト!$C$3:$W$1001,16,0))</f>
        <v/>
      </c>
      <c r="H37" s="64" t="str">
        <f>IF(E37="","",VLOOKUP(W37,図書名リスト!$A$3:$W$1001,5,0))</f>
        <v/>
      </c>
      <c r="I37" s="77" t="str">
        <f>IF(E37="","",VLOOKUP(W37,図書名リスト!$A$3:$W$1001,9,0))</f>
        <v/>
      </c>
      <c r="J37" s="76" t="str">
        <f>IF(E37="","",VLOOKUP(W37,図書名リスト!$A$3:$W$1001,23,0))</f>
        <v/>
      </c>
      <c r="K37" s="62" t="str">
        <f>IF(E37="","",VLOOKUP(W37,図書名リスト!$A$3:$W$1001,11,0))</f>
        <v/>
      </c>
      <c r="L37" s="95" t="str">
        <f>IF(E37="","",VLOOKUP(W37,図書名リスト!$A$3:$W$1001,14,0))</f>
        <v/>
      </c>
      <c r="M37" s="62" t="str">
        <f>IF(E37="","",VLOOKUP(W37,図書名リスト!$A$3:$W$1001,17,0))</f>
        <v/>
      </c>
      <c r="N37" s="63"/>
      <c r="O37" s="74" t="str">
        <f>IF(E37="","",VLOOKUP(W37,図書名リスト!$A$3:$W$100580,21,0))</f>
        <v/>
      </c>
      <c r="P37" s="74" t="str">
        <f>IF(E37="","",VLOOKUP(W37,図書名リスト!$A$3:$W$10050,19,0))</f>
        <v/>
      </c>
      <c r="Q37" s="75" t="str">
        <f>IF(E37="","",VLOOKUP(W37,図書名リスト!$A$3:$W$1001,20,0))</f>
        <v/>
      </c>
      <c r="R37" s="74" t="str">
        <f>IF(E37="","",VLOOKUP(W37,図書名リスト!$A$3:$W$1001,22,0))</f>
        <v/>
      </c>
      <c r="S37" s="61" t="str">
        <f t="shared" si="0"/>
        <v xml:space="preserve"> </v>
      </c>
      <c r="T37" s="61" t="str">
        <f t="shared" si="1"/>
        <v>　</v>
      </c>
      <c r="U37" s="61" t="str">
        <f t="shared" si="5"/>
        <v xml:space="preserve"> </v>
      </c>
      <c r="V37" s="61">
        <f t="shared" si="6"/>
        <v>0</v>
      </c>
      <c r="W37" s="60" t="str">
        <f t="shared" si="7"/>
        <v/>
      </c>
      <c r="Y37" s="79" t="s">
        <v>1232</v>
      </c>
      <c r="Z37" s="78" t="s">
        <v>1231</v>
      </c>
    </row>
    <row r="38" spans="1:26" ht="57" customHeight="1" x14ac:dyDescent="0.15">
      <c r="A38" s="63"/>
      <c r="B38" s="69"/>
      <c r="C38" s="69"/>
      <c r="D38" s="68"/>
      <c r="E38" s="67"/>
      <c r="F38" s="66"/>
      <c r="G38" s="65" t="str">
        <f>IF(E38="","",VLOOKUP(E38,図書名リスト!$C$3:$W$1001,16,0))</f>
        <v/>
      </c>
      <c r="H38" s="64" t="str">
        <f>IF(E38="","",VLOOKUP(W38,図書名リスト!$A$3:$W$1001,5,0))</f>
        <v/>
      </c>
      <c r="I38" s="77" t="str">
        <f>IF(E38="","",VLOOKUP(W38,図書名リスト!$A$3:$W$1001,9,0))</f>
        <v/>
      </c>
      <c r="J38" s="76" t="str">
        <f>IF(E38="","",VLOOKUP(W38,図書名リスト!$A$3:$W$1001,23,0))</f>
        <v/>
      </c>
      <c r="K38" s="62" t="str">
        <f>IF(E38="","",VLOOKUP(W38,図書名リスト!$A$3:$W$1001,11,0))</f>
        <v/>
      </c>
      <c r="L38" s="95" t="str">
        <f>IF(E38="","",VLOOKUP(W38,図書名リスト!$A$3:$W$1001,14,0))</f>
        <v/>
      </c>
      <c r="M38" s="62" t="str">
        <f>IF(E38="","",VLOOKUP(W38,図書名リスト!$A$3:$W$1001,17,0))</f>
        <v/>
      </c>
      <c r="N38" s="63"/>
      <c r="O38" s="74" t="str">
        <f>IF(E38="","",VLOOKUP(W38,図書名リスト!$A$3:$W$100580,21,0))</f>
        <v/>
      </c>
      <c r="P38" s="74" t="str">
        <f>IF(E38="","",VLOOKUP(W38,図書名リスト!$A$3:$W$10050,19,0))</f>
        <v/>
      </c>
      <c r="Q38" s="75" t="str">
        <f>IF(E38="","",VLOOKUP(W38,図書名リスト!$A$3:$W$1001,20,0))</f>
        <v/>
      </c>
      <c r="R38" s="74" t="str">
        <f>IF(E38="","",VLOOKUP(W38,図書名リスト!$A$3:$W$1001,22,0))</f>
        <v/>
      </c>
      <c r="S38" s="61" t="str">
        <f t="shared" si="0"/>
        <v xml:space="preserve"> </v>
      </c>
      <c r="T38" s="61" t="str">
        <f t="shared" si="1"/>
        <v>　</v>
      </c>
      <c r="U38" s="61" t="str">
        <f t="shared" si="5"/>
        <v xml:space="preserve"> </v>
      </c>
      <c r="V38" s="61">
        <f t="shared" si="6"/>
        <v>0</v>
      </c>
      <c r="W38" s="60" t="str">
        <f t="shared" si="7"/>
        <v/>
      </c>
      <c r="Y38" s="79" t="s">
        <v>1230</v>
      </c>
      <c r="Z38" s="78" t="s">
        <v>1229</v>
      </c>
    </row>
    <row r="39" spans="1:26" ht="57" customHeight="1" x14ac:dyDescent="0.15">
      <c r="A39" s="63"/>
      <c r="B39" s="69"/>
      <c r="C39" s="69"/>
      <c r="D39" s="68"/>
      <c r="E39" s="67"/>
      <c r="F39" s="66"/>
      <c r="G39" s="65" t="str">
        <f>IF(E39="","",VLOOKUP(E39,図書名リスト!$C$3:$W$1001,16,0))</f>
        <v/>
      </c>
      <c r="H39" s="64" t="str">
        <f>IF(E39="","",VLOOKUP(W39,図書名リスト!$A$3:$W$1001,5,0))</f>
        <v/>
      </c>
      <c r="I39" s="77" t="str">
        <f>IF(E39="","",VLOOKUP(W39,図書名リスト!$A$3:$W$1001,9,0))</f>
        <v/>
      </c>
      <c r="J39" s="76" t="str">
        <f>IF(E39="","",VLOOKUP(W39,図書名リスト!$A$3:$W$1001,23,0))</f>
        <v/>
      </c>
      <c r="K39" s="62" t="str">
        <f>IF(E39="","",VLOOKUP(W39,図書名リスト!$A$3:$W$1001,11,0))</f>
        <v/>
      </c>
      <c r="L39" s="95" t="str">
        <f>IF(E39="","",VLOOKUP(W39,図書名リスト!$A$3:$W$1001,14,0))</f>
        <v/>
      </c>
      <c r="M39" s="62" t="str">
        <f>IF(E39="","",VLOOKUP(W39,図書名リスト!$A$3:$W$1001,17,0))</f>
        <v/>
      </c>
      <c r="N39" s="63"/>
      <c r="O39" s="74" t="str">
        <f>IF(E39="","",VLOOKUP(W39,図書名リスト!$A$3:$W$100580,21,0))</f>
        <v/>
      </c>
      <c r="P39" s="74" t="str">
        <f>IF(E39="","",VLOOKUP(W39,図書名リスト!$A$3:$W$10050,19,0))</f>
        <v/>
      </c>
      <c r="Q39" s="75" t="str">
        <f>IF(E39="","",VLOOKUP(W39,図書名リスト!$A$3:$W$1001,20,0))</f>
        <v/>
      </c>
      <c r="R39" s="74" t="str">
        <f>IF(E39="","",VLOOKUP(W39,図書名リスト!$A$3:$W$1001,22,0))</f>
        <v/>
      </c>
      <c r="S39" s="61" t="str">
        <f t="shared" si="0"/>
        <v xml:space="preserve"> </v>
      </c>
      <c r="T39" s="61" t="str">
        <f t="shared" si="1"/>
        <v>　</v>
      </c>
      <c r="U39" s="61" t="str">
        <f t="shared" si="5"/>
        <v xml:space="preserve"> </v>
      </c>
      <c r="V39" s="61">
        <f t="shared" si="6"/>
        <v>0</v>
      </c>
      <c r="W39" s="60" t="str">
        <f t="shared" si="7"/>
        <v/>
      </c>
      <c r="Y39" s="79" t="s">
        <v>1228</v>
      </c>
      <c r="Z39" s="78" t="s">
        <v>1227</v>
      </c>
    </row>
    <row r="40" spans="1:26" ht="57" customHeight="1" x14ac:dyDescent="0.15">
      <c r="A40" s="63"/>
      <c r="B40" s="69"/>
      <c r="C40" s="69"/>
      <c r="D40" s="68"/>
      <c r="E40" s="67"/>
      <c r="F40" s="66"/>
      <c r="G40" s="65" t="str">
        <f>IF(E40="","",VLOOKUP(E40,図書名リスト!$C$3:$W$1001,16,0))</f>
        <v/>
      </c>
      <c r="H40" s="64" t="str">
        <f>IF(E40="","",VLOOKUP(W40,図書名リスト!$A$3:$W$1001,5,0))</f>
        <v/>
      </c>
      <c r="I40" s="77" t="str">
        <f>IF(E40="","",VLOOKUP(W40,図書名リスト!$A$3:$W$1001,9,0))</f>
        <v/>
      </c>
      <c r="J40" s="76" t="str">
        <f>IF(E40="","",VLOOKUP(W40,図書名リスト!$A$3:$W$1001,23,0))</f>
        <v/>
      </c>
      <c r="K40" s="62" t="str">
        <f>IF(E40="","",VLOOKUP(W40,図書名リスト!$A$3:$W$1001,11,0))</f>
        <v/>
      </c>
      <c r="L40" s="95" t="str">
        <f>IF(E40="","",VLOOKUP(W40,図書名リスト!$A$3:$W$1001,14,0))</f>
        <v/>
      </c>
      <c r="M40" s="62" t="str">
        <f>IF(E40="","",VLOOKUP(W40,図書名リスト!$A$3:$W$1001,17,0))</f>
        <v/>
      </c>
      <c r="N40" s="63"/>
      <c r="O40" s="74" t="str">
        <f>IF(E40="","",VLOOKUP(W40,図書名リスト!$A$3:$W$100580,21,0))</f>
        <v/>
      </c>
      <c r="P40" s="74" t="str">
        <f>IF(E40="","",VLOOKUP(W40,図書名リスト!$A$3:$W$10050,19,0))</f>
        <v/>
      </c>
      <c r="Q40" s="75" t="str">
        <f>IF(E40="","",VLOOKUP(W40,図書名リスト!$A$3:$W$1001,20,0))</f>
        <v/>
      </c>
      <c r="R40" s="74" t="str">
        <f>IF(E40="","",VLOOKUP(W40,図書名リスト!$A$3:$W$1001,22,0))</f>
        <v/>
      </c>
      <c r="S40" s="61" t="str">
        <f t="shared" si="0"/>
        <v xml:space="preserve"> </v>
      </c>
      <c r="T40" s="61" t="str">
        <f t="shared" si="1"/>
        <v>　</v>
      </c>
      <c r="U40" s="61" t="str">
        <f t="shared" si="5"/>
        <v xml:space="preserve"> </v>
      </c>
      <c r="V40" s="61">
        <f t="shared" si="6"/>
        <v>0</v>
      </c>
      <c r="W40" s="60" t="str">
        <f t="shared" si="7"/>
        <v/>
      </c>
      <c r="Y40" s="79" t="s">
        <v>1226</v>
      </c>
      <c r="Z40" s="78" t="s">
        <v>1225</v>
      </c>
    </row>
    <row r="41" spans="1:26" ht="57" customHeight="1" x14ac:dyDescent="0.15">
      <c r="A41" s="63"/>
      <c r="B41" s="69"/>
      <c r="C41" s="69"/>
      <c r="D41" s="68"/>
      <c r="E41" s="67"/>
      <c r="F41" s="66"/>
      <c r="G41" s="65" t="str">
        <f>IF(E41="","",VLOOKUP(E41,図書名リスト!$C$3:$W$1001,16,0))</f>
        <v/>
      </c>
      <c r="H41" s="64" t="str">
        <f>IF(E41="","",VLOOKUP(W41,図書名リスト!$A$3:$W$1001,5,0))</f>
        <v/>
      </c>
      <c r="I41" s="77" t="str">
        <f>IF(E41="","",VLOOKUP(W41,図書名リスト!$A$3:$W$1001,9,0))</f>
        <v/>
      </c>
      <c r="J41" s="76" t="str">
        <f>IF(E41="","",VLOOKUP(W41,図書名リスト!$A$3:$W$1001,23,0))</f>
        <v/>
      </c>
      <c r="K41" s="62" t="str">
        <f>IF(E41="","",VLOOKUP(W41,図書名リスト!$A$3:$W$1001,11,0))</f>
        <v/>
      </c>
      <c r="L41" s="95" t="str">
        <f>IF(E41="","",VLOOKUP(W41,図書名リスト!$A$3:$W$1001,14,0))</f>
        <v/>
      </c>
      <c r="M41" s="62" t="str">
        <f>IF(E41="","",VLOOKUP(W41,図書名リスト!$A$3:$W$1001,17,0))</f>
        <v/>
      </c>
      <c r="N41" s="63"/>
      <c r="O41" s="74" t="str">
        <f>IF(E41="","",VLOOKUP(W41,図書名リスト!$A$3:$W$100580,21,0))</f>
        <v/>
      </c>
      <c r="P41" s="74" t="str">
        <f>IF(E41="","",VLOOKUP(W41,図書名リスト!$A$3:$W$10050,19,0))</f>
        <v/>
      </c>
      <c r="Q41" s="75" t="str">
        <f>IF(E41="","",VLOOKUP(W41,図書名リスト!$A$3:$W$1001,20,0))</f>
        <v/>
      </c>
      <c r="R41" s="74" t="str">
        <f>IF(E41="","",VLOOKUP(W41,図書名リスト!$A$3:$W$1001,22,0))</f>
        <v/>
      </c>
      <c r="S41" s="61" t="str">
        <f t="shared" si="0"/>
        <v xml:space="preserve"> </v>
      </c>
      <c r="T41" s="61" t="str">
        <f t="shared" si="1"/>
        <v>　</v>
      </c>
      <c r="U41" s="61" t="str">
        <f t="shared" si="5"/>
        <v xml:space="preserve"> </v>
      </c>
      <c r="V41" s="61">
        <f t="shared" si="6"/>
        <v>0</v>
      </c>
      <c r="W41" s="60" t="str">
        <f t="shared" si="7"/>
        <v/>
      </c>
      <c r="Y41" s="79" t="s">
        <v>1224</v>
      </c>
      <c r="Z41" s="78" t="s">
        <v>1223</v>
      </c>
    </row>
    <row r="42" spans="1:26" ht="57" customHeight="1" x14ac:dyDescent="0.15">
      <c r="A42" s="63"/>
      <c r="B42" s="69"/>
      <c r="C42" s="69"/>
      <c r="D42" s="68"/>
      <c r="E42" s="67"/>
      <c r="F42" s="66"/>
      <c r="G42" s="65" t="str">
        <f>IF(E42="","",VLOOKUP(E42,図書名リスト!$C$3:$W$1001,16,0))</f>
        <v/>
      </c>
      <c r="H42" s="64" t="str">
        <f>IF(E42="","",VLOOKUP(W42,図書名リスト!$A$3:$W$1001,5,0))</f>
        <v/>
      </c>
      <c r="I42" s="77" t="str">
        <f>IF(E42="","",VLOOKUP(W42,図書名リスト!$A$3:$W$1001,9,0))</f>
        <v/>
      </c>
      <c r="J42" s="76" t="str">
        <f>IF(E42="","",VLOOKUP(W42,図書名リスト!$A$3:$W$1001,23,0))</f>
        <v/>
      </c>
      <c r="K42" s="62" t="str">
        <f>IF(E42="","",VLOOKUP(W42,図書名リスト!$A$3:$W$1001,11,0))</f>
        <v/>
      </c>
      <c r="L42" s="95" t="str">
        <f>IF(E42="","",VLOOKUP(W42,図書名リスト!$A$3:$W$1001,14,0))</f>
        <v/>
      </c>
      <c r="M42" s="62" t="str">
        <f>IF(E42="","",VLOOKUP(W42,図書名リスト!$A$3:$W$1001,17,0))</f>
        <v/>
      </c>
      <c r="N42" s="63"/>
      <c r="O42" s="74" t="str">
        <f>IF(E42="","",VLOOKUP(W42,図書名リスト!$A$3:$W$100580,21,0))</f>
        <v/>
      </c>
      <c r="P42" s="74" t="str">
        <f>IF(E42="","",VLOOKUP(W42,図書名リスト!$A$3:$W$10050,19,0))</f>
        <v/>
      </c>
      <c r="Q42" s="75" t="str">
        <f>IF(E42="","",VLOOKUP(W42,図書名リスト!$A$3:$W$1001,20,0))</f>
        <v/>
      </c>
      <c r="R42" s="74" t="str">
        <f>IF(E42="","",VLOOKUP(W42,図書名リスト!$A$3:$W$1001,22,0))</f>
        <v/>
      </c>
      <c r="S42" s="61" t="str">
        <f t="shared" si="0"/>
        <v xml:space="preserve"> </v>
      </c>
      <c r="T42" s="61" t="str">
        <f t="shared" si="1"/>
        <v>　</v>
      </c>
      <c r="U42" s="61" t="str">
        <f t="shared" si="5"/>
        <v xml:space="preserve"> </v>
      </c>
      <c r="V42" s="61">
        <f t="shared" si="6"/>
        <v>0</v>
      </c>
      <c r="W42" s="60" t="str">
        <f t="shared" si="7"/>
        <v/>
      </c>
      <c r="Y42" s="79" t="s">
        <v>1222</v>
      </c>
      <c r="Z42" s="78" t="s">
        <v>1221</v>
      </c>
    </row>
    <row r="43" spans="1:26" ht="57" customHeight="1" x14ac:dyDescent="0.15">
      <c r="A43" s="63"/>
      <c r="B43" s="69"/>
      <c r="C43" s="69"/>
      <c r="D43" s="68"/>
      <c r="E43" s="67"/>
      <c r="F43" s="66"/>
      <c r="G43" s="65" t="str">
        <f>IF(E43="","",VLOOKUP(E43,図書名リスト!$C$3:$W$1001,16,0))</f>
        <v/>
      </c>
      <c r="H43" s="64" t="str">
        <f>IF(E43="","",VLOOKUP(W43,図書名リスト!$A$3:$W$1001,5,0))</f>
        <v/>
      </c>
      <c r="I43" s="77" t="str">
        <f>IF(E43="","",VLOOKUP(W43,図書名リスト!$A$3:$W$1001,9,0))</f>
        <v/>
      </c>
      <c r="J43" s="76" t="str">
        <f>IF(E43="","",VLOOKUP(W43,図書名リスト!$A$3:$W$1001,23,0))</f>
        <v/>
      </c>
      <c r="K43" s="62" t="str">
        <f>IF(E43="","",VLOOKUP(W43,図書名リスト!$A$3:$W$1001,11,0))</f>
        <v/>
      </c>
      <c r="L43" s="95" t="str">
        <f>IF(E43="","",VLOOKUP(W43,図書名リスト!$A$3:$W$1001,14,0))</f>
        <v/>
      </c>
      <c r="M43" s="62" t="str">
        <f>IF(E43="","",VLOOKUP(W43,図書名リスト!$A$3:$W$1001,17,0))</f>
        <v/>
      </c>
      <c r="N43" s="63"/>
      <c r="O43" s="74" t="str">
        <f>IF(E43="","",VLOOKUP(W43,図書名リスト!$A$3:$W$100580,21,0))</f>
        <v/>
      </c>
      <c r="P43" s="74" t="str">
        <f>IF(E43="","",VLOOKUP(W43,図書名リスト!$A$3:$W$10050,19,0))</f>
        <v/>
      </c>
      <c r="Q43" s="75" t="str">
        <f>IF(E43="","",VLOOKUP(W43,図書名リスト!$A$3:$W$1001,20,0))</f>
        <v/>
      </c>
      <c r="R43" s="74" t="str">
        <f>IF(E43="","",VLOOKUP(W43,図書名リスト!$A$3:$W$1001,22,0))</f>
        <v/>
      </c>
      <c r="S43" s="61" t="str">
        <f t="shared" si="0"/>
        <v xml:space="preserve"> </v>
      </c>
      <c r="T43" s="61" t="str">
        <f t="shared" si="1"/>
        <v>　</v>
      </c>
      <c r="U43" s="61" t="str">
        <f t="shared" si="5"/>
        <v xml:space="preserve"> </v>
      </c>
      <c r="V43" s="61">
        <f t="shared" si="6"/>
        <v>0</v>
      </c>
      <c r="W43" s="60" t="str">
        <f t="shared" si="7"/>
        <v/>
      </c>
      <c r="Y43" s="79" t="s">
        <v>1220</v>
      </c>
      <c r="Z43" s="78" t="s">
        <v>1219</v>
      </c>
    </row>
    <row r="44" spans="1:26" ht="57" customHeight="1" x14ac:dyDescent="0.15">
      <c r="A44" s="63"/>
      <c r="B44" s="69"/>
      <c r="C44" s="69"/>
      <c r="D44" s="68"/>
      <c r="E44" s="67"/>
      <c r="F44" s="66"/>
      <c r="G44" s="65" t="str">
        <f>IF(E44="","",VLOOKUP(E44,図書名リスト!$C$3:$W$1001,16,0))</f>
        <v/>
      </c>
      <c r="H44" s="64" t="str">
        <f>IF(E44="","",VLOOKUP(W44,図書名リスト!$A$3:$W$1001,5,0))</f>
        <v/>
      </c>
      <c r="I44" s="77" t="str">
        <f>IF(E44="","",VLOOKUP(W44,図書名リスト!$A$3:$W$1001,9,0))</f>
        <v/>
      </c>
      <c r="J44" s="76" t="str">
        <f>IF(E44="","",VLOOKUP(W44,図書名リスト!$A$3:$W$1001,23,0))</f>
        <v/>
      </c>
      <c r="K44" s="62" t="str">
        <f>IF(E44="","",VLOOKUP(W44,図書名リスト!$A$3:$W$1001,11,0))</f>
        <v/>
      </c>
      <c r="L44" s="95" t="str">
        <f>IF(E44="","",VLOOKUP(W44,図書名リスト!$A$3:$W$1001,14,0))</f>
        <v/>
      </c>
      <c r="M44" s="62" t="str">
        <f>IF(E44="","",VLOOKUP(W44,図書名リスト!$A$3:$W$1001,17,0))</f>
        <v/>
      </c>
      <c r="N44" s="63"/>
      <c r="O44" s="74" t="str">
        <f>IF(E44="","",VLOOKUP(W44,図書名リスト!$A$3:$W$100580,21,0))</f>
        <v/>
      </c>
      <c r="P44" s="74" t="str">
        <f>IF(E44="","",VLOOKUP(W44,図書名リスト!$A$3:$W$10050,19,0))</f>
        <v/>
      </c>
      <c r="Q44" s="75" t="str">
        <f>IF(E44="","",VLOOKUP(W44,図書名リスト!$A$3:$W$1001,20,0))</f>
        <v/>
      </c>
      <c r="R44" s="74" t="str">
        <f>IF(E44="","",VLOOKUP(W44,図書名リスト!$A$3:$W$1001,22,0))</f>
        <v/>
      </c>
      <c r="S44" s="61" t="str">
        <f t="shared" si="0"/>
        <v xml:space="preserve"> </v>
      </c>
      <c r="T44" s="61" t="str">
        <f t="shared" si="1"/>
        <v>　</v>
      </c>
      <c r="U44" s="61" t="str">
        <f t="shared" si="5"/>
        <v xml:space="preserve"> </v>
      </c>
      <c r="V44" s="61">
        <f t="shared" si="6"/>
        <v>0</v>
      </c>
      <c r="W44" s="60" t="str">
        <f t="shared" si="7"/>
        <v/>
      </c>
      <c r="Y44" s="79" t="s">
        <v>1218</v>
      </c>
      <c r="Z44" s="78" t="s">
        <v>1217</v>
      </c>
    </row>
    <row r="45" spans="1:26" ht="57" customHeight="1" x14ac:dyDescent="0.15">
      <c r="A45" s="63"/>
      <c r="B45" s="69"/>
      <c r="C45" s="69"/>
      <c r="D45" s="68"/>
      <c r="E45" s="67"/>
      <c r="F45" s="66"/>
      <c r="G45" s="65" t="str">
        <f>IF(E45="","",VLOOKUP(E45,図書名リスト!$C$3:$W$1001,16,0))</f>
        <v/>
      </c>
      <c r="H45" s="64" t="str">
        <f>IF(E45="","",VLOOKUP(W45,図書名リスト!$A$3:$W$1001,5,0))</f>
        <v/>
      </c>
      <c r="I45" s="77" t="str">
        <f>IF(E45="","",VLOOKUP(W45,図書名リスト!$A$3:$W$1001,9,0))</f>
        <v/>
      </c>
      <c r="J45" s="76" t="str">
        <f>IF(E45="","",VLOOKUP(W45,図書名リスト!$A$3:$W$1001,23,0))</f>
        <v/>
      </c>
      <c r="K45" s="62" t="str">
        <f>IF(E45="","",VLOOKUP(W45,図書名リスト!$A$3:$W$1001,11,0))</f>
        <v/>
      </c>
      <c r="L45" s="95" t="str">
        <f>IF(E45="","",VLOOKUP(W45,図書名リスト!$A$3:$W$1001,14,0))</f>
        <v/>
      </c>
      <c r="M45" s="62" t="str">
        <f>IF(E45="","",VLOOKUP(W45,図書名リスト!$A$3:$W$1001,17,0))</f>
        <v/>
      </c>
      <c r="N45" s="63"/>
      <c r="O45" s="74" t="str">
        <f>IF(E45="","",VLOOKUP(W45,図書名リスト!$A$3:$W$100580,21,0))</f>
        <v/>
      </c>
      <c r="P45" s="74" t="str">
        <f>IF(E45="","",VLOOKUP(W45,図書名リスト!$A$3:$W$10050,19,0))</f>
        <v/>
      </c>
      <c r="Q45" s="75" t="str">
        <f>IF(E45="","",VLOOKUP(W45,図書名リスト!$A$3:$W$1001,20,0))</f>
        <v/>
      </c>
      <c r="R45" s="74" t="str">
        <f>IF(E45="","",VLOOKUP(W45,図書名リスト!$A$3:$W$1001,22,0))</f>
        <v/>
      </c>
      <c r="S45" s="61" t="str">
        <f t="shared" si="0"/>
        <v xml:space="preserve"> </v>
      </c>
      <c r="T45" s="61" t="str">
        <f t="shared" si="1"/>
        <v>　</v>
      </c>
      <c r="U45" s="61" t="str">
        <f t="shared" si="5"/>
        <v xml:space="preserve"> </v>
      </c>
      <c r="V45" s="61">
        <f t="shared" si="6"/>
        <v>0</v>
      </c>
      <c r="W45" s="60" t="str">
        <f t="shared" si="7"/>
        <v/>
      </c>
      <c r="Y45" s="79" t="s">
        <v>1216</v>
      </c>
      <c r="Z45" s="78" t="s">
        <v>1215</v>
      </c>
    </row>
    <row r="46" spans="1:26" ht="57" customHeight="1" x14ac:dyDescent="0.15">
      <c r="A46" s="63"/>
      <c r="B46" s="69"/>
      <c r="C46" s="69"/>
      <c r="D46" s="68"/>
      <c r="E46" s="67"/>
      <c r="F46" s="66"/>
      <c r="G46" s="65" t="str">
        <f>IF(E46="","",VLOOKUP(E46,図書名リスト!$C$3:$W$1001,16,0))</f>
        <v/>
      </c>
      <c r="H46" s="64" t="str">
        <f>IF(E46="","",VLOOKUP(W46,図書名リスト!$A$3:$W$1001,5,0))</f>
        <v/>
      </c>
      <c r="I46" s="77" t="str">
        <f>IF(E46="","",VLOOKUP(W46,図書名リスト!$A$3:$W$1001,9,0))</f>
        <v/>
      </c>
      <c r="J46" s="76" t="str">
        <f>IF(E46="","",VLOOKUP(W46,図書名リスト!$A$3:$W$1001,23,0))</f>
        <v/>
      </c>
      <c r="K46" s="62" t="str">
        <f>IF(E46="","",VLOOKUP(W46,図書名リスト!$A$3:$W$1001,11,0))</f>
        <v/>
      </c>
      <c r="L46" s="95" t="str">
        <f>IF(E46="","",VLOOKUP(W46,図書名リスト!$A$3:$W$1001,14,0))</f>
        <v/>
      </c>
      <c r="M46" s="62" t="str">
        <f>IF(E46="","",VLOOKUP(W46,図書名リスト!$A$3:$W$1001,17,0))</f>
        <v/>
      </c>
      <c r="N46" s="63"/>
      <c r="O46" s="74" t="str">
        <f>IF(E46="","",VLOOKUP(W46,図書名リスト!$A$3:$W$100580,21,0))</f>
        <v/>
      </c>
      <c r="P46" s="74" t="str">
        <f>IF(E46="","",VLOOKUP(W46,図書名リスト!$A$3:$W$10050,19,0))</f>
        <v/>
      </c>
      <c r="Q46" s="75" t="str">
        <f>IF(E46="","",VLOOKUP(W46,図書名リスト!$A$3:$W$1001,20,0))</f>
        <v/>
      </c>
      <c r="R46" s="74" t="str">
        <f>IF(E46="","",VLOOKUP(W46,図書名リスト!$A$3:$W$1001,22,0))</f>
        <v/>
      </c>
      <c r="S46" s="61" t="str">
        <f t="shared" si="0"/>
        <v xml:space="preserve"> </v>
      </c>
      <c r="T46" s="61" t="str">
        <f t="shared" si="1"/>
        <v>　</v>
      </c>
      <c r="U46" s="61" t="str">
        <f t="shared" si="5"/>
        <v xml:space="preserve"> </v>
      </c>
      <c r="V46" s="61">
        <f t="shared" si="6"/>
        <v>0</v>
      </c>
      <c r="W46" s="60" t="str">
        <f t="shared" si="7"/>
        <v/>
      </c>
      <c r="Y46" s="79" t="s">
        <v>1214</v>
      </c>
      <c r="Z46" s="78" t="s">
        <v>1213</v>
      </c>
    </row>
    <row r="47" spans="1:26" ht="57" customHeight="1" x14ac:dyDescent="0.15">
      <c r="A47" s="63"/>
      <c r="B47" s="69"/>
      <c r="C47" s="69"/>
      <c r="D47" s="68"/>
      <c r="E47" s="67"/>
      <c r="F47" s="66"/>
      <c r="G47" s="65" t="str">
        <f>IF(E47="","",VLOOKUP(E47,図書名リスト!$C$3:$W$1001,16,0))</f>
        <v/>
      </c>
      <c r="H47" s="64" t="str">
        <f>IF(E47="","",VLOOKUP(W47,図書名リスト!$A$3:$W$1001,5,0))</f>
        <v/>
      </c>
      <c r="I47" s="77" t="str">
        <f>IF(E47="","",VLOOKUP(W47,図書名リスト!$A$3:$W$1001,9,0))</f>
        <v/>
      </c>
      <c r="J47" s="76" t="str">
        <f>IF(E47="","",VLOOKUP(W47,図書名リスト!$A$3:$W$1001,23,0))</f>
        <v/>
      </c>
      <c r="K47" s="62" t="str">
        <f>IF(E47="","",VLOOKUP(W47,図書名リスト!$A$3:$W$1001,11,0))</f>
        <v/>
      </c>
      <c r="L47" s="95" t="str">
        <f>IF(E47="","",VLOOKUP(W47,図書名リスト!$A$3:$W$1001,14,0))</f>
        <v/>
      </c>
      <c r="M47" s="62" t="str">
        <f>IF(E47="","",VLOOKUP(W47,図書名リスト!$A$3:$W$1001,17,0))</f>
        <v/>
      </c>
      <c r="N47" s="63"/>
      <c r="O47" s="74" t="str">
        <f>IF(E47="","",VLOOKUP(W47,図書名リスト!$A$3:$W$100580,21,0))</f>
        <v/>
      </c>
      <c r="P47" s="74" t="str">
        <f>IF(E47="","",VLOOKUP(W47,図書名リスト!$A$3:$W$10050,19,0))</f>
        <v/>
      </c>
      <c r="Q47" s="75" t="str">
        <f>IF(E47="","",VLOOKUP(W47,図書名リスト!$A$3:$W$1001,20,0))</f>
        <v/>
      </c>
      <c r="R47" s="74" t="str">
        <f>IF(E47="","",VLOOKUP(W47,図書名リスト!$A$3:$W$1001,22,0))</f>
        <v/>
      </c>
      <c r="S47" s="61" t="str">
        <f t="shared" si="0"/>
        <v xml:space="preserve"> </v>
      </c>
      <c r="T47" s="61" t="str">
        <f t="shared" si="1"/>
        <v>　</v>
      </c>
      <c r="U47" s="61" t="str">
        <f t="shared" si="5"/>
        <v xml:space="preserve"> </v>
      </c>
      <c r="V47" s="61">
        <f t="shared" si="6"/>
        <v>0</v>
      </c>
      <c r="W47" s="60" t="str">
        <f t="shared" si="7"/>
        <v/>
      </c>
      <c r="Y47" s="79" t="s">
        <v>1212</v>
      </c>
      <c r="Z47" s="78" t="s">
        <v>1211</v>
      </c>
    </row>
    <row r="48" spans="1:26" ht="57" customHeight="1" x14ac:dyDescent="0.15">
      <c r="A48" s="63"/>
      <c r="B48" s="69"/>
      <c r="C48" s="69"/>
      <c r="D48" s="68"/>
      <c r="E48" s="67"/>
      <c r="F48" s="66"/>
      <c r="G48" s="65" t="str">
        <f>IF(E48="","",VLOOKUP(E48,図書名リスト!$C$3:$W$1001,16,0))</f>
        <v/>
      </c>
      <c r="H48" s="64" t="str">
        <f>IF(E48="","",VLOOKUP(W48,図書名リスト!$A$3:$W$1001,5,0))</f>
        <v/>
      </c>
      <c r="I48" s="77" t="str">
        <f>IF(E48="","",VLOOKUP(W48,図書名リスト!$A$3:$W$1001,9,0))</f>
        <v/>
      </c>
      <c r="J48" s="76" t="str">
        <f>IF(E48="","",VLOOKUP(W48,図書名リスト!$A$3:$W$1001,23,0))</f>
        <v/>
      </c>
      <c r="K48" s="62" t="str">
        <f>IF(E48="","",VLOOKUP(W48,図書名リスト!$A$3:$W$1001,11,0))</f>
        <v/>
      </c>
      <c r="L48" s="95" t="str">
        <f>IF(E48="","",VLOOKUP(W48,図書名リスト!$A$3:$W$1001,14,0))</f>
        <v/>
      </c>
      <c r="M48" s="62" t="str">
        <f>IF(E48="","",VLOOKUP(W48,図書名リスト!$A$3:$W$1001,17,0))</f>
        <v/>
      </c>
      <c r="N48" s="63"/>
      <c r="O48" s="74" t="str">
        <f>IF(E48="","",VLOOKUP(W48,図書名リスト!$A$3:$W$100580,21,0))</f>
        <v/>
      </c>
      <c r="P48" s="74" t="str">
        <f>IF(E48="","",VLOOKUP(W48,図書名リスト!$A$3:$W$10050,19,0))</f>
        <v/>
      </c>
      <c r="Q48" s="75" t="str">
        <f>IF(E48="","",VLOOKUP(W48,図書名リスト!$A$3:$W$1001,20,0))</f>
        <v/>
      </c>
      <c r="R48" s="74" t="str">
        <f>IF(E48="","",VLOOKUP(W48,図書名リスト!$A$3:$W$1001,22,0))</f>
        <v/>
      </c>
      <c r="S48" s="61" t="str">
        <f t="shared" si="0"/>
        <v xml:space="preserve"> </v>
      </c>
      <c r="T48" s="61" t="str">
        <f t="shared" si="1"/>
        <v>　</v>
      </c>
      <c r="U48" s="61" t="str">
        <f t="shared" si="5"/>
        <v xml:space="preserve"> </v>
      </c>
      <c r="V48" s="61">
        <f t="shared" si="6"/>
        <v>0</v>
      </c>
      <c r="W48" s="60" t="str">
        <f t="shared" si="7"/>
        <v/>
      </c>
      <c r="Y48" s="79" t="s">
        <v>1210</v>
      </c>
      <c r="Z48" s="78" t="s">
        <v>1209</v>
      </c>
    </row>
    <row r="49" spans="1:26" ht="57" customHeight="1" x14ac:dyDescent="0.15">
      <c r="A49" s="63"/>
      <c r="B49" s="69"/>
      <c r="C49" s="69"/>
      <c r="D49" s="68"/>
      <c r="E49" s="67"/>
      <c r="F49" s="66"/>
      <c r="G49" s="65" t="str">
        <f>IF(E49="","",VLOOKUP(E49,図書名リスト!$C$3:$W$1001,16,0))</f>
        <v/>
      </c>
      <c r="H49" s="64" t="str">
        <f>IF(E49="","",VLOOKUP(W49,図書名リスト!$A$3:$W$1001,5,0))</f>
        <v/>
      </c>
      <c r="I49" s="77" t="str">
        <f>IF(E49="","",VLOOKUP(W49,図書名リスト!$A$3:$W$1001,9,0))</f>
        <v/>
      </c>
      <c r="J49" s="76" t="str">
        <f>IF(E49="","",VLOOKUP(W49,図書名リスト!$A$3:$W$1001,23,0))</f>
        <v/>
      </c>
      <c r="K49" s="62" t="str">
        <f>IF(E49="","",VLOOKUP(W49,図書名リスト!$A$3:$W$1001,11,0))</f>
        <v/>
      </c>
      <c r="L49" s="95" t="str">
        <f>IF(E49="","",VLOOKUP(W49,図書名リスト!$A$3:$W$1001,14,0))</f>
        <v/>
      </c>
      <c r="M49" s="62" t="str">
        <f>IF(E49="","",VLOOKUP(W49,図書名リスト!$A$3:$W$1001,17,0))</f>
        <v/>
      </c>
      <c r="N49" s="63"/>
      <c r="O49" s="74" t="str">
        <f>IF(E49="","",VLOOKUP(W49,図書名リスト!$A$3:$W$100580,21,0))</f>
        <v/>
      </c>
      <c r="P49" s="74" t="str">
        <f>IF(E49="","",VLOOKUP(W49,図書名リスト!$A$3:$W$10050,19,0))</f>
        <v/>
      </c>
      <c r="Q49" s="75" t="str">
        <f>IF(E49="","",VLOOKUP(W49,図書名リスト!$A$3:$W$1001,20,0))</f>
        <v/>
      </c>
      <c r="R49" s="74" t="str">
        <f>IF(E49="","",VLOOKUP(W49,図書名リスト!$A$3:$W$1001,22,0))</f>
        <v/>
      </c>
      <c r="S49" s="61" t="str">
        <f t="shared" si="0"/>
        <v xml:space="preserve"> </v>
      </c>
      <c r="T49" s="61" t="str">
        <f t="shared" si="1"/>
        <v>　</v>
      </c>
      <c r="U49" s="61" t="str">
        <f t="shared" si="5"/>
        <v xml:space="preserve"> </v>
      </c>
      <c r="V49" s="61">
        <f t="shared" si="6"/>
        <v>0</v>
      </c>
      <c r="W49" s="60" t="str">
        <f t="shared" si="7"/>
        <v/>
      </c>
      <c r="Y49" s="79" t="s">
        <v>1208</v>
      </c>
      <c r="Z49" s="78" t="s">
        <v>1207</v>
      </c>
    </row>
    <row r="50" spans="1:26" ht="57" customHeight="1" x14ac:dyDescent="0.15">
      <c r="A50" s="63"/>
      <c r="B50" s="69"/>
      <c r="C50" s="69"/>
      <c r="D50" s="68"/>
      <c r="E50" s="67"/>
      <c r="F50" s="66"/>
      <c r="G50" s="65" t="str">
        <f>IF(E50="","",VLOOKUP(E50,図書名リスト!$C$3:$W$1001,16,0))</f>
        <v/>
      </c>
      <c r="H50" s="64" t="str">
        <f>IF(E50="","",VLOOKUP(W50,図書名リスト!$A$3:$W$1001,5,0))</f>
        <v/>
      </c>
      <c r="I50" s="77" t="str">
        <f>IF(E50="","",VLOOKUP(W50,図書名リスト!$A$3:$W$1001,9,0))</f>
        <v/>
      </c>
      <c r="J50" s="76" t="str">
        <f>IF(E50="","",VLOOKUP(W50,図書名リスト!$A$3:$W$1001,23,0))</f>
        <v/>
      </c>
      <c r="K50" s="62" t="str">
        <f>IF(E50="","",VLOOKUP(W50,図書名リスト!$A$3:$W$1001,11,0))</f>
        <v/>
      </c>
      <c r="L50" s="95" t="str">
        <f>IF(E50="","",VLOOKUP(W50,図書名リスト!$A$3:$W$1001,14,0))</f>
        <v/>
      </c>
      <c r="M50" s="62" t="str">
        <f>IF(E50="","",VLOOKUP(W50,図書名リスト!$A$3:$W$1001,17,0))</f>
        <v/>
      </c>
      <c r="N50" s="63"/>
      <c r="O50" s="74" t="str">
        <f>IF(E50="","",VLOOKUP(W50,図書名リスト!$A$3:$W$100580,21,0))</f>
        <v/>
      </c>
      <c r="P50" s="74" t="str">
        <f>IF(E50="","",VLOOKUP(W50,図書名リスト!$A$3:$W$10050,19,0))</f>
        <v/>
      </c>
      <c r="Q50" s="75" t="str">
        <f>IF(E50="","",VLOOKUP(W50,図書名リスト!$A$3:$W$1001,20,0))</f>
        <v/>
      </c>
      <c r="R50" s="74" t="str">
        <f>IF(E50="","",VLOOKUP(W50,図書名リスト!$A$3:$W$1001,22,0))</f>
        <v/>
      </c>
      <c r="S50" s="61" t="str">
        <f t="shared" si="0"/>
        <v xml:space="preserve"> </v>
      </c>
      <c r="T50" s="61" t="str">
        <f t="shared" si="1"/>
        <v>　</v>
      </c>
      <c r="U50" s="61" t="str">
        <f t="shared" si="5"/>
        <v xml:space="preserve"> </v>
      </c>
      <c r="V50" s="61">
        <f t="shared" si="6"/>
        <v>0</v>
      </c>
      <c r="W50" s="60" t="str">
        <f t="shared" si="7"/>
        <v/>
      </c>
      <c r="Y50" s="79" t="s">
        <v>1206</v>
      </c>
      <c r="Z50" s="78" t="s">
        <v>1205</v>
      </c>
    </row>
    <row r="51" spans="1:26" ht="57" customHeight="1" x14ac:dyDescent="0.15">
      <c r="A51" s="63"/>
      <c r="B51" s="69"/>
      <c r="C51" s="69"/>
      <c r="D51" s="68"/>
      <c r="E51" s="67"/>
      <c r="F51" s="66"/>
      <c r="G51" s="65" t="str">
        <f>IF(E51="","",VLOOKUP(E51,図書名リスト!$C$3:$W$1001,16,0))</f>
        <v/>
      </c>
      <c r="H51" s="64" t="str">
        <f>IF(E51="","",VLOOKUP(W51,図書名リスト!$A$3:$W$1001,5,0))</f>
        <v/>
      </c>
      <c r="I51" s="77" t="str">
        <f>IF(E51="","",VLOOKUP(W51,図書名リスト!$A$3:$W$1001,9,0))</f>
        <v/>
      </c>
      <c r="J51" s="76" t="str">
        <f>IF(E51="","",VLOOKUP(W51,図書名リスト!$A$3:$W$1001,23,0))</f>
        <v/>
      </c>
      <c r="K51" s="62" t="str">
        <f>IF(E51="","",VLOOKUP(W51,図書名リスト!$A$3:$W$1001,11,0))</f>
        <v/>
      </c>
      <c r="L51" s="95" t="str">
        <f>IF(E51="","",VLOOKUP(W51,図書名リスト!$A$3:$W$1001,14,0))</f>
        <v/>
      </c>
      <c r="M51" s="62" t="str">
        <f>IF(E51="","",VLOOKUP(W51,図書名リスト!$A$3:$W$1001,17,0))</f>
        <v/>
      </c>
      <c r="N51" s="63"/>
      <c r="O51" s="74" t="str">
        <f>IF(E51="","",VLOOKUP(W51,図書名リスト!$A$3:$W$100580,21,0))</f>
        <v/>
      </c>
      <c r="P51" s="74" t="str">
        <f>IF(E51="","",VLOOKUP(W51,図書名リスト!$A$3:$W$10050,19,0))</f>
        <v/>
      </c>
      <c r="Q51" s="75" t="str">
        <f>IF(E51="","",VLOOKUP(W51,図書名リスト!$A$3:$W$1001,20,0))</f>
        <v/>
      </c>
      <c r="R51" s="74" t="str">
        <f>IF(E51="","",VLOOKUP(W51,図書名リスト!$A$3:$W$1001,22,0))</f>
        <v/>
      </c>
      <c r="S51" s="61" t="str">
        <f t="shared" si="0"/>
        <v xml:space="preserve"> </v>
      </c>
      <c r="T51" s="61" t="str">
        <f t="shared" si="1"/>
        <v>　</v>
      </c>
      <c r="U51" s="61" t="str">
        <f t="shared" si="5"/>
        <v xml:space="preserve"> </v>
      </c>
      <c r="V51" s="61">
        <f t="shared" si="6"/>
        <v>0</v>
      </c>
      <c r="W51" s="60" t="str">
        <f t="shared" si="7"/>
        <v/>
      </c>
      <c r="Y51" s="79" t="s">
        <v>1204</v>
      </c>
      <c r="Z51" s="78" t="s">
        <v>1203</v>
      </c>
    </row>
    <row r="52" spans="1:26" ht="57" customHeight="1" x14ac:dyDescent="0.15">
      <c r="A52" s="63"/>
      <c r="B52" s="69"/>
      <c r="C52" s="69"/>
      <c r="D52" s="68"/>
      <c r="E52" s="67"/>
      <c r="F52" s="66"/>
      <c r="G52" s="65" t="str">
        <f>IF(E52="","",VLOOKUP(E52,図書名リスト!$C$3:$W$1001,16,0))</f>
        <v/>
      </c>
      <c r="H52" s="64" t="str">
        <f>IF(E52="","",VLOOKUP(W52,図書名リスト!$A$3:$W$1001,5,0))</f>
        <v/>
      </c>
      <c r="I52" s="77" t="str">
        <f>IF(E52="","",VLOOKUP(W52,図書名リスト!$A$3:$W$1001,9,0))</f>
        <v/>
      </c>
      <c r="J52" s="76" t="str">
        <f>IF(E52="","",VLOOKUP(W52,図書名リスト!$A$3:$W$1001,23,0))</f>
        <v/>
      </c>
      <c r="K52" s="62" t="str">
        <f>IF(E52="","",VLOOKUP(W52,図書名リスト!$A$3:$W$1001,11,0))</f>
        <v/>
      </c>
      <c r="L52" s="95" t="str">
        <f>IF(E52="","",VLOOKUP(W52,図書名リスト!$A$3:$W$1001,14,0))</f>
        <v/>
      </c>
      <c r="M52" s="62" t="str">
        <f>IF(E52="","",VLOOKUP(W52,図書名リスト!$A$3:$W$1001,17,0))</f>
        <v/>
      </c>
      <c r="N52" s="63"/>
      <c r="O52" s="74" t="str">
        <f>IF(E52="","",VLOOKUP(W52,図書名リスト!$A$3:$W$100580,21,0))</f>
        <v/>
      </c>
      <c r="P52" s="74" t="str">
        <f>IF(E52="","",VLOOKUP(W52,図書名リスト!$A$3:$W$10050,19,0))</f>
        <v/>
      </c>
      <c r="Q52" s="75" t="str">
        <f>IF(E52="","",VLOOKUP(W52,図書名リスト!$A$3:$W$1001,20,0))</f>
        <v/>
      </c>
      <c r="R52" s="74" t="str">
        <f>IF(E52="","",VLOOKUP(W52,図書名リスト!$A$3:$W$1001,22,0))</f>
        <v/>
      </c>
      <c r="S52" s="61" t="str">
        <f t="shared" si="0"/>
        <v xml:space="preserve"> </v>
      </c>
      <c r="T52" s="61" t="str">
        <f t="shared" si="1"/>
        <v>　</v>
      </c>
      <c r="U52" s="61" t="str">
        <f t="shared" si="5"/>
        <v xml:space="preserve"> </v>
      </c>
      <c r="V52" s="61">
        <f t="shared" si="6"/>
        <v>0</v>
      </c>
      <c r="W52" s="60" t="str">
        <f t="shared" si="7"/>
        <v/>
      </c>
      <c r="Y52" s="79" t="s">
        <v>1202</v>
      </c>
      <c r="Z52" s="78" t="s">
        <v>1201</v>
      </c>
    </row>
    <row r="53" spans="1:26" ht="57" customHeight="1" x14ac:dyDescent="0.15">
      <c r="A53" s="63"/>
      <c r="B53" s="69"/>
      <c r="C53" s="69"/>
      <c r="D53" s="68"/>
      <c r="E53" s="67"/>
      <c r="F53" s="66"/>
      <c r="G53" s="65" t="str">
        <f>IF(E53="","",VLOOKUP(E53,図書名リスト!$C$3:$W$1001,16,0))</f>
        <v/>
      </c>
      <c r="H53" s="64" t="str">
        <f>IF(E53="","",VLOOKUP(W53,図書名リスト!$A$3:$W$1001,5,0))</f>
        <v/>
      </c>
      <c r="I53" s="77" t="str">
        <f>IF(E53="","",VLOOKUP(W53,図書名リスト!$A$3:$W$1001,9,0))</f>
        <v/>
      </c>
      <c r="J53" s="76" t="str">
        <f>IF(E53="","",VLOOKUP(W53,図書名リスト!$A$3:$W$1001,23,0))</f>
        <v/>
      </c>
      <c r="K53" s="62" t="str">
        <f>IF(E53="","",VLOOKUP(W53,図書名リスト!$A$3:$W$1001,11,0))</f>
        <v/>
      </c>
      <c r="L53" s="95" t="str">
        <f>IF(E53="","",VLOOKUP(W53,図書名リスト!$A$3:$W$1001,14,0))</f>
        <v/>
      </c>
      <c r="M53" s="62" t="str">
        <f>IF(E53="","",VLOOKUP(W53,図書名リスト!$A$3:$W$1001,17,0))</f>
        <v/>
      </c>
      <c r="N53" s="63"/>
      <c r="O53" s="74" t="str">
        <f>IF(E53="","",VLOOKUP(W53,図書名リスト!$A$3:$W$100580,21,0))</f>
        <v/>
      </c>
      <c r="P53" s="74" t="str">
        <f>IF(E53="","",VLOOKUP(W53,図書名リスト!$A$3:$W$10050,19,0))</f>
        <v/>
      </c>
      <c r="Q53" s="75" t="str">
        <f>IF(E53="","",VLOOKUP(W53,図書名リスト!$A$3:$W$1001,20,0))</f>
        <v/>
      </c>
      <c r="R53" s="74" t="str">
        <f>IF(E53="","",VLOOKUP(W53,図書名リスト!$A$3:$W$1001,22,0))</f>
        <v/>
      </c>
      <c r="S53" s="61" t="str">
        <f t="shared" si="0"/>
        <v xml:space="preserve"> </v>
      </c>
      <c r="T53" s="61" t="str">
        <f t="shared" si="1"/>
        <v>　</v>
      </c>
      <c r="U53" s="61" t="str">
        <f t="shared" si="5"/>
        <v xml:space="preserve"> </v>
      </c>
      <c r="V53" s="61">
        <f t="shared" si="6"/>
        <v>0</v>
      </c>
      <c r="W53" s="60" t="str">
        <f t="shared" si="7"/>
        <v/>
      </c>
      <c r="Y53" s="79" t="s">
        <v>1200</v>
      </c>
      <c r="Z53" s="78" t="s">
        <v>1199</v>
      </c>
    </row>
    <row r="54" spans="1:26" ht="57" customHeight="1" x14ac:dyDescent="0.15">
      <c r="A54" s="63"/>
      <c r="B54" s="69"/>
      <c r="C54" s="69"/>
      <c r="D54" s="68"/>
      <c r="E54" s="67"/>
      <c r="F54" s="66"/>
      <c r="G54" s="65" t="str">
        <f>IF(E54="","",VLOOKUP(E54,図書名リスト!$C$3:$W$1001,16,0))</f>
        <v/>
      </c>
      <c r="H54" s="64" t="str">
        <f>IF(E54="","",VLOOKUP(W54,図書名リスト!$A$3:$W$1001,5,0))</f>
        <v/>
      </c>
      <c r="I54" s="77" t="str">
        <f>IF(E54="","",VLOOKUP(W54,図書名リスト!$A$3:$W$1001,9,0))</f>
        <v/>
      </c>
      <c r="J54" s="76" t="str">
        <f>IF(E54="","",VLOOKUP(W54,図書名リスト!$A$3:$W$1001,23,0))</f>
        <v/>
      </c>
      <c r="K54" s="62" t="str">
        <f>IF(E54="","",VLOOKUP(W54,図書名リスト!$A$3:$W$1001,11,0))</f>
        <v/>
      </c>
      <c r="L54" s="95" t="str">
        <f>IF(E54="","",VLOOKUP(W54,図書名リスト!$A$3:$W$1001,14,0))</f>
        <v/>
      </c>
      <c r="M54" s="62" t="str">
        <f>IF(E54="","",VLOOKUP(W54,図書名リスト!$A$3:$W$1001,17,0))</f>
        <v/>
      </c>
      <c r="N54" s="63"/>
      <c r="O54" s="74" t="str">
        <f>IF(E54="","",VLOOKUP(W54,図書名リスト!$A$3:$W$100580,21,0))</f>
        <v/>
      </c>
      <c r="P54" s="74" t="str">
        <f>IF(E54="","",VLOOKUP(W54,図書名リスト!$A$3:$W$10050,19,0))</f>
        <v/>
      </c>
      <c r="Q54" s="75" t="str">
        <f>IF(E54="","",VLOOKUP(W54,図書名リスト!$A$3:$W$1001,20,0))</f>
        <v/>
      </c>
      <c r="R54" s="74" t="str">
        <f>IF(E54="","",VLOOKUP(W54,図書名リスト!$A$3:$W$1001,22,0))</f>
        <v/>
      </c>
      <c r="S54" s="61" t="str">
        <f t="shared" si="0"/>
        <v xml:space="preserve"> </v>
      </c>
      <c r="T54" s="61" t="str">
        <f t="shared" si="1"/>
        <v>　</v>
      </c>
      <c r="U54" s="61" t="str">
        <f t="shared" si="5"/>
        <v xml:space="preserve"> </v>
      </c>
      <c r="V54" s="61">
        <f t="shared" si="6"/>
        <v>0</v>
      </c>
      <c r="W54" s="60" t="str">
        <f t="shared" si="7"/>
        <v/>
      </c>
      <c r="Y54" s="79" t="s">
        <v>1198</v>
      </c>
      <c r="Z54" s="78" t="s">
        <v>1197</v>
      </c>
    </row>
    <row r="55" spans="1:26" ht="57" customHeight="1" x14ac:dyDescent="0.15">
      <c r="A55" s="63"/>
      <c r="B55" s="69"/>
      <c r="C55" s="69"/>
      <c r="D55" s="68"/>
      <c r="E55" s="67"/>
      <c r="F55" s="66"/>
      <c r="G55" s="65" t="str">
        <f>IF(E55="","",VLOOKUP(E55,図書名リスト!$C$3:$W$1001,16,0))</f>
        <v/>
      </c>
      <c r="H55" s="64" t="str">
        <f>IF(E55="","",VLOOKUP(W55,図書名リスト!$A$3:$W$1001,5,0))</f>
        <v/>
      </c>
      <c r="I55" s="77" t="str">
        <f>IF(E55="","",VLOOKUP(W55,図書名リスト!$A$3:$W$1001,9,0))</f>
        <v/>
      </c>
      <c r="J55" s="76" t="str">
        <f>IF(E55="","",VLOOKUP(W55,図書名リスト!$A$3:$W$1001,23,0))</f>
        <v/>
      </c>
      <c r="K55" s="62" t="str">
        <f>IF(E55="","",VLOOKUP(W55,図書名リスト!$A$3:$W$1001,11,0))</f>
        <v/>
      </c>
      <c r="L55" s="95" t="str">
        <f>IF(E55="","",VLOOKUP(W55,図書名リスト!$A$3:$W$1001,14,0))</f>
        <v/>
      </c>
      <c r="M55" s="62" t="str">
        <f>IF(E55="","",VLOOKUP(W55,図書名リスト!$A$3:$W$1001,17,0))</f>
        <v/>
      </c>
      <c r="N55" s="63"/>
      <c r="O55" s="74" t="str">
        <f>IF(E55="","",VLOOKUP(W55,図書名リスト!$A$3:$W$100580,21,0))</f>
        <v/>
      </c>
      <c r="P55" s="74" t="str">
        <f>IF(E55="","",VLOOKUP(W55,図書名リスト!$A$3:$W$10050,19,0))</f>
        <v/>
      </c>
      <c r="Q55" s="75" t="str">
        <f>IF(E55="","",VLOOKUP(W55,図書名リスト!$A$3:$W$1001,20,0))</f>
        <v/>
      </c>
      <c r="R55" s="74" t="str">
        <f>IF(E55="","",VLOOKUP(W55,図書名リスト!$A$3:$W$1001,22,0))</f>
        <v/>
      </c>
      <c r="S55" s="61" t="str">
        <f t="shared" si="0"/>
        <v xml:space="preserve"> </v>
      </c>
      <c r="T55" s="61" t="str">
        <f t="shared" si="1"/>
        <v>　</v>
      </c>
      <c r="U55" s="61" t="str">
        <f t="shared" si="5"/>
        <v xml:space="preserve"> </v>
      </c>
      <c r="V55" s="61">
        <f t="shared" si="6"/>
        <v>0</v>
      </c>
      <c r="W55" s="60" t="str">
        <f t="shared" si="7"/>
        <v/>
      </c>
      <c r="Y55" s="79" t="s">
        <v>1196</v>
      </c>
      <c r="Z55" s="78" t="s">
        <v>1195</v>
      </c>
    </row>
    <row r="56" spans="1:26" ht="57" customHeight="1" x14ac:dyDescent="0.15">
      <c r="A56" s="63"/>
      <c r="B56" s="69"/>
      <c r="C56" s="69"/>
      <c r="D56" s="68"/>
      <c r="E56" s="67"/>
      <c r="F56" s="66"/>
      <c r="G56" s="65" t="str">
        <f>IF(E56="","",VLOOKUP(E56,図書名リスト!$C$3:$W$1001,16,0))</f>
        <v/>
      </c>
      <c r="H56" s="64" t="str">
        <f>IF(E56="","",VLOOKUP(W56,図書名リスト!$A$3:$W$1001,5,0))</f>
        <v/>
      </c>
      <c r="I56" s="77" t="str">
        <f>IF(E56="","",VLOOKUP(W56,図書名リスト!$A$3:$W$1001,9,0))</f>
        <v/>
      </c>
      <c r="J56" s="76" t="str">
        <f>IF(E56="","",VLOOKUP(W56,図書名リスト!$A$3:$W$1001,23,0))</f>
        <v/>
      </c>
      <c r="K56" s="62" t="str">
        <f>IF(E56="","",VLOOKUP(W56,図書名リスト!$A$3:$W$1001,11,0))</f>
        <v/>
      </c>
      <c r="L56" s="95" t="str">
        <f>IF(E56="","",VLOOKUP(W56,図書名リスト!$A$3:$W$1001,14,0))</f>
        <v/>
      </c>
      <c r="M56" s="62" t="str">
        <f>IF(E56="","",VLOOKUP(W56,図書名リスト!$A$3:$W$1001,17,0))</f>
        <v/>
      </c>
      <c r="N56" s="63"/>
      <c r="O56" s="74" t="str">
        <f>IF(E56="","",VLOOKUP(W56,図書名リスト!$A$3:$W$100580,21,0))</f>
        <v/>
      </c>
      <c r="P56" s="74" t="str">
        <f>IF(E56="","",VLOOKUP(W56,図書名リスト!$A$3:$W$10050,19,0))</f>
        <v/>
      </c>
      <c r="Q56" s="75" t="str">
        <f>IF(E56="","",VLOOKUP(W56,図書名リスト!$A$3:$W$1001,20,0))</f>
        <v/>
      </c>
      <c r="R56" s="74" t="str">
        <f>IF(E56="","",VLOOKUP(W56,図書名リスト!$A$3:$W$1001,22,0))</f>
        <v/>
      </c>
      <c r="S56" s="61" t="str">
        <f t="shared" si="0"/>
        <v xml:space="preserve"> </v>
      </c>
      <c r="T56" s="61" t="str">
        <f t="shared" si="1"/>
        <v>　</v>
      </c>
      <c r="U56" s="61" t="str">
        <f t="shared" si="5"/>
        <v xml:space="preserve"> </v>
      </c>
      <c r="V56" s="61">
        <f t="shared" si="6"/>
        <v>0</v>
      </c>
      <c r="W56" s="60" t="str">
        <f t="shared" si="7"/>
        <v/>
      </c>
      <c r="Y56" s="79" t="s">
        <v>1194</v>
      </c>
      <c r="Z56" s="78" t="s">
        <v>1193</v>
      </c>
    </row>
    <row r="57" spans="1:26" ht="57" customHeight="1" x14ac:dyDescent="0.15">
      <c r="A57" s="63"/>
      <c r="B57" s="69"/>
      <c r="C57" s="69"/>
      <c r="D57" s="68"/>
      <c r="E57" s="67"/>
      <c r="F57" s="66"/>
      <c r="G57" s="65" t="str">
        <f>IF(E57="","",VLOOKUP(E57,図書名リスト!$C$3:$W$1001,16,0))</f>
        <v/>
      </c>
      <c r="H57" s="64" t="str">
        <f>IF(E57="","",VLOOKUP(W57,図書名リスト!$A$3:$W$1001,5,0))</f>
        <v/>
      </c>
      <c r="I57" s="77" t="str">
        <f>IF(E57="","",VLOOKUP(W57,図書名リスト!$A$3:$W$1001,9,0))</f>
        <v/>
      </c>
      <c r="J57" s="76" t="str">
        <f>IF(E57="","",VLOOKUP(W57,図書名リスト!$A$3:$W$1001,23,0))</f>
        <v/>
      </c>
      <c r="K57" s="62" t="str">
        <f>IF(E57="","",VLOOKUP(W57,図書名リスト!$A$3:$W$1001,11,0))</f>
        <v/>
      </c>
      <c r="L57" s="95" t="str">
        <f>IF(E57="","",VLOOKUP(W57,図書名リスト!$A$3:$W$1001,14,0))</f>
        <v/>
      </c>
      <c r="M57" s="62" t="str">
        <f>IF(E57="","",VLOOKUP(W57,図書名リスト!$A$3:$W$1001,17,0))</f>
        <v/>
      </c>
      <c r="N57" s="63"/>
      <c r="O57" s="74" t="str">
        <f>IF(E57="","",VLOOKUP(W57,図書名リスト!$A$3:$W$100580,21,0))</f>
        <v/>
      </c>
      <c r="P57" s="74" t="str">
        <f>IF(E57="","",VLOOKUP(W57,図書名リスト!$A$3:$W$10050,19,0))</f>
        <v/>
      </c>
      <c r="Q57" s="75" t="str">
        <f>IF(E57="","",VLOOKUP(W57,図書名リスト!$A$3:$W$1001,20,0))</f>
        <v/>
      </c>
      <c r="R57" s="74" t="str">
        <f>IF(E57="","",VLOOKUP(W57,図書名リスト!$A$3:$W$1001,22,0))</f>
        <v/>
      </c>
      <c r="S57" s="61" t="str">
        <f t="shared" si="0"/>
        <v xml:space="preserve"> </v>
      </c>
      <c r="T57" s="61" t="str">
        <f t="shared" si="1"/>
        <v>　</v>
      </c>
      <c r="U57" s="61" t="str">
        <f t="shared" si="5"/>
        <v xml:space="preserve"> </v>
      </c>
      <c r="V57" s="61">
        <f t="shared" si="6"/>
        <v>0</v>
      </c>
      <c r="W57" s="60" t="str">
        <f t="shared" si="7"/>
        <v/>
      </c>
      <c r="Y57" s="79" t="s">
        <v>1192</v>
      </c>
      <c r="Z57" s="78" t="s">
        <v>1191</v>
      </c>
    </row>
    <row r="58" spans="1:26" ht="57" customHeight="1" x14ac:dyDescent="0.15">
      <c r="A58" s="63"/>
      <c r="B58" s="69"/>
      <c r="C58" s="69"/>
      <c r="D58" s="68"/>
      <c r="E58" s="67"/>
      <c r="F58" s="66"/>
      <c r="G58" s="65" t="str">
        <f>IF(E58="","",VLOOKUP(E58,図書名リスト!$C$3:$W$1001,16,0))</f>
        <v/>
      </c>
      <c r="H58" s="64" t="str">
        <f>IF(E58="","",VLOOKUP(W58,図書名リスト!$A$3:$W$1001,5,0))</f>
        <v/>
      </c>
      <c r="I58" s="77" t="str">
        <f>IF(E58="","",VLOOKUP(W58,図書名リスト!$A$3:$W$1001,9,0))</f>
        <v/>
      </c>
      <c r="J58" s="76" t="str">
        <f>IF(E58="","",VLOOKUP(W58,図書名リスト!$A$3:$W$1001,23,0))</f>
        <v/>
      </c>
      <c r="K58" s="62" t="str">
        <f>IF(E58="","",VLOOKUP(W58,図書名リスト!$A$3:$W$1001,11,0))</f>
        <v/>
      </c>
      <c r="L58" s="95" t="str">
        <f>IF(E58="","",VLOOKUP(W58,図書名リスト!$A$3:$W$1001,14,0))</f>
        <v/>
      </c>
      <c r="M58" s="62" t="str">
        <f>IF(E58="","",VLOOKUP(W58,図書名リスト!$A$3:$W$1001,17,0))</f>
        <v/>
      </c>
      <c r="N58" s="63"/>
      <c r="O58" s="74" t="str">
        <f>IF(E58="","",VLOOKUP(W58,図書名リスト!$A$3:$W$100580,21,0))</f>
        <v/>
      </c>
      <c r="P58" s="74" t="str">
        <f>IF(E58="","",VLOOKUP(W58,図書名リスト!$A$3:$W$10050,19,0))</f>
        <v/>
      </c>
      <c r="Q58" s="75" t="str">
        <f>IF(E58="","",VLOOKUP(W58,図書名リスト!$A$3:$W$1001,20,0))</f>
        <v/>
      </c>
      <c r="R58" s="74" t="str">
        <f>IF(E58="","",VLOOKUP(W58,図書名リスト!$A$3:$W$1001,22,0))</f>
        <v/>
      </c>
      <c r="S58" s="61" t="str">
        <f t="shared" si="0"/>
        <v xml:space="preserve"> </v>
      </c>
      <c r="T58" s="61" t="str">
        <f t="shared" si="1"/>
        <v>　</v>
      </c>
      <c r="U58" s="61" t="str">
        <f t="shared" si="5"/>
        <v xml:space="preserve"> </v>
      </c>
      <c r="V58" s="61">
        <f t="shared" si="6"/>
        <v>0</v>
      </c>
      <c r="W58" s="60" t="str">
        <f t="shared" si="7"/>
        <v/>
      </c>
      <c r="Y58" s="79" t="s">
        <v>1190</v>
      </c>
      <c r="Z58" s="78" t="s">
        <v>1189</v>
      </c>
    </row>
    <row r="59" spans="1:26" ht="57" customHeight="1" x14ac:dyDescent="0.15">
      <c r="A59" s="63"/>
      <c r="B59" s="69"/>
      <c r="C59" s="69"/>
      <c r="D59" s="68"/>
      <c r="E59" s="67"/>
      <c r="F59" s="66"/>
      <c r="G59" s="65" t="str">
        <f>IF(E59="","",VLOOKUP(E59,図書名リスト!$C$3:$W$1001,16,0))</f>
        <v/>
      </c>
      <c r="H59" s="64" t="str">
        <f>IF(E59="","",VLOOKUP(W59,図書名リスト!$A$3:$W$1001,5,0))</f>
        <v/>
      </c>
      <c r="I59" s="77" t="str">
        <f>IF(E59="","",VLOOKUP(W59,図書名リスト!$A$3:$W$1001,9,0))</f>
        <v/>
      </c>
      <c r="J59" s="76" t="str">
        <f>IF(E59="","",VLOOKUP(W59,図書名リスト!$A$3:$W$1001,23,0))</f>
        <v/>
      </c>
      <c r="K59" s="62" t="str">
        <f>IF(E59="","",VLOOKUP(W59,図書名リスト!$A$3:$W$1001,11,0))</f>
        <v/>
      </c>
      <c r="L59" s="95" t="str">
        <f>IF(E59="","",VLOOKUP(W59,図書名リスト!$A$3:$W$1001,14,0))</f>
        <v/>
      </c>
      <c r="M59" s="62" t="str">
        <f>IF(E59="","",VLOOKUP(W59,図書名リスト!$A$3:$W$1001,17,0))</f>
        <v/>
      </c>
      <c r="N59" s="63"/>
      <c r="O59" s="74" t="str">
        <f>IF(E59="","",VLOOKUP(W59,図書名リスト!$A$3:$W$100580,21,0))</f>
        <v/>
      </c>
      <c r="P59" s="74" t="str">
        <f>IF(E59="","",VLOOKUP(W59,図書名リスト!$A$3:$W$10050,19,0))</f>
        <v/>
      </c>
      <c r="Q59" s="75" t="str">
        <f>IF(E59="","",VLOOKUP(W59,図書名リスト!$A$3:$W$1001,20,0))</f>
        <v/>
      </c>
      <c r="R59" s="74" t="str">
        <f>IF(E59="","",VLOOKUP(W59,図書名リスト!$A$3:$W$1001,22,0))</f>
        <v/>
      </c>
      <c r="S59" s="61" t="str">
        <f t="shared" si="0"/>
        <v xml:space="preserve"> </v>
      </c>
      <c r="T59" s="61" t="str">
        <f t="shared" si="1"/>
        <v>　</v>
      </c>
      <c r="U59" s="61" t="str">
        <f t="shared" si="5"/>
        <v xml:space="preserve"> </v>
      </c>
      <c r="V59" s="61">
        <f t="shared" si="6"/>
        <v>0</v>
      </c>
      <c r="W59" s="60" t="str">
        <f t="shared" si="7"/>
        <v/>
      </c>
      <c r="Y59" s="79" t="s">
        <v>1188</v>
      </c>
      <c r="Z59" s="78" t="s">
        <v>1187</v>
      </c>
    </row>
    <row r="60" spans="1:26" ht="57" customHeight="1" x14ac:dyDescent="0.15">
      <c r="A60" s="63"/>
      <c r="B60" s="69"/>
      <c r="C60" s="69"/>
      <c r="D60" s="68"/>
      <c r="E60" s="67"/>
      <c r="F60" s="66"/>
      <c r="G60" s="65" t="str">
        <f>IF(E60="","",VLOOKUP(E60,図書名リスト!$C$3:$W$1001,16,0))</f>
        <v/>
      </c>
      <c r="H60" s="64" t="str">
        <f>IF(E60="","",VLOOKUP(W60,図書名リスト!$A$3:$W$1001,5,0))</f>
        <v/>
      </c>
      <c r="I60" s="77" t="str">
        <f>IF(E60="","",VLOOKUP(W60,図書名リスト!$A$3:$W$1001,9,0))</f>
        <v/>
      </c>
      <c r="J60" s="76" t="str">
        <f>IF(E60="","",VLOOKUP(W60,図書名リスト!$A$3:$W$1001,23,0))</f>
        <v/>
      </c>
      <c r="K60" s="62" t="str">
        <f>IF(E60="","",VLOOKUP(W60,図書名リスト!$A$3:$W$1001,11,0))</f>
        <v/>
      </c>
      <c r="L60" s="95" t="str">
        <f>IF(E60="","",VLOOKUP(W60,図書名リスト!$A$3:$W$1001,14,0))</f>
        <v/>
      </c>
      <c r="M60" s="62" t="str">
        <f>IF(E60="","",VLOOKUP(W60,図書名リスト!$A$3:$W$1001,17,0))</f>
        <v/>
      </c>
      <c r="N60" s="63"/>
      <c r="O60" s="74" t="str">
        <f>IF(E60="","",VLOOKUP(W60,図書名リスト!$A$3:$W$100580,21,0))</f>
        <v/>
      </c>
      <c r="P60" s="74" t="str">
        <f>IF(E60="","",VLOOKUP(W60,図書名リスト!$A$3:$W$10050,19,0))</f>
        <v/>
      </c>
      <c r="Q60" s="75" t="str">
        <f>IF(E60="","",VLOOKUP(W60,図書名リスト!$A$3:$W$1001,20,0))</f>
        <v/>
      </c>
      <c r="R60" s="74" t="str">
        <f>IF(E60="","",VLOOKUP(W60,図書名リスト!$A$3:$W$1001,22,0))</f>
        <v/>
      </c>
      <c r="S60" s="61" t="str">
        <f t="shared" si="0"/>
        <v xml:space="preserve"> </v>
      </c>
      <c r="T60" s="61" t="str">
        <f t="shared" si="1"/>
        <v>　</v>
      </c>
      <c r="U60" s="61" t="str">
        <f t="shared" si="5"/>
        <v xml:space="preserve"> </v>
      </c>
      <c r="V60" s="61">
        <f t="shared" si="6"/>
        <v>0</v>
      </c>
      <c r="W60" s="60" t="str">
        <f t="shared" si="7"/>
        <v/>
      </c>
      <c r="Y60" s="79" t="s">
        <v>1186</v>
      </c>
      <c r="Z60" s="78" t="s">
        <v>1185</v>
      </c>
    </row>
    <row r="61" spans="1:26" ht="57" customHeight="1" x14ac:dyDescent="0.15">
      <c r="A61" s="63"/>
      <c r="B61" s="69"/>
      <c r="C61" s="69"/>
      <c r="D61" s="68"/>
      <c r="E61" s="67"/>
      <c r="F61" s="66"/>
      <c r="G61" s="65" t="str">
        <f>IF(E61="","",VLOOKUP(E61,図書名リスト!$C$3:$W$1001,16,0))</f>
        <v/>
      </c>
      <c r="H61" s="64" t="str">
        <f>IF(E61="","",VLOOKUP(W61,図書名リスト!$A$3:$W$1001,5,0))</f>
        <v/>
      </c>
      <c r="I61" s="77" t="str">
        <f>IF(E61="","",VLOOKUP(W61,図書名リスト!$A$3:$W$1001,9,0))</f>
        <v/>
      </c>
      <c r="J61" s="76" t="str">
        <f>IF(E61="","",VLOOKUP(W61,図書名リスト!$A$3:$W$1001,23,0))</f>
        <v/>
      </c>
      <c r="K61" s="62" t="str">
        <f>IF(E61="","",VLOOKUP(W61,図書名リスト!$A$3:$W$1001,11,0))</f>
        <v/>
      </c>
      <c r="L61" s="95" t="str">
        <f>IF(E61="","",VLOOKUP(W61,図書名リスト!$A$3:$W$1001,14,0))</f>
        <v/>
      </c>
      <c r="M61" s="62" t="str">
        <f>IF(E61="","",VLOOKUP(W61,図書名リスト!$A$3:$W$1001,17,0))</f>
        <v/>
      </c>
      <c r="N61" s="63"/>
      <c r="O61" s="74" t="str">
        <f>IF(E61="","",VLOOKUP(W61,図書名リスト!$A$3:$W$100580,21,0))</f>
        <v/>
      </c>
      <c r="P61" s="74" t="str">
        <f>IF(E61="","",VLOOKUP(W61,図書名リスト!$A$3:$W$10050,19,0))</f>
        <v/>
      </c>
      <c r="Q61" s="75" t="str">
        <f>IF(E61="","",VLOOKUP(W61,図書名リスト!$A$3:$W$1001,20,0))</f>
        <v/>
      </c>
      <c r="R61" s="74" t="str">
        <f>IF(E61="","",VLOOKUP(W61,図書名リスト!$A$3:$W$1001,22,0))</f>
        <v/>
      </c>
      <c r="S61" s="61" t="str">
        <f t="shared" si="0"/>
        <v xml:space="preserve"> </v>
      </c>
      <c r="T61" s="61" t="str">
        <f t="shared" si="1"/>
        <v>　</v>
      </c>
      <c r="U61" s="61" t="str">
        <f t="shared" si="5"/>
        <v xml:space="preserve"> </v>
      </c>
      <c r="V61" s="61">
        <f t="shared" si="6"/>
        <v>0</v>
      </c>
      <c r="W61" s="60" t="str">
        <f t="shared" si="7"/>
        <v/>
      </c>
    </row>
    <row r="62" spans="1:26" ht="57" customHeight="1" x14ac:dyDescent="0.15">
      <c r="A62" s="63"/>
      <c r="B62" s="69"/>
      <c r="C62" s="69"/>
      <c r="D62" s="68"/>
      <c r="E62" s="67"/>
      <c r="F62" s="66"/>
      <c r="G62" s="65" t="str">
        <f>IF(E62="","",VLOOKUP(E62,図書名リスト!$C$3:$W$1001,16,0))</f>
        <v/>
      </c>
      <c r="H62" s="64" t="str">
        <f>IF(E62="","",VLOOKUP(W62,図書名リスト!$A$3:$W$1001,5,0))</f>
        <v/>
      </c>
      <c r="I62" s="77" t="str">
        <f>IF(E62="","",VLOOKUP(W62,図書名リスト!$A$3:$W$1001,9,0))</f>
        <v/>
      </c>
      <c r="J62" s="76" t="str">
        <f>IF(E62="","",VLOOKUP(W62,図書名リスト!$A$3:$W$1001,23,0))</f>
        <v/>
      </c>
      <c r="K62" s="62" t="str">
        <f>IF(E62="","",VLOOKUP(W62,図書名リスト!$A$3:$W$1001,11,0))</f>
        <v/>
      </c>
      <c r="L62" s="95" t="str">
        <f>IF(E62="","",VLOOKUP(W62,図書名リスト!$A$3:$W$1001,14,0))</f>
        <v/>
      </c>
      <c r="M62" s="62" t="str">
        <f>IF(E62="","",VLOOKUP(W62,図書名リスト!$A$3:$W$1001,17,0))</f>
        <v/>
      </c>
      <c r="N62" s="63"/>
      <c r="O62" s="74" t="str">
        <f>IF(E62="","",VLOOKUP(W62,図書名リスト!$A$3:$W$100580,21,0))</f>
        <v/>
      </c>
      <c r="P62" s="74" t="str">
        <f>IF(E62="","",VLOOKUP(W62,図書名リスト!$A$3:$W$10050,19,0))</f>
        <v/>
      </c>
      <c r="Q62" s="75" t="str">
        <f>IF(E62="","",VLOOKUP(W62,図書名リスト!$A$3:$W$1001,20,0))</f>
        <v/>
      </c>
      <c r="R62" s="74" t="str">
        <f>IF(E62="","",VLOOKUP(W62,図書名リスト!$A$3:$W$1001,22,0))</f>
        <v/>
      </c>
      <c r="S62" s="61" t="str">
        <f t="shared" si="0"/>
        <v xml:space="preserve"> </v>
      </c>
      <c r="T62" s="61" t="str">
        <f t="shared" si="1"/>
        <v>　</v>
      </c>
      <c r="U62" s="61" t="str">
        <f t="shared" si="5"/>
        <v xml:space="preserve"> </v>
      </c>
      <c r="V62" s="61">
        <f t="shared" si="6"/>
        <v>0</v>
      </c>
      <c r="W62" s="60" t="str">
        <f t="shared" si="7"/>
        <v/>
      </c>
    </row>
    <row r="63" spans="1:26" ht="57" customHeight="1" x14ac:dyDescent="0.15">
      <c r="A63" s="63"/>
      <c r="B63" s="69"/>
      <c r="C63" s="69"/>
      <c r="D63" s="68"/>
      <c r="E63" s="67"/>
      <c r="F63" s="66"/>
      <c r="G63" s="65" t="str">
        <f>IF(E63="","",VLOOKUP(E63,図書名リスト!$C$3:$W$1001,16,0))</f>
        <v/>
      </c>
      <c r="H63" s="64" t="str">
        <f>IF(E63="","",VLOOKUP(W63,図書名リスト!$A$3:$W$1001,5,0))</f>
        <v/>
      </c>
      <c r="I63" s="77" t="str">
        <f>IF(E63="","",VLOOKUP(W63,図書名リスト!$A$3:$W$1001,9,0))</f>
        <v/>
      </c>
      <c r="J63" s="76" t="str">
        <f>IF(E63="","",VLOOKUP(W63,図書名リスト!$A$3:$W$1001,23,0))</f>
        <v/>
      </c>
      <c r="K63" s="62" t="str">
        <f>IF(E63="","",VLOOKUP(W63,図書名リスト!$A$3:$W$1001,11,0))</f>
        <v/>
      </c>
      <c r="L63" s="95" t="str">
        <f>IF(E63="","",VLOOKUP(W63,図書名リスト!$A$3:$W$1001,14,0))</f>
        <v/>
      </c>
      <c r="M63" s="62" t="str">
        <f>IF(E63="","",VLOOKUP(W63,図書名リスト!$A$3:$W$1001,17,0))</f>
        <v/>
      </c>
      <c r="N63" s="63"/>
      <c r="O63" s="74" t="str">
        <f>IF(E63="","",VLOOKUP(W63,図書名リスト!$A$3:$W$100580,21,0))</f>
        <v/>
      </c>
      <c r="P63" s="74" t="str">
        <f>IF(E63="","",VLOOKUP(W63,図書名リスト!$A$3:$W$10050,19,0))</f>
        <v/>
      </c>
      <c r="Q63" s="75" t="str">
        <f>IF(E63="","",VLOOKUP(W63,図書名リスト!$A$3:$W$1001,20,0))</f>
        <v/>
      </c>
      <c r="R63" s="74" t="str">
        <f>IF(E63="","",VLOOKUP(W63,図書名リスト!$A$3:$W$1001,22,0))</f>
        <v/>
      </c>
      <c r="S63" s="61" t="str">
        <f t="shared" si="0"/>
        <v xml:space="preserve"> </v>
      </c>
      <c r="T63" s="61" t="str">
        <f t="shared" si="1"/>
        <v>　</v>
      </c>
      <c r="U63" s="61" t="str">
        <f t="shared" si="5"/>
        <v xml:space="preserve"> </v>
      </c>
      <c r="V63" s="61">
        <f t="shared" si="6"/>
        <v>0</v>
      </c>
      <c r="W63" s="60" t="str">
        <f t="shared" si="7"/>
        <v/>
      </c>
    </row>
    <row r="64" spans="1:26" ht="57" customHeight="1" x14ac:dyDescent="0.15">
      <c r="A64" s="63"/>
      <c r="B64" s="69"/>
      <c r="C64" s="69"/>
      <c r="D64" s="68"/>
      <c r="E64" s="67"/>
      <c r="F64" s="66"/>
      <c r="G64" s="65" t="str">
        <f>IF(E64="","",VLOOKUP(E64,図書名リスト!$C$3:$W$1001,16,0))</f>
        <v/>
      </c>
      <c r="H64" s="64" t="str">
        <f>IF(E64="","",VLOOKUP(W64,図書名リスト!$A$3:$W$1001,5,0))</f>
        <v/>
      </c>
      <c r="I64" s="77" t="str">
        <f>IF(E64="","",VLOOKUP(W64,図書名リスト!$A$3:$W$1001,9,0))</f>
        <v/>
      </c>
      <c r="J64" s="76" t="str">
        <f>IF(E64="","",VLOOKUP(W64,図書名リスト!$A$3:$W$1001,23,0))</f>
        <v/>
      </c>
      <c r="K64" s="62" t="str">
        <f>IF(E64="","",VLOOKUP(W64,図書名リスト!$A$3:$W$1001,11,0))</f>
        <v/>
      </c>
      <c r="L64" s="95" t="str">
        <f>IF(E64="","",VLOOKUP(W64,図書名リスト!$A$3:$W$1001,14,0))</f>
        <v/>
      </c>
      <c r="M64" s="62" t="str">
        <f>IF(E64="","",VLOOKUP(W64,図書名リスト!$A$3:$W$1001,17,0))</f>
        <v/>
      </c>
      <c r="N64" s="63"/>
      <c r="O64" s="74" t="str">
        <f>IF(E64="","",VLOOKUP(W64,図書名リスト!$A$3:$W$100580,21,0))</f>
        <v/>
      </c>
      <c r="P64" s="74" t="str">
        <f>IF(E64="","",VLOOKUP(W64,図書名リスト!$A$3:$W$10050,19,0))</f>
        <v/>
      </c>
      <c r="Q64" s="75" t="str">
        <f>IF(E64="","",VLOOKUP(W64,図書名リスト!$A$3:$W$1001,20,0))</f>
        <v/>
      </c>
      <c r="R64" s="74" t="str">
        <f>IF(E64="","",VLOOKUP(W64,図書名リスト!$A$3:$W$1001,22,0))</f>
        <v/>
      </c>
      <c r="S64" s="61" t="str">
        <f t="shared" si="0"/>
        <v xml:space="preserve"> </v>
      </c>
      <c r="T64" s="61" t="str">
        <f t="shared" si="1"/>
        <v>　</v>
      </c>
      <c r="U64" s="61" t="str">
        <f t="shared" si="5"/>
        <v xml:space="preserve"> </v>
      </c>
      <c r="V64" s="61">
        <f t="shared" si="6"/>
        <v>0</v>
      </c>
      <c r="W64" s="60" t="str">
        <f t="shared" si="7"/>
        <v/>
      </c>
    </row>
    <row r="65" spans="1:23" ht="57" customHeight="1" x14ac:dyDescent="0.15">
      <c r="A65" s="63"/>
      <c r="B65" s="69"/>
      <c r="C65" s="69"/>
      <c r="D65" s="68"/>
      <c r="E65" s="67"/>
      <c r="F65" s="66"/>
      <c r="G65" s="65" t="str">
        <f>IF(E65="","",VLOOKUP(E65,図書名リスト!$C$3:$W$1001,16,0))</f>
        <v/>
      </c>
      <c r="H65" s="64" t="str">
        <f>IF(E65="","",VLOOKUP(W65,図書名リスト!$A$3:$W$1001,5,0))</f>
        <v/>
      </c>
      <c r="I65" s="77" t="str">
        <f>IF(E65="","",VLOOKUP(W65,図書名リスト!$A$3:$W$1001,9,0))</f>
        <v/>
      </c>
      <c r="J65" s="76" t="str">
        <f>IF(E65="","",VLOOKUP(W65,図書名リスト!$A$3:$W$1001,23,0))</f>
        <v/>
      </c>
      <c r="K65" s="62" t="str">
        <f>IF(E65="","",VLOOKUP(W65,図書名リスト!$A$3:$W$1001,11,0))</f>
        <v/>
      </c>
      <c r="L65" s="95" t="str">
        <f>IF(E65="","",VLOOKUP(W65,図書名リスト!$A$3:$W$1001,14,0))</f>
        <v/>
      </c>
      <c r="M65" s="62" t="str">
        <f>IF(E65="","",VLOOKUP(W65,図書名リスト!$A$3:$W$1001,17,0))</f>
        <v/>
      </c>
      <c r="N65" s="63"/>
      <c r="O65" s="74" t="str">
        <f>IF(E65="","",VLOOKUP(W65,図書名リスト!$A$3:$W$100580,21,0))</f>
        <v/>
      </c>
      <c r="P65" s="74" t="str">
        <f>IF(E65="","",VLOOKUP(W65,図書名リスト!$A$3:$W$10050,19,0))</f>
        <v/>
      </c>
      <c r="Q65" s="75" t="str">
        <f>IF(E65="","",VLOOKUP(W65,図書名リスト!$A$3:$W$1001,20,0))</f>
        <v/>
      </c>
      <c r="R65" s="74" t="str">
        <f>IF(E65="","",VLOOKUP(W65,図書名リスト!$A$3:$W$1001,22,0))</f>
        <v/>
      </c>
      <c r="S65" s="61" t="str">
        <f t="shared" si="0"/>
        <v xml:space="preserve"> </v>
      </c>
      <c r="T65" s="61" t="str">
        <f t="shared" si="1"/>
        <v>　</v>
      </c>
      <c r="U65" s="61" t="str">
        <f t="shared" si="5"/>
        <v xml:space="preserve"> </v>
      </c>
      <c r="V65" s="61">
        <f t="shared" si="6"/>
        <v>0</v>
      </c>
      <c r="W65" s="60" t="str">
        <f t="shared" si="7"/>
        <v/>
      </c>
    </row>
    <row r="66" spans="1:23" ht="57" customHeight="1" x14ac:dyDescent="0.15">
      <c r="A66" s="63"/>
      <c r="B66" s="69"/>
      <c r="C66" s="69"/>
      <c r="D66" s="68"/>
      <c r="E66" s="67"/>
      <c r="F66" s="66"/>
      <c r="G66" s="65" t="str">
        <f>IF(E66="","",VLOOKUP(E66,図書名リスト!$C$3:$W$1001,16,0))</f>
        <v/>
      </c>
      <c r="H66" s="64" t="str">
        <f>IF(E66="","",VLOOKUP(W66,図書名リスト!$A$3:$W$1001,5,0))</f>
        <v/>
      </c>
      <c r="I66" s="77" t="str">
        <f>IF(E66="","",VLOOKUP(W66,図書名リスト!$A$3:$W$1001,9,0))</f>
        <v/>
      </c>
      <c r="J66" s="76" t="str">
        <f>IF(E66="","",VLOOKUP(W66,図書名リスト!$A$3:$W$1001,23,0))</f>
        <v/>
      </c>
      <c r="K66" s="62" t="str">
        <f>IF(E66="","",VLOOKUP(W66,図書名リスト!$A$3:$W$1001,11,0))</f>
        <v/>
      </c>
      <c r="L66" s="95" t="str">
        <f>IF(E66="","",VLOOKUP(W66,図書名リスト!$A$3:$W$1001,14,0))</f>
        <v/>
      </c>
      <c r="M66" s="62" t="str">
        <f>IF(E66="","",VLOOKUP(W66,図書名リスト!$A$3:$W$1001,17,0))</f>
        <v/>
      </c>
      <c r="N66" s="63"/>
      <c r="O66" s="74" t="str">
        <f>IF(E66="","",VLOOKUP(W66,図書名リスト!$A$3:$W$100580,21,0))</f>
        <v/>
      </c>
      <c r="P66" s="74" t="str">
        <f>IF(E66="","",VLOOKUP(W66,図書名リスト!$A$3:$W$10050,19,0))</f>
        <v/>
      </c>
      <c r="Q66" s="75" t="str">
        <f>IF(E66="","",VLOOKUP(W66,図書名リスト!$A$3:$W$1001,20,0))</f>
        <v/>
      </c>
      <c r="R66" s="74" t="str">
        <f>IF(E66="","",VLOOKUP(W66,図書名リスト!$A$3:$W$1001,22,0))</f>
        <v/>
      </c>
      <c r="S66" s="61" t="str">
        <f t="shared" si="0"/>
        <v xml:space="preserve"> </v>
      </c>
      <c r="T66" s="61" t="str">
        <f t="shared" si="1"/>
        <v>　</v>
      </c>
      <c r="U66" s="61" t="str">
        <f t="shared" si="5"/>
        <v xml:space="preserve"> </v>
      </c>
      <c r="V66" s="61">
        <f t="shared" si="6"/>
        <v>0</v>
      </c>
      <c r="W66" s="60" t="str">
        <f t="shared" si="7"/>
        <v/>
      </c>
    </row>
    <row r="67" spans="1:23" ht="57" customHeight="1" x14ac:dyDescent="0.15">
      <c r="A67" s="63"/>
      <c r="B67" s="69"/>
      <c r="C67" s="69"/>
      <c r="D67" s="68"/>
      <c r="E67" s="67"/>
      <c r="F67" s="66"/>
      <c r="G67" s="65" t="str">
        <f>IF(E67="","",VLOOKUP(E67,図書名リスト!$C$3:$W$1001,16,0))</f>
        <v/>
      </c>
      <c r="H67" s="64" t="str">
        <f>IF(E67="","",VLOOKUP(W67,図書名リスト!$A$3:$W$1001,5,0))</f>
        <v/>
      </c>
      <c r="I67" s="77" t="str">
        <f>IF(E67="","",VLOOKUP(W67,図書名リスト!$A$3:$W$1001,9,0))</f>
        <v/>
      </c>
      <c r="J67" s="76" t="str">
        <f>IF(E67="","",VLOOKUP(W67,図書名リスト!$A$3:$W$1001,23,0))</f>
        <v/>
      </c>
      <c r="K67" s="62" t="str">
        <f>IF(E67="","",VLOOKUP(W67,図書名リスト!$A$3:$W$1001,11,0))</f>
        <v/>
      </c>
      <c r="L67" s="95" t="str">
        <f>IF(E67="","",VLOOKUP(W67,図書名リスト!$A$3:$W$1001,14,0))</f>
        <v/>
      </c>
      <c r="M67" s="62" t="str">
        <f>IF(E67="","",VLOOKUP(W67,図書名リスト!$A$3:$W$1001,17,0))</f>
        <v/>
      </c>
      <c r="N67" s="63"/>
      <c r="O67" s="74" t="str">
        <f>IF(E67="","",VLOOKUP(W67,図書名リスト!$A$3:$W$100580,21,0))</f>
        <v/>
      </c>
      <c r="P67" s="74" t="str">
        <f>IF(E67="","",VLOOKUP(W67,図書名リスト!$A$3:$W$10050,19,0))</f>
        <v/>
      </c>
      <c r="Q67" s="75" t="str">
        <f>IF(E67="","",VLOOKUP(W67,図書名リスト!$A$3:$W$1001,20,0))</f>
        <v/>
      </c>
      <c r="R67" s="74" t="str">
        <f>IF(E67="","",VLOOKUP(W67,図書名リスト!$A$3:$W$1001,22,0))</f>
        <v/>
      </c>
      <c r="S67" s="61" t="str">
        <f t="shared" si="0"/>
        <v xml:space="preserve"> </v>
      </c>
      <c r="T67" s="61" t="str">
        <f t="shared" si="1"/>
        <v>　</v>
      </c>
      <c r="U67" s="61" t="str">
        <f t="shared" si="5"/>
        <v xml:space="preserve"> </v>
      </c>
      <c r="V67" s="61">
        <f t="shared" si="6"/>
        <v>0</v>
      </c>
      <c r="W67" s="60" t="str">
        <f t="shared" si="7"/>
        <v/>
      </c>
    </row>
    <row r="68" spans="1:23" ht="57" customHeight="1" x14ac:dyDescent="0.15">
      <c r="A68" s="63"/>
      <c r="B68" s="69"/>
      <c r="C68" s="69"/>
      <c r="D68" s="68"/>
      <c r="E68" s="67"/>
      <c r="F68" s="66"/>
      <c r="G68" s="65" t="str">
        <f>IF(E68="","",VLOOKUP(E68,図書名リスト!$C$3:$W$1001,16,0))</f>
        <v/>
      </c>
      <c r="H68" s="64" t="str">
        <f>IF(E68="","",VLOOKUP(W68,図書名リスト!$A$3:$W$1001,5,0))</f>
        <v/>
      </c>
      <c r="I68" s="77" t="str">
        <f>IF(E68="","",VLOOKUP(W68,図書名リスト!$A$3:$W$1001,9,0))</f>
        <v/>
      </c>
      <c r="J68" s="76" t="str">
        <f>IF(E68="","",VLOOKUP(W68,図書名リスト!$A$3:$W$1001,23,0))</f>
        <v/>
      </c>
      <c r="K68" s="62" t="str">
        <f>IF(E68="","",VLOOKUP(W68,図書名リスト!$A$3:$W$1001,11,0))</f>
        <v/>
      </c>
      <c r="L68" s="95" t="str">
        <f>IF(E68="","",VLOOKUP(W68,図書名リスト!$A$3:$W$1001,14,0))</f>
        <v/>
      </c>
      <c r="M68" s="62" t="str">
        <f>IF(E68="","",VLOOKUP(W68,図書名リスト!$A$3:$W$1001,17,0))</f>
        <v/>
      </c>
      <c r="N68" s="63"/>
      <c r="O68" s="74" t="str">
        <f>IF(E68="","",VLOOKUP(W68,図書名リスト!$A$3:$W$100580,21,0))</f>
        <v/>
      </c>
      <c r="P68" s="74" t="str">
        <f>IF(E68="","",VLOOKUP(W68,図書名リスト!$A$3:$W$10050,19,0))</f>
        <v/>
      </c>
      <c r="Q68" s="75" t="str">
        <f>IF(E68="","",VLOOKUP(W68,図書名リスト!$A$3:$W$1001,20,0))</f>
        <v/>
      </c>
      <c r="R68" s="74" t="str">
        <f>IF(E68="","",VLOOKUP(W68,図書名リスト!$A$3:$W$1001,22,0))</f>
        <v/>
      </c>
      <c r="S68" s="61" t="str">
        <f t="shared" si="0"/>
        <v xml:space="preserve"> </v>
      </c>
      <c r="T68" s="61" t="str">
        <f t="shared" si="1"/>
        <v>　</v>
      </c>
      <c r="U68" s="61" t="str">
        <f t="shared" si="5"/>
        <v xml:space="preserve"> </v>
      </c>
      <c r="V68" s="61">
        <f t="shared" si="6"/>
        <v>0</v>
      </c>
      <c r="W68" s="60" t="str">
        <f t="shared" si="7"/>
        <v/>
      </c>
    </row>
    <row r="69" spans="1:23" ht="57" customHeight="1" x14ac:dyDescent="0.15">
      <c r="A69" s="63"/>
      <c r="B69" s="69"/>
      <c r="C69" s="69"/>
      <c r="D69" s="68"/>
      <c r="E69" s="67"/>
      <c r="F69" s="66"/>
      <c r="G69" s="65" t="str">
        <f>IF(E69="","",VLOOKUP(E69,図書名リスト!$C$3:$W$1001,16,0))</f>
        <v/>
      </c>
      <c r="H69" s="64" t="str">
        <f>IF(E69="","",VLOOKUP(W69,図書名リスト!$A$3:$W$1001,5,0))</f>
        <v/>
      </c>
      <c r="I69" s="77" t="str">
        <f>IF(E69="","",VLOOKUP(W69,図書名リスト!$A$3:$W$1001,9,0))</f>
        <v/>
      </c>
      <c r="J69" s="76" t="str">
        <f>IF(E69="","",VLOOKUP(W69,図書名リスト!$A$3:$W$1001,23,0))</f>
        <v/>
      </c>
      <c r="K69" s="62" t="str">
        <f>IF(E69="","",VLOOKUP(W69,図書名リスト!$A$3:$W$1001,11,0))</f>
        <v/>
      </c>
      <c r="L69" s="95" t="str">
        <f>IF(E69="","",VLOOKUP(W69,図書名リスト!$A$3:$W$1001,14,0))</f>
        <v/>
      </c>
      <c r="M69" s="62" t="str">
        <f>IF(E69="","",VLOOKUP(W69,図書名リスト!$A$3:$W$1001,17,0))</f>
        <v/>
      </c>
      <c r="N69" s="63"/>
      <c r="O69" s="74" t="str">
        <f>IF(E69="","",VLOOKUP(W69,図書名リスト!$A$3:$W$100580,21,0))</f>
        <v/>
      </c>
      <c r="P69" s="74" t="str">
        <f>IF(E69="","",VLOOKUP(W69,図書名リスト!$A$3:$W$10050,19,0))</f>
        <v/>
      </c>
      <c r="Q69" s="75" t="str">
        <f>IF(E69="","",VLOOKUP(W69,図書名リスト!$A$3:$W$1001,20,0))</f>
        <v/>
      </c>
      <c r="R69" s="74" t="str">
        <f>IF(E69="","",VLOOKUP(W69,図書名リスト!$A$3:$W$1001,22,0))</f>
        <v/>
      </c>
      <c r="S69" s="61" t="str">
        <f t="shared" si="0"/>
        <v xml:space="preserve"> </v>
      </c>
      <c r="T69" s="61" t="str">
        <f t="shared" si="1"/>
        <v>　</v>
      </c>
      <c r="U69" s="61" t="str">
        <f t="shared" si="5"/>
        <v xml:space="preserve"> </v>
      </c>
      <c r="V69" s="61">
        <f t="shared" si="6"/>
        <v>0</v>
      </c>
      <c r="W69" s="60" t="str">
        <f t="shared" si="7"/>
        <v/>
      </c>
    </row>
    <row r="70" spans="1:23" ht="57" customHeight="1" x14ac:dyDescent="0.15">
      <c r="A70" s="63"/>
      <c r="B70" s="69"/>
      <c r="C70" s="69"/>
      <c r="D70" s="68"/>
      <c r="E70" s="67"/>
      <c r="F70" s="66"/>
      <c r="G70" s="65" t="str">
        <f>IF(E70="","",VLOOKUP(E70,図書名リスト!$C$3:$W$1001,16,0))</f>
        <v/>
      </c>
      <c r="H70" s="64" t="str">
        <f>IF(E70="","",VLOOKUP(W70,図書名リスト!$A$3:$W$1001,5,0))</f>
        <v/>
      </c>
      <c r="I70" s="77" t="str">
        <f>IF(E70="","",VLOOKUP(W70,図書名リスト!$A$3:$W$1001,9,0))</f>
        <v/>
      </c>
      <c r="J70" s="76" t="str">
        <f>IF(E70="","",VLOOKUP(W70,図書名リスト!$A$3:$W$1001,23,0))</f>
        <v/>
      </c>
      <c r="K70" s="62" t="str">
        <f>IF(E70="","",VLOOKUP(W70,図書名リスト!$A$3:$W$1001,11,0))</f>
        <v/>
      </c>
      <c r="L70" s="95" t="str">
        <f>IF(E70="","",VLOOKUP(W70,図書名リスト!$A$3:$W$1001,14,0))</f>
        <v/>
      </c>
      <c r="M70" s="62" t="str">
        <f>IF(E70="","",VLOOKUP(W70,図書名リスト!$A$3:$W$1001,17,0))</f>
        <v/>
      </c>
      <c r="N70" s="63"/>
      <c r="O70" s="74" t="str">
        <f>IF(E70="","",VLOOKUP(W70,図書名リスト!$A$3:$W$100580,21,0))</f>
        <v/>
      </c>
      <c r="P70" s="74" t="str">
        <f>IF(E70="","",VLOOKUP(W70,図書名リスト!$A$3:$W$10050,19,0))</f>
        <v/>
      </c>
      <c r="Q70" s="75" t="str">
        <f>IF(E70="","",VLOOKUP(W70,図書名リスト!$A$3:$W$1001,20,0))</f>
        <v/>
      </c>
      <c r="R70" s="74" t="str">
        <f>IF(E70="","",VLOOKUP(W70,図書名リスト!$A$3:$W$1001,22,0))</f>
        <v/>
      </c>
      <c r="S70" s="61" t="str">
        <f t="shared" si="0"/>
        <v xml:space="preserve"> </v>
      </c>
      <c r="T70" s="61" t="str">
        <f t="shared" si="1"/>
        <v>　</v>
      </c>
      <c r="U70" s="61" t="str">
        <f t="shared" si="5"/>
        <v xml:space="preserve"> </v>
      </c>
      <c r="V70" s="61">
        <f t="shared" si="6"/>
        <v>0</v>
      </c>
      <c r="W70" s="60" t="str">
        <f t="shared" si="7"/>
        <v/>
      </c>
    </row>
    <row r="71" spans="1:23" ht="57" customHeight="1" x14ac:dyDescent="0.15">
      <c r="A71" s="63"/>
      <c r="B71" s="69"/>
      <c r="C71" s="69"/>
      <c r="D71" s="68"/>
      <c r="E71" s="67"/>
      <c r="F71" s="66"/>
      <c r="G71" s="65" t="str">
        <f>IF(E71="","",VLOOKUP(E71,図書名リスト!$C$3:$W$1001,16,0))</f>
        <v/>
      </c>
      <c r="H71" s="64" t="str">
        <f>IF(E71="","",VLOOKUP(W71,図書名リスト!$A$3:$W$1001,5,0))</f>
        <v/>
      </c>
      <c r="I71" s="77" t="str">
        <f>IF(E71="","",VLOOKUP(W71,図書名リスト!$A$3:$W$1001,9,0))</f>
        <v/>
      </c>
      <c r="J71" s="76" t="str">
        <f>IF(E71="","",VLOOKUP(W71,図書名リスト!$A$3:$W$1001,23,0))</f>
        <v/>
      </c>
      <c r="K71" s="62" t="str">
        <f>IF(E71="","",VLOOKUP(W71,図書名リスト!$A$3:$W$1001,11,0))</f>
        <v/>
      </c>
      <c r="L71" s="95" t="str">
        <f>IF(E71="","",VLOOKUP(W71,図書名リスト!$A$3:$W$1001,14,0))</f>
        <v/>
      </c>
      <c r="M71" s="62" t="str">
        <f>IF(E71="","",VLOOKUP(W71,図書名リスト!$A$3:$W$1001,17,0))</f>
        <v/>
      </c>
      <c r="N71" s="63"/>
      <c r="O71" s="74" t="str">
        <f>IF(E71="","",VLOOKUP(W71,図書名リスト!$A$3:$W$100580,21,0))</f>
        <v/>
      </c>
      <c r="P71" s="74" t="str">
        <f>IF(E71="","",VLOOKUP(W71,図書名リスト!$A$3:$W$10050,19,0))</f>
        <v/>
      </c>
      <c r="Q71" s="75" t="str">
        <f>IF(E71="","",VLOOKUP(W71,図書名リスト!$A$3:$W$1001,20,0))</f>
        <v/>
      </c>
      <c r="R71" s="74" t="str">
        <f>IF(E71="","",VLOOKUP(W71,図書名リスト!$A$3:$W$1001,22,0))</f>
        <v/>
      </c>
      <c r="S71" s="61" t="str">
        <f t="shared" si="0"/>
        <v xml:space="preserve"> </v>
      </c>
      <c r="T71" s="61" t="str">
        <f t="shared" si="1"/>
        <v>　</v>
      </c>
      <c r="U71" s="61" t="str">
        <f t="shared" si="5"/>
        <v xml:space="preserve"> </v>
      </c>
      <c r="V71" s="61">
        <f t="shared" si="6"/>
        <v>0</v>
      </c>
      <c r="W71" s="60" t="str">
        <f t="shared" si="7"/>
        <v/>
      </c>
    </row>
    <row r="72" spans="1:23" ht="57" customHeight="1" x14ac:dyDescent="0.15">
      <c r="A72" s="63"/>
      <c r="B72" s="69"/>
      <c r="C72" s="69"/>
      <c r="D72" s="68"/>
      <c r="E72" s="67"/>
      <c r="F72" s="66"/>
      <c r="G72" s="65" t="str">
        <f>IF(E72="","",VLOOKUP(E72,図書名リスト!$C$3:$W$1001,16,0))</f>
        <v/>
      </c>
      <c r="H72" s="64" t="str">
        <f>IF(E72="","",VLOOKUP(W72,図書名リスト!$A$3:$W$1001,5,0))</f>
        <v/>
      </c>
      <c r="I72" s="77" t="str">
        <f>IF(E72="","",VLOOKUP(W72,図書名リスト!$A$3:$W$1001,9,0))</f>
        <v/>
      </c>
      <c r="J72" s="76" t="str">
        <f>IF(E72="","",VLOOKUP(W72,図書名リスト!$A$3:$W$1001,23,0))</f>
        <v/>
      </c>
      <c r="K72" s="62" t="str">
        <f>IF(E72="","",VLOOKUP(W72,図書名リスト!$A$3:$W$1001,11,0))</f>
        <v/>
      </c>
      <c r="L72" s="95" t="str">
        <f>IF(E72="","",VLOOKUP(W72,図書名リスト!$A$3:$W$1001,14,0))</f>
        <v/>
      </c>
      <c r="M72" s="62" t="str">
        <f>IF(E72="","",VLOOKUP(W72,図書名リスト!$A$3:$W$1001,17,0))</f>
        <v/>
      </c>
      <c r="N72" s="63"/>
      <c r="O72" s="74" t="str">
        <f>IF(E72="","",VLOOKUP(W72,図書名リスト!$A$3:$W$100580,21,0))</f>
        <v/>
      </c>
      <c r="P72" s="74" t="str">
        <f>IF(E72="","",VLOOKUP(W72,図書名リスト!$A$3:$W$10050,19,0))</f>
        <v/>
      </c>
      <c r="Q72" s="75" t="str">
        <f>IF(E72="","",VLOOKUP(W72,図書名リスト!$A$3:$W$1001,20,0))</f>
        <v/>
      </c>
      <c r="R72" s="74" t="str">
        <f>IF(E72="","",VLOOKUP(W72,図書名リスト!$A$3:$W$1001,22,0))</f>
        <v/>
      </c>
      <c r="S72" s="61" t="str">
        <f t="shared" si="0"/>
        <v xml:space="preserve"> </v>
      </c>
      <c r="T72" s="61" t="str">
        <f t="shared" si="1"/>
        <v>　</v>
      </c>
      <c r="U72" s="61" t="str">
        <f t="shared" si="5"/>
        <v xml:space="preserve"> </v>
      </c>
      <c r="V72" s="61">
        <f t="shared" si="6"/>
        <v>0</v>
      </c>
      <c r="W72" s="60" t="str">
        <f t="shared" si="7"/>
        <v/>
      </c>
    </row>
    <row r="73" spans="1:23" ht="57" customHeight="1" x14ac:dyDescent="0.15">
      <c r="A73" s="63"/>
      <c r="B73" s="69"/>
      <c r="C73" s="69"/>
      <c r="D73" s="68"/>
      <c r="E73" s="67"/>
      <c r="F73" s="66"/>
      <c r="G73" s="65" t="str">
        <f>IF(E73="","",VLOOKUP(E73,図書名リスト!$C$3:$W$1001,16,0))</f>
        <v/>
      </c>
      <c r="H73" s="64" t="str">
        <f>IF(E73="","",VLOOKUP(W73,図書名リスト!$A$3:$W$1001,5,0))</f>
        <v/>
      </c>
      <c r="I73" s="77" t="str">
        <f>IF(E73="","",VLOOKUP(W73,図書名リスト!$A$3:$W$1001,9,0))</f>
        <v/>
      </c>
      <c r="J73" s="76" t="str">
        <f>IF(E73="","",VLOOKUP(W73,図書名リスト!$A$3:$W$1001,23,0))</f>
        <v/>
      </c>
      <c r="K73" s="62" t="str">
        <f>IF(E73="","",VLOOKUP(W73,図書名リスト!$A$3:$W$1001,11,0))</f>
        <v/>
      </c>
      <c r="L73" s="95" t="str">
        <f>IF(E73="","",VLOOKUP(W73,図書名リスト!$A$3:$W$1001,14,0))</f>
        <v/>
      </c>
      <c r="M73" s="62" t="str">
        <f>IF(E73="","",VLOOKUP(W73,図書名リスト!$A$3:$W$1001,17,0))</f>
        <v/>
      </c>
      <c r="N73" s="63"/>
      <c r="O73" s="74" t="str">
        <f>IF(E73="","",VLOOKUP(W73,図書名リスト!$A$3:$W$100580,21,0))</f>
        <v/>
      </c>
      <c r="P73" s="74" t="str">
        <f>IF(E73="","",VLOOKUP(W73,図書名リスト!$A$3:$W$10050,19,0))</f>
        <v/>
      </c>
      <c r="Q73" s="75" t="str">
        <f>IF(E73="","",VLOOKUP(W73,図書名リスト!$A$3:$W$1001,20,0))</f>
        <v/>
      </c>
      <c r="R73" s="74" t="str">
        <f>IF(E73="","",VLOOKUP(W73,図書名リスト!$A$3:$W$1001,22,0))</f>
        <v/>
      </c>
      <c r="S73" s="61" t="str">
        <f t="shared" si="0"/>
        <v xml:space="preserve"> </v>
      </c>
      <c r="T73" s="61" t="str">
        <f t="shared" si="1"/>
        <v>　</v>
      </c>
      <c r="U73" s="61" t="str">
        <f t="shared" si="5"/>
        <v xml:space="preserve"> </v>
      </c>
      <c r="V73" s="61">
        <f t="shared" si="6"/>
        <v>0</v>
      </c>
      <c r="W73" s="60" t="str">
        <f t="shared" si="7"/>
        <v/>
      </c>
    </row>
    <row r="74" spans="1:23" ht="57" customHeight="1" x14ac:dyDescent="0.15">
      <c r="A74" s="63"/>
      <c r="B74" s="69"/>
      <c r="C74" s="69"/>
      <c r="D74" s="68"/>
      <c r="E74" s="67"/>
      <c r="F74" s="66"/>
      <c r="G74" s="65" t="str">
        <f>IF(E74="","",VLOOKUP(E74,図書名リスト!$C$3:$W$1001,16,0))</f>
        <v/>
      </c>
      <c r="H74" s="64" t="str">
        <f>IF(E74="","",VLOOKUP(W74,図書名リスト!$A$3:$W$1001,5,0))</f>
        <v/>
      </c>
      <c r="I74" s="77" t="str">
        <f>IF(E74="","",VLOOKUP(W74,図書名リスト!$A$3:$W$1001,9,0))</f>
        <v/>
      </c>
      <c r="J74" s="76" t="str">
        <f>IF(E74="","",VLOOKUP(W74,図書名リスト!$A$3:$W$1001,23,0))</f>
        <v/>
      </c>
      <c r="K74" s="62" t="str">
        <f>IF(E74="","",VLOOKUP(W74,図書名リスト!$A$3:$W$1001,11,0))</f>
        <v/>
      </c>
      <c r="L74" s="95" t="str">
        <f>IF(E74="","",VLOOKUP(W74,図書名リスト!$A$3:$W$1001,14,0))</f>
        <v/>
      </c>
      <c r="M74" s="62" t="str">
        <f>IF(E74="","",VLOOKUP(W74,図書名リスト!$A$3:$W$1001,17,0))</f>
        <v/>
      </c>
      <c r="N74" s="63"/>
      <c r="O74" s="74" t="str">
        <f>IF(E74="","",VLOOKUP(W74,図書名リスト!$A$3:$W$100580,21,0))</f>
        <v/>
      </c>
      <c r="P74" s="74" t="str">
        <f>IF(E74="","",VLOOKUP(W74,図書名リスト!$A$3:$W$10050,19,0))</f>
        <v/>
      </c>
      <c r="Q74" s="75" t="str">
        <f>IF(E74="","",VLOOKUP(W74,図書名リスト!$A$3:$W$1001,20,0))</f>
        <v/>
      </c>
      <c r="R74" s="74" t="str">
        <f>IF(E74="","",VLOOKUP(W74,図書名リスト!$A$3:$W$1001,22,0))</f>
        <v/>
      </c>
      <c r="S74" s="61" t="str">
        <f t="shared" si="0"/>
        <v xml:space="preserve"> </v>
      </c>
      <c r="T74" s="61" t="str">
        <f t="shared" si="1"/>
        <v>　</v>
      </c>
      <c r="U74" s="61" t="str">
        <f t="shared" si="5"/>
        <v xml:space="preserve"> </v>
      </c>
      <c r="V74" s="61">
        <f t="shared" si="6"/>
        <v>0</v>
      </c>
      <c r="W74" s="60" t="str">
        <f t="shared" si="7"/>
        <v/>
      </c>
    </row>
    <row r="75" spans="1:23" ht="57" customHeight="1" x14ac:dyDescent="0.15">
      <c r="A75" s="63"/>
      <c r="B75" s="69"/>
      <c r="C75" s="69"/>
      <c r="D75" s="68"/>
      <c r="E75" s="67"/>
      <c r="F75" s="66"/>
      <c r="G75" s="65" t="str">
        <f>IF(E75="","",VLOOKUP(E75,図書名リスト!$C$3:$W$1001,16,0))</f>
        <v/>
      </c>
      <c r="H75" s="64" t="str">
        <f>IF(E75="","",VLOOKUP(W75,図書名リスト!$A$3:$W$1001,5,0))</f>
        <v/>
      </c>
      <c r="I75" s="77" t="str">
        <f>IF(E75="","",VLOOKUP(W75,図書名リスト!$A$3:$W$1001,9,0))</f>
        <v/>
      </c>
      <c r="J75" s="76" t="str">
        <f>IF(E75="","",VLOOKUP(W75,図書名リスト!$A$3:$W$1001,23,0))</f>
        <v/>
      </c>
      <c r="K75" s="62" t="str">
        <f>IF(E75="","",VLOOKUP(W75,図書名リスト!$A$3:$W$1001,11,0))</f>
        <v/>
      </c>
      <c r="L75" s="95" t="str">
        <f>IF(E75="","",VLOOKUP(W75,図書名リスト!$A$3:$W$1001,14,0))</f>
        <v/>
      </c>
      <c r="M75" s="62" t="str">
        <f>IF(E75="","",VLOOKUP(W75,図書名リスト!$A$3:$W$1001,17,0))</f>
        <v/>
      </c>
      <c r="N75" s="63"/>
      <c r="O75" s="74" t="str">
        <f>IF(E75="","",VLOOKUP(W75,図書名リスト!$A$3:$W$100580,21,0))</f>
        <v/>
      </c>
      <c r="P75" s="74" t="str">
        <f>IF(E75="","",VLOOKUP(W75,図書名リスト!$A$3:$W$10050,19,0))</f>
        <v/>
      </c>
      <c r="Q75" s="75" t="str">
        <f>IF(E75="","",VLOOKUP(W75,図書名リスト!$A$3:$W$1001,20,0))</f>
        <v/>
      </c>
      <c r="R75" s="74" t="str">
        <f>IF(E75="","",VLOOKUP(W75,図書名リスト!$A$3:$W$1001,22,0))</f>
        <v/>
      </c>
      <c r="S75" s="61" t="str">
        <f t="shared" si="0"/>
        <v xml:space="preserve"> </v>
      </c>
      <c r="T75" s="61" t="str">
        <f t="shared" si="1"/>
        <v>　</v>
      </c>
      <c r="U75" s="61" t="str">
        <f t="shared" si="5"/>
        <v xml:space="preserve"> </v>
      </c>
      <c r="V75" s="61">
        <f t="shared" si="6"/>
        <v>0</v>
      </c>
      <c r="W75" s="60" t="str">
        <f t="shared" si="7"/>
        <v/>
      </c>
    </row>
    <row r="76" spans="1:23" ht="57" customHeight="1" x14ac:dyDescent="0.15">
      <c r="A76" s="63"/>
      <c r="B76" s="69"/>
      <c r="C76" s="69"/>
      <c r="D76" s="68"/>
      <c r="E76" s="67"/>
      <c r="F76" s="66"/>
      <c r="G76" s="65" t="str">
        <f>IF(E76="","",VLOOKUP(E76,図書名リスト!$C$3:$W$1001,16,0))</f>
        <v/>
      </c>
      <c r="H76" s="64" t="str">
        <f>IF(E76="","",VLOOKUP(W76,図書名リスト!$A$3:$W$1001,5,0))</f>
        <v/>
      </c>
      <c r="I76" s="77" t="str">
        <f>IF(E76="","",VLOOKUP(W76,図書名リスト!$A$3:$W$1001,9,0))</f>
        <v/>
      </c>
      <c r="J76" s="76" t="str">
        <f>IF(E76="","",VLOOKUP(W76,図書名リスト!$A$3:$W$1001,23,0))</f>
        <v/>
      </c>
      <c r="K76" s="62" t="str">
        <f>IF(E76="","",VLOOKUP(W76,図書名リスト!$A$3:$W$1001,11,0))</f>
        <v/>
      </c>
      <c r="L76" s="95" t="str">
        <f>IF(E76="","",VLOOKUP(W76,図書名リスト!$A$3:$W$1001,14,0))</f>
        <v/>
      </c>
      <c r="M76" s="62" t="str">
        <f>IF(E76="","",VLOOKUP(W76,図書名リスト!$A$3:$W$1001,17,0))</f>
        <v/>
      </c>
      <c r="N76" s="63"/>
      <c r="O76" s="74" t="str">
        <f>IF(E76="","",VLOOKUP(W76,図書名リスト!$A$3:$W$100580,21,0))</f>
        <v/>
      </c>
      <c r="P76" s="74" t="str">
        <f>IF(E76="","",VLOOKUP(W76,図書名リスト!$A$3:$W$10050,19,0))</f>
        <v/>
      </c>
      <c r="Q76" s="75" t="str">
        <f>IF(E76="","",VLOOKUP(W76,図書名リスト!$A$3:$W$1001,20,0))</f>
        <v/>
      </c>
      <c r="R76" s="74" t="str">
        <f>IF(E76="","",VLOOKUP(W76,図書名リスト!$A$3:$W$1001,22,0))</f>
        <v/>
      </c>
      <c r="S76" s="61" t="str">
        <f t="shared" si="0"/>
        <v xml:space="preserve"> </v>
      </c>
      <c r="T76" s="61" t="str">
        <f t="shared" si="1"/>
        <v>　</v>
      </c>
      <c r="U76" s="61" t="str">
        <f t="shared" si="5"/>
        <v xml:space="preserve"> </v>
      </c>
      <c r="V76" s="61">
        <f t="shared" si="6"/>
        <v>0</v>
      </c>
      <c r="W76" s="60" t="str">
        <f t="shared" si="7"/>
        <v/>
      </c>
    </row>
    <row r="77" spans="1:23" ht="57" customHeight="1" x14ac:dyDescent="0.15">
      <c r="A77" s="63"/>
      <c r="B77" s="69"/>
      <c r="C77" s="69"/>
      <c r="D77" s="68"/>
      <c r="E77" s="67"/>
      <c r="F77" s="66"/>
      <c r="G77" s="65" t="str">
        <f>IF(E77="","",VLOOKUP(E77,図書名リスト!$C$3:$W$1001,16,0))</f>
        <v/>
      </c>
      <c r="H77" s="64" t="str">
        <f>IF(E77="","",VLOOKUP(W77,図書名リスト!$A$3:$W$1001,5,0))</f>
        <v/>
      </c>
      <c r="I77" s="77" t="str">
        <f>IF(E77="","",VLOOKUP(W77,図書名リスト!$A$3:$W$1001,9,0))</f>
        <v/>
      </c>
      <c r="J77" s="76" t="str">
        <f>IF(E77="","",VLOOKUP(W77,図書名リスト!$A$3:$W$1001,23,0))</f>
        <v/>
      </c>
      <c r="K77" s="62" t="str">
        <f>IF(E77="","",VLOOKUP(W77,図書名リスト!$A$3:$W$1001,11,0))</f>
        <v/>
      </c>
      <c r="L77" s="95" t="str">
        <f>IF(E77="","",VLOOKUP(W77,図書名リスト!$A$3:$W$1001,14,0))</f>
        <v/>
      </c>
      <c r="M77" s="62" t="str">
        <f>IF(E77="","",VLOOKUP(W77,図書名リスト!$A$3:$W$1001,17,0))</f>
        <v/>
      </c>
      <c r="N77" s="63"/>
      <c r="O77" s="74" t="str">
        <f>IF(E77="","",VLOOKUP(W77,図書名リスト!$A$3:$W$100580,21,0))</f>
        <v/>
      </c>
      <c r="P77" s="74" t="str">
        <f>IF(E77="","",VLOOKUP(W77,図書名リスト!$A$3:$W$10050,19,0))</f>
        <v/>
      </c>
      <c r="Q77" s="75" t="str">
        <f>IF(E77="","",VLOOKUP(W77,図書名リスト!$A$3:$W$1001,20,0))</f>
        <v/>
      </c>
      <c r="R77" s="74" t="str">
        <f>IF(E77="","",VLOOKUP(W77,図書名リスト!$A$3:$W$1001,22,0))</f>
        <v/>
      </c>
      <c r="S77" s="61" t="str">
        <f t="shared" si="0"/>
        <v xml:space="preserve"> </v>
      </c>
      <c r="T77" s="61" t="str">
        <f t="shared" si="1"/>
        <v>　</v>
      </c>
      <c r="U77" s="61" t="str">
        <f t="shared" si="5"/>
        <v xml:space="preserve"> </v>
      </c>
      <c r="V77" s="61">
        <f t="shared" si="6"/>
        <v>0</v>
      </c>
      <c r="W77" s="60" t="str">
        <f t="shared" si="7"/>
        <v/>
      </c>
    </row>
    <row r="78" spans="1:23" ht="57" customHeight="1" x14ac:dyDescent="0.15">
      <c r="A78" s="63"/>
      <c r="B78" s="69"/>
      <c r="C78" s="69"/>
      <c r="D78" s="68"/>
      <c r="E78" s="67"/>
      <c r="F78" s="66"/>
      <c r="G78" s="65" t="str">
        <f>IF(E78="","",VLOOKUP(E78,図書名リスト!$C$3:$W$1001,16,0))</f>
        <v/>
      </c>
      <c r="H78" s="64" t="str">
        <f>IF(E78="","",VLOOKUP(W78,図書名リスト!$A$3:$W$1001,5,0))</f>
        <v/>
      </c>
      <c r="I78" s="77" t="str">
        <f>IF(E78="","",VLOOKUP(W78,図書名リスト!$A$3:$W$1001,9,0))</f>
        <v/>
      </c>
      <c r="J78" s="76" t="str">
        <f>IF(E78="","",VLOOKUP(W78,図書名リスト!$A$3:$W$1001,23,0))</f>
        <v/>
      </c>
      <c r="K78" s="62" t="str">
        <f>IF(E78="","",VLOOKUP(W78,図書名リスト!$A$3:$W$1001,11,0))</f>
        <v/>
      </c>
      <c r="L78" s="95" t="str">
        <f>IF(E78="","",VLOOKUP(W78,図書名リスト!$A$3:$W$1001,14,0))</f>
        <v/>
      </c>
      <c r="M78" s="62" t="str">
        <f>IF(E78="","",VLOOKUP(W78,図書名リスト!$A$3:$W$1001,17,0))</f>
        <v/>
      </c>
      <c r="N78" s="63"/>
      <c r="O78" s="74" t="str">
        <f>IF(E78="","",VLOOKUP(W78,図書名リスト!$A$3:$W$100580,21,0))</f>
        <v/>
      </c>
      <c r="P78" s="74" t="str">
        <f>IF(E78="","",VLOOKUP(W78,図書名リスト!$A$3:$W$10050,19,0))</f>
        <v/>
      </c>
      <c r="Q78" s="75" t="str">
        <f>IF(E78="","",VLOOKUP(W78,図書名リスト!$A$3:$W$1001,20,0))</f>
        <v/>
      </c>
      <c r="R78" s="74" t="str">
        <f>IF(E78="","",VLOOKUP(W78,図書名リスト!$A$3:$W$1001,22,0))</f>
        <v/>
      </c>
      <c r="S78" s="61" t="str">
        <f t="shared" ref="S78:S141" si="8">IF($A78=0," ",$K$2)</f>
        <v xml:space="preserve"> </v>
      </c>
      <c r="T78" s="61" t="str">
        <f t="shared" ref="T78:T141" si="9">IF($A78=0,"　",$O$2)</f>
        <v>　</v>
      </c>
      <c r="U78" s="61" t="str">
        <f t="shared" si="5"/>
        <v xml:space="preserve"> </v>
      </c>
      <c r="V78" s="61">
        <f t="shared" si="6"/>
        <v>0</v>
      </c>
      <c r="W78" s="60" t="str">
        <f t="shared" si="7"/>
        <v/>
      </c>
    </row>
    <row r="79" spans="1:23" ht="57" customHeight="1" x14ac:dyDescent="0.15">
      <c r="A79" s="63"/>
      <c r="B79" s="69"/>
      <c r="C79" s="69"/>
      <c r="D79" s="68"/>
      <c r="E79" s="67"/>
      <c r="F79" s="66"/>
      <c r="G79" s="65" t="str">
        <f>IF(E79="","",VLOOKUP(E79,図書名リスト!$C$3:$W$1001,16,0))</f>
        <v/>
      </c>
      <c r="H79" s="64" t="str">
        <f>IF(E79="","",VLOOKUP(W79,図書名リスト!$A$3:$W$1001,5,0))</f>
        <v/>
      </c>
      <c r="I79" s="77" t="str">
        <f>IF(E79="","",VLOOKUP(W79,図書名リスト!$A$3:$W$1001,9,0))</f>
        <v/>
      </c>
      <c r="J79" s="76" t="str">
        <f>IF(E79="","",VLOOKUP(W79,図書名リスト!$A$3:$W$1001,23,0))</f>
        <v/>
      </c>
      <c r="K79" s="62" t="str">
        <f>IF(E79="","",VLOOKUP(W79,図書名リスト!$A$3:$W$1001,11,0))</f>
        <v/>
      </c>
      <c r="L79" s="95" t="str">
        <f>IF(E79="","",VLOOKUP(W79,図書名リスト!$A$3:$W$1001,14,0))</f>
        <v/>
      </c>
      <c r="M79" s="62" t="str">
        <f>IF(E79="","",VLOOKUP(W79,図書名リスト!$A$3:$W$1001,17,0))</f>
        <v/>
      </c>
      <c r="N79" s="63"/>
      <c r="O79" s="74" t="str">
        <f>IF(E79="","",VLOOKUP(W79,図書名リスト!$A$3:$W$100580,21,0))</f>
        <v/>
      </c>
      <c r="P79" s="74" t="str">
        <f>IF(E79="","",VLOOKUP(W79,図書名リスト!$A$3:$W$10050,19,0))</f>
        <v/>
      </c>
      <c r="Q79" s="75" t="str">
        <f>IF(E79="","",VLOOKUP(W79,図書名リスト!$A$3:$W$1001,20,0))</f>
        <v/>
      </c>
      <c r="R79" s="74" t="str">
        <f>IF(E79="","",VLOOKUP(W79,図書名リスト!$A$3:$W$1001,22,0))</f>
        <v/>
      </c>
      <c r="S79" s="61" t="str">
        <f t="shared" si="8"/>
        <v xml:space="preserve"> </v>
      </c>
      <c r="T79" s="61" t="str">
        <f t="shared" si="9"/>
        <v>　</v>
      </c>
      <c r="U79" s="61" t="str">
        <f t="shared" ref="U79:U142" si="10">IF($A79=0," ",VLOOKUP(S79,$Y$14:$Z$60,2,0))</f>
        <v xml:space="preserve"> </v>
      </c>
      <c r="V79" s="61">
        <f t="shared" ref="V79:V142" si="11">A79</f>
        <v>0</v>
      </c>
      <c r="W79" s="60" t="str">
        <f t="shared" ref="W79:W142" si="12">IF(E79&amp;F79="","",CONCATENATE(E79,F79))</f>
        <v/>
      </c>
    </row>
    <row r="80" spans="1:23" ht="57" customHeight="1" x14ac:dyDescent="0.15">
      <c r="A80" s="63"/>
      <c r="B80" s="69"/>
      <c r="C80" s="69"/>
      <c r="D80" s="68"/>
      <c r="E80" s="67"/>
      <c r="F80" s="66"/>
      <c r="G80" s="65" t="str">
        <f>IF(E80="","",VLOOKUP(E80,図書名リスト!$C$3:$W$1001,16,0))</f>
        <v/>
      </c>
      <c r="H80" s="64" t="str">
        <f>IF(E80="","",VLOOKUP(W80,図書名リスト!$A$3:$W$1001,5,0))</f>
        <v/>
      </c>
      <c r="I80" s="77" t="str">
        <f>IF(E80="","",VLOOKUP(W80,図書名リスト!$A$3:$W$1001,9,0))</f>
        <v/>
      </c>
      <c r="J80" s="76" t="str">
        <f>IF(E80="","",VLOOKUP(W80,図書名リスト!$A$3:$W$1001,23,0))</f>
        <v/>
      </c>
      <c r="K80" s="62" t="str">
        <f>IF(E80="","",VLOOKUP(W80,図書名リスト!$A$3:$W$1001,11,0))</f>
        <v/>
      </c>
      <c r="L80" s="95" t="str">
        <f>IF(E80="","",VLOOKUP(W80,図書名リスト!$A$3:$W$1001,14,0))</f>
        <v/>
      </c>
      <c r="M80" s="62" t="str">
        <f>IF(E80="","",VLOOKUP(W80,図書名リスト!$A$3:$W$1001,17,0))</f>
        <v/>
      </c>
      <c r="N80" s="63"/>
      <c r="O80" s="74" t="str">
        <f>IF(E80="","",VLOOKUP(W80,図書名リスト!$A$3:$W$100580,21,0))</f>
        <v/>
      </c>
      <c r="P80" s="74" t="str">
        <f>IF(E80="","",VLOOKUP(W80,図書名リスト!$A$3:$W$10050,19,0))</f>
        <v/>
      </c>
      <c r="Q80" s="75" t="str">
        <f>IF(E80="","",VLOOKUP(W80,図書名リスト!$A$3:$W$1001,20,0))</f>
        <v/>
      </c>
      <c r="R80" s="74" t="str">
        <f>IF(E80="","",VLOOKUP(W80,図書名リスト!$A$3:$W$1001,22,0))</f>
        <v/>
      </c>
      <c r="S80" s="61" t="str">
        <f t="shared" si="8"/>
        <v xml:space="preserve"> </v>
      </c>
      <c r="T80" s="61" t="str">
        <f t="shared" si="9"/>
        <v>　</v>
      </c>
      <c r="U80" s="61" t="str">
        <f t="shared" si="10"/>
        <v xml:space="preserve"> </v>
      </c>
      <c r="V80" s="61">
        <f t="shared" si="11"/>
        <v>0</v>
      </c>
      <c r="W80" s="60" t="str">
        <f t="shared" si="12"/>
        <v/>
      </c>
    </row>
    <row r="81" spans="1:23" ht="57" customHeight="1" x14ac:dyDescent="0.15">
      <c r="A81" s="63"/>
      <c r="B81" s="69"/>
      <c r="C81" s="69"/>
      <c r="D81" s="68"/>
      <c r="E81" s="67"/>
      <c r="F81" s="66"/>
      <c r="G81" s="65" t="str">
        <f>IF(E81="","",VLOOKUP(E81,図書名リスト!$C$3:$W$1001,16,0))</f>
        <v/>
      </c>
      <c r="H81" s="64" t="str">
        <f>IF(E81="","",VLOOKUP(W81,図書名リスト!$A$3:$W$1001,5,0))</f>
        <v/>
      </c>
      <c r="I81" s="77" t="str">
        <f>IF(E81="","",VLOOKUP(W81,図書名リスト!$A$3:$W$1001,9,0))</f>
        <v/>
      </c>
      <c r="J81" s="76" t="str">
        <f>IF(E81="","",VLOOKUP(W81,図書名リスト!$A$3:$W$1001,23,0))</f>
        <v/>
      </c>
      <c r="K81" s="62" t="str">
        <f>IF(E81="","",VLOOKUP(W81,図書名リスト!$A$3:$W$1001,11,0))</f>
        <v/>
      </c>
      <c r="L81" s="95" t="str">
        <f>IF(E81="","",VLOOKUP(W81,図書名リスト!$A$3:$W$1001,14,0))</f>
        <v/>
      </c>
      <c r="M81" s="62" t="str">
        <f>IF(E81="","",VLOOKUP(W81,図書名リスト!$A$3:$W$1001,17,0))</f>
        <v/>
      </c>
      <c r="N81" s="63"/>
      <c r="O81" s="74" t="str">
        <f>IF(E81="","",VLOOKUP(W81,図書名リスト!$A$3:$W$100580,21,0))</f>
        <v/>
      </c>
      <c r="P81" s="74" t="str">
        <f>IF(E81="","",VLOOKUP(W81,図書名リスト!$A$3:$W$10050,19,0))</f>
        <v/>
      </c>
      <c r="Q81" s="75" t="str">
        <f>IF(E81="","",VLOOKUP(W81,図書名リスト!$A$3:$W$1001,20,0))</f>
        <v/>
      </c>
      <c r="R81" s="74" t="str">
        <f>IF(E81="","",VLOOKUP(W81,図書名リスト!$A$3:$W$1001,22,0))</f>
        <v/>
      </c>
      <c r="S81" s="61" t="str">
        <f t="shared" si="8"/>
        <v xml:space="preserve"> </v>
      </c>
      <c r="T81" s="61" t="str">
        <f t="shared" si="9"/>
        <v>　</v>
      </c>
      <c r="U81" s="61" t="str">
        <f t="shared" si="10"/>
        <v xml:space="preserve"> </v>
      </c>
      <c r="V81" s="61">
        <f t="shared" si="11"/>
        <v>0</v>
      </c>
      <c r="W81" s="60" t="str">
        <f t="shared" si="12"/>
        <v/>
      </c>
    </row>
    <row r="82" spans="1:23" ht="57" customHeight="1" x14ac:dyDescent="0.15">
      <c r="A82" s="63"/>
      <c r="B82" s="69"/>
      <c r="C82" s="69"/>
      <c r="D82" s="68"/>
      <c r="E82" s="67"/>
      <c r="F82" s="66"/>
      <c r="G82" s="65" t="str">
        <f>IF(E82="","",VLOOKUP(E82,図書名リスト!$C$3:$W$1001,16,0))</f>
        <v/>
      </c>
      <c r="H82" s="64" t="str">
        <f>IF(E82="","",VLOOKUP(W82,図書名リスト!$A$3:$W$1001,5,0))</f>
        <v/>
      </c>
      <c r="I82" s="77" t="str">
        <f>IF(E82="","",VLOOKUP(W82,図書名リスト!$A$3:$W$1001,9,0))</f>
        <v/>
      </c>
      <c r="J82" s="76" t="str">
        <f>IF(E82="","",VLOOKUP(W82,図書名リスト!$A$3:$W$1001,23,0))</f>
        <v/>
      </c>
      <c r="K82" s="62" t="str">
        <f>IF(E82="","",VLOOKUP(W82,図書名リスト!$A$3:$W$1001,11,0))</f>
        <v/>
      </c>
      <c r="L82" s="95" t="str">
        <f>IF(E82="","",VLOOKUP(W82,図書名リスト!$A$3:$W$1001,14,0))</f>
        <v/>
      </c>
      <c r="M82" s="62" t="str">
        <f>IF(E82="","",VLOOKUP(W82,図書名リスト!$A$3:$W$1001,17,0))</f>
        <v/>
      </c>
      <c r="N82" s="63"/>
      <c r="O82" s="74" t="str">
        <f>IF(E82="","",VLOOKUP(W82,図書名リスト!$A$3:$W$100580,21,0))</f>
        <v/>
      </c>
      <c r="P82" s="74" t="str">
        <f>IF(E82="","",VLOOKUP(W82,図書名リスト!$A$3:$W$10050,19,0))</f>
        <v/>
      </c>
      <c r="Q82" s="75" t="str">
        <f>IF(E82="","",VLOOKUP(W82,図書名リスト!$A$3:$W$1001,20,0))</f>
        <v/>
      </c>
      <c r="R82" s="74" t="str">
        <f>IF(E82="","",VLOOKUP(W82,図書名リスト!$A$3:$W$1001,22,0))</f>
        <v/>
      </c>
      <c r="S82" s="61" t="str">
        <f t="shared" si="8"/>
        <v xml:space="preserve"> </v>
      </c>
      <c r="T82" s="61" t="str">
        <f t="shared" si="9"/>
        <v>　</v>
      </c>
      <c r="U82" s="61" t="str">
        <f t="shared" si="10"/>
        <v xml:space="preserve"> </v>
      </c>
      <c r="V82" s="61">
        <f t="shared" si="11"/>
        <v>0</v>
      </c>
      <c r="W82" s="60" t="str">
        <f t="shared" si="12"/>
        <v/>
      </c>
    </row>
    <row r="83" spans="1:23" ht="57" customHeight="1" x14ac:dyDescent="0.15">
      <c r="A83" s="63"/>
      <c r="B83" s="69"/>
      <c r="C83" s="69"/>
      <c r="D83" s="68"/>
      <c r="E83" s="67"/>
      <c r="F83" s="66"/>
      <c r="G83" s="65" t="str">
        <f>IF(E83="","",VLOOKUP(E83,図書名リスト!$C$3:$W$1001,16,0))</f>
        <v/>
      </c>
      <c r="H83" s="64" t="str">
        <f>IF(E83="","",VLOOKUP(W83,図書名リスト!$A$3:$W$1001,5,0))</f>
        <v/>
      </c>
      <c r="I83" s="77" t="str">
        <f>IF(E83="","",VLOOKUP(W83,図書名リスト!$A$3:$W$1001,9,0))</f>
        <v/>
      </c>
      <c r="J83" s="76" t="str">
        <f>IF(E83="","",VLOOKUP(W83,図書名リスト!$A$3:$W$1001,23,0))</f>
        <v/>
      </c>
      <c r="K83" s="62" t="str">
        <f>IF(E83="","",VLOOKUP(W83,図書名リスト!$A$3:$W$1001,11,0))</f>
        <v/>
      </c>
      <c r="L83" s="95" t="str">
        <f>IF(E83="","",VLOOKUP(W83,図書名リスト!$A$3:$W$1001,14,0))</f>
        <v/>
      </c>
      <c r="M83" s="62" t="str">
        <f>IF(E83="","",VLOOKUP(W83,図書名リスト!$A$3:$W$1001,17,0))</f>
        <v/>
      </c>
      <c r="N83" s="63"/>
      <c r="O83" s="74" t="str">
        <f>IF(E83="","",VLOOKUP(W83,図書名リスト!$A$3:$W$100580,21,0))</f>
        <v/>
      </c>
      <c r="P83" s="74" t="str">
        <f>IF(E83="","",VLOOKUP(W83,図書名リスト!$A$3:$W$10050,19,0))</f>
        <v/>
      </c>
      <c r="Q83" s="75" t="str">
        <f>IF(E83="","",VLOOKUP(W83,図書名リスト!$A$3:$W$1001,20,0))</f>
        <v/>
      </c>
      <c r="R83" s="74" t="str">
        <f>IF(E83="","",VLOOKUP(W83,図書名リスト!$A$3:$W$1001,22,0))</f>
        <v/>
      </c>
      <c r="S83" s="61" t="str">
        <f t="shared" si="8"/>
        <v xml:space="preserve"> </v>
      </c>
      <c r="T83" s="61" t="str">
        <f t="shared" si="9"/>
        <v>　</v>
      </c>
      <c r="U83" s="61" t="str">
        <f t="shared" si="10"/>
        <v xml:space="preserve"> </v>
      </c>
      <c r="V83" s="61">
        <f t="shared" si="11"/>
        <v>0</v>
      </c>
      <c r="W83" s="60" t="str">
        <f t="shared" si="12"/>
        <v/>
      </c>
    </row>
    <row r="84" spans="1:23" ht="57" customHeight="1" x14ac:dyDescent="0.15">
      <c r="A84" s="63"/>
      <c r="B84" s="69"/>
      <c r="C84" s="69"/>
      <c r="D84" s="68"/>
      <c r="E84" s="67"/>
      <c r="F84" s="66"/>
      <c r="G84" s="65" t="str">
        <f>IF(E84="","",VLOOKUP(E84,図書名リスト!$C$3:$W$1001,16,0))</f>
        <v/>
      </c>
      <c r="H84" s="64" t="str">
        <f>IF(E84="","",VLOOKUP(W84,図書名リスト!$A$3:$W$1001,5,0))</f>
        <v/>
      </c>
      <c r="I84" s="77" t="str">
        <f>IF(E84="","",VLOOKUP(W84,図書名リスト!$A$3:$W$1001,9,0))</f>
        <v/>
      </c>
      <c r="J84" s="76" t="str">
        <f>IF(E84="","",VLOOKUP(W84,図書名リスト!$A$3:$W$1001,23,0))</f>
        <v/>
      </c>
      <c r="K84" s="62" t="str">
        <f>IF(E84="","",VLOOKUP(W84,図書名リスト!$A$3:$W$1001,11,0))</f>
        <v/>
      </c>
      <c r="L84" s="95" t="str">
        <f>IF(E84="","",VLOOKUP(W84,図書名リスト!$A$3:$W$1001,14,0))</f>
        <v/>
      </c>
      <c r="M84" s="62" t="str">
        <f>IF(E84="","",VLOOKUP(W84,図書名リスト!$A$3:$W$1001,17,0))</f>
        <v/>
      </c>
      <c r="N84" s="63"/>
      <c r="O84" s="74" t="str">
        <f>IF(E84="","",VLOOKUP(W84,図書名リスト!$A$3:$W$100580,21,0))</f>
        <v/>
      </c>
      <c r="P84" s="74" t="str">
        <f>IF(E84="","",VLOOKUP(W84,図書名リスト!$A$3:$W$10050,19,0))</f>
        <v/>
      </c>
      <c r="Q84" s="75" t="str">
        <f>IF(E84="","",VLOOKUP(W84,図書名リスト!$A$3:$W$1001,20,0))</f>
        <v/>
      </c>
      <c r="R84" s="74" t="str">
        <f>IF(E84="","",VLOOKUP(W84,図書名リスト!$A$3:$W$1001,22,0))</f>
        <v/>
      </c>
      <c r="S84" s="61" t="str">
        <f t="shared" si="8"/>
        <v xml:space="preserve"> </v>
      </c>
      <c r="T84" s="61" t="str">
        <f t="shared" si="9"/>
        <v>　</v>
      </c>
      <c r="U84" s="61" t="str">
        <f t="shared" si="10"/>
        <v xml:space="preserve"> </v>
      </c>
      <c r="V84" s="61">
        <f t="shared" si="11"/>
        <v>0</v>
      </c>
      <c r="W84" s="60" t="str">
        <f t="shared" si="12"/>
        <v/>
      </c>
    </row>
    <row r="85" spans="1:23" ht="57" customHeight="1" x14ac:dyDescent="0.15">
      <c r="A85" s="63"/>
      <c r="B85" s="69"/>
      <c r="C85" s="69"/>
      <c r="D85" s="68"/>
      <c r="E85" s="67"/>
      <c r="F85" s="66"/>
      <c r="G85" s="65" t="str">
        <f>IF(E85="","",VLOOKUP(E85,図書名リスト!$C$3:$W$1001,16,0))</f>
        <v/>
      </c>
      <c r="H85" s="64" t="str">
        <f>IF(E85="","",VLOOKUP(W85,図書名リスト!$A$3:$W$1001,5,0))</f>
        <v/>
      </c>
      <c r="I85" s="77" t="str">
        <f>IF(E85="","",VLOOKUP(W85,図書名リスト!$A$3:$W$1001,9,0))</f>
        <v/>
      </c>
      <c r="J85" s="76" t="str">
        <f>IF(E85="","",VLOOKUP(W85,図書名リスト!$A$3:$W$1001,23,0))</f>
        <v/>
      </c>
      <c r="K85" s="62" t="str">
        <f>IF(E85="","",VLOOKUP(W85,図書名リスト!$A$3:$W$1001,11,0))</f>
        <v/>
      </c>
      <c r="L85" s="95" t="str">
        <f>IF(E85="","",VLOOKUP(W85,図書名リスト!$A$3:$W$1001,14,0))</f>
        <v/>
      </c>
      <c r="M85" s="62" t="str">
        <f>IF(E85="","",VLOOKUP(W85,図書名リスト!$A$3:$W$1001,17,0))</f>
        <v/>
      </c>
      <c r="N85" s="63"/>
      <c r="O85" s="74" t="str">
        <f>IF(E85="","",VLOOKUP(W85,図書名リスト!$A$3:$W$100580,21,0))</f>
        <v/>
      </c>
      <c r="P85" s="74" t="str">
        <f>IF(E85="","",VLOOKUP(W85,図書名リスト!$A$3:$W$10050,19,0))</f>
        <v/>
      </c>
      <c r="Q85" s="75" t="str">
        <f>IF(E85="","",VLOOKUP(W85,図書名リスト!$A$3:$W$1001,20,0))</f>
        <v/>
      </c>
      <c r="R85" s="74" t="str">
        <f>IF(E85="","",VLOOKUP(W85,図書名リスト!$A$3:$W$1001,22,0))</f>
        <v/>
      </c>
      <c r="S85" s="61" t="str">
        <f t="shared" si="8"/>
        <v xml:space="preserve"> </v>
      </c>
      <c r="T85" s="61" t="str">
        <f t="shared" si="9"/>
        <v>　</v>
      </c>
      <c r="U85" s="61" t="str">
        <f t="shared" si="10"/>
        <v xml:space="preserve"> </v>
      </c>
      <c r="V85" s="61">
        <f t="shared" si="11"/>
        <v>0</v>
      </c>
      <c r="W85" s="60" t="str">
        <f t="shared" si="12"/>
        <v/>
      </c>
    </row>
    <row r="86" spans="1:23" ht="57" customHeight="1" x14ac:dyDescent="0.15">
      <c r="A86" s="63"/>
      <c r="B86" s="69"/>
      <c r="C86" s="69"/>
      <c r="D86" s="68"/>
      <c r="E86" s="67"/>
      <c r="F86" s="66"/>
      <c r="G86" s="65" t="str">
        <f>IF(E86="","",VLOOKUP(E86,図書名リスト!$C$3:$W$1001,16,0))</f>
        <v/>
      </c>
      <c r="H86" s="64" t="str">
        <f>IF(E86="","",VLOOKUP(W86,図書名リスト!$A$3:$W$1001,5,0))</f>
        <v/>
      </c>
      <c r="I86" s="77" t="str">
        <f>IF(E86="","",VLOOKUP(W86,図書名リスト!$A$3:$W$1001,9,0))</f>
        <v/>
      </c>
      <c r="J86" s="76" t="str">
        <f>IF(E86="","",VLOOKUP(W86,図書名リスト!$A$3:$W$1001,23,0))</f>
        <v/>
      </c>
      <c r="K86" s="62" t="str">
        <f>IF(E86="","",VLOOKUP(W86,図書名リスト!$A$3:$W$1001,11,0))</f>
        <v/>
      </c>
      <c r="L86" s="95" t="str">
        <f>IF(E86="","",VLOOKUP(W86,図書名リスト!$A$3:$W$1001,14,0))</f>
        <v/>
      </c>
      <c r="M86" s="62" t="str">
        <f>IF(E86="","",VLOOKUP(W86,図書名リスト!$A$3:$W$1001,17,0))</f>
        <v/>
      </c>
      <c r="N86" s="63"/>
      <c r="O86" s="74" t="str">
        <f>IF(E86="","",VLOOKUP(W86,図書名リスト!$A$3:$W$100580,21,0))</f>
        <v/>
      </c>
      <c r="P86" s="74" t="str">
        <f>IF(E86="","",VLOOKUP(W86,図書名リスト!$A$3:$W$10050,19,0))</f>
        <v/>
      </c>
      <c r="Q86" s="75" t="str">
        <f>IF(E86="","",VLOOKUP(W86,図書名リスト!$A$3:$W$1001,20,0))</f>
        <v/>
      </c>
      <c r="R86" s="74" t="str">
        <f>IF(E86="","",VLOOKUP(W86,図書名リスト!$A$3:$W$1001,22,0))</f>
        <v/>
      </c>
      <c r="S86" s="61" t="str">
        <f t="shared" si="8"/>
        <v xml:space="preserve"> </v>
      </c>
      <c r="T86" s="61" t="str">
        <f t="shared" si="9"/>
        <v>　</v>
      </c>
      <c r="U86" s="61" t="str">
        <f t="shared" si="10"/>
        <v xml:space="preserve"> </v>
      </c>
      <c r="V86" s="61">
        <f t="shared" si="11"/>
        <v>0</v>
      </c>
      <c r="W86" s="60" t="str">
        <f t="shared" si="12"/>
        <v/>
      </c>
    </row>
    <row r="87" spans="1:23" ht="57" customHeight="1" x14ac:dyDescent="0.15">
      <c r="A87" s="63"/>
      <c r="B87" s="69"/>
      <c r="C87" s="69"/>
      <c r="D87" s="68"/>
      <c r="E87" s="67"/>
      <c r="F87" s="66"/>
      <c r="G87" s="65" t="str">
        <f>IF(E87="","",VLOOKUP(E87,図書名リスト!$C$3:$W$1001,16,0))</f>
        <v/>
      </c>
      <c r="H87" s="64" t="str">
        <f>IF(E87="","",VLOOKUP(W87,図書名リスト!$A$3:$W$1001,5,0))</f>
        <v/>
      </c>
      <c r="I87" s="77" t="str">
        <f>IF(E87="","",VLOOKUP(W87,図書名リスト!$A$3:$W$1001,9,0))</f>
        <v/>
      </c>
      <c r="J87" s="76" t="str">
        <f>IF(E87="","",VLOOKUP(W87,図書名リスト!$A$3:$W$1001,23,0))</f>
        <v/>
      </c>
      <c r="K87" s="62" t="str">
        <f>IF(E87="","",VLOOKUP(W87,図書名リスト!$A$3:$W$1001,11,0))</f>
        <v/>
      </c>
      <c r="L87" s="95" t="str">
        <f>IF(E87="","",VLOOKUP(W87,図書名リスト!$A$3:$W$1001,14,0))</f>
        <v/>
      </c>
      <c r="M87" s="62" t="str">
        <f>IF(E87="","",VLOOKUP(W87,図書名リスト!$A$3:$W$1001,17,0))</f>
        <v/>
      </c>
      <c r="N87" s="63"/>
      <c r="O87" s="74" t="str">
        <f>IF(E87="","",VLOOKUP(W87,図書名リスト!$A$3:$W$100580,21,0))</f>
        <v/>
      </c>
      <c r="P87" s="74" t="str">
        <f>IF(E87="","",VLOOKUP(W87,図書名リスト!$A$3:$W$10050,19,0))</f>
        <v/>
      </c>
      <c r="Q87" s="75" t="str">
        <f>IF(E87="","",VLOOKUP(W87,図書名リスト!$A$3:$W$1001,20,0))</f>
        <v/>
      </c>
      <c r="R87" s="74" t="str">
        <f>IF(E87="","",VLOOKUP(W87,図書名リスト!$A$3:$W$1001,22,0))</f>
        <v/>
      </c>
      <c r="S87" s="61" t="str">
        <f t="shared" si="8"/>
        <v xml:space="preserve"> </v>
      </c>
      <c r="T87" s="61" t="str">
        <f t="shared" si="9"/>
        <v>　</v>
      </c>
      <c r="U87" s="61" t="str">
        <f t="shared" si="10"/>
        <v xml:space="preserve"> </v>
      </c>
      <c r="V87" s="61">
        <f t="shared" si="11"/>
        <v>0</v>
      </c>
      <c r="W87" s="60" t="str">
        <f t="shared" si="12"/>
        <v/>
      </c>
    </row>
    <row r="88" spans="1:23" ht="57" customHeight="1" x14ac:dyDescent="0.15">
      <c r="A88" s="63"/>
      <c r="B88" s="69"/>
      <c r="C88" s="69"/>
      <c r="D88" s="68"/>
      <c r="E88" s="67"/>
      <c r="F88" s="66"/>
      <c r="G88" s="65" t="str">
        <f>IF(E88="","",VLOOKUP(E88,図書名リスト!$C$3:$W$1001,16,0))</f>
        <v/>
      </c>
      <c r="H88" s="64" t="str">
        <f>IF(E88="","",VLOOKUP(W88,図書名リスト!$A$3:$W$1001,5,0))</f>
        <v/>
      </c>
      <c r="I88" s="77" t="str">
        <f>IF(E88="","",VLOOKUP(W88,図書名リスト!$A$3:$W$1001,9,0))</f>
        <v/>
      </c>
      <c r="J88" s="76" t="str">
        <f>IF(E88="","",VLOOKUP(W88,図書名リスト!$A$3:$W$1001,23,0))</f>
        <v/>
      </c>
      <c r="K88" s="62" t="str">
        <f>IF(E88="","",VLOOKUP(W88,図書名リスト!$A$3:$W$1001,11,0))</f>
        <v/>
      </c>
      <c r="L88" s="95" t="str">
        <f>IF(E88="","",VLOOKUP(W88,図書名リスト!$A$3:$W$1001,14,0))</f>
        <v/>
      </c>
      <c r="M88" s="62" t="str">
        <f>IF(E88="","",VLOOKUP(W88,図書名リスト!$A$3:$W$1001,17,0))</f>
        <v/>
      </c>
      <c r="N88" s="63"/>
      <c r="O88" s="74" t="str">
        <f>IF(E88="","",VLOOKUP(W88,図書名リスト!$A$3:$W$100580,21,0))</f>
        <v/>
      </c>
      <c r="P88" s="74" t="str">
        <f>IF(E88="","",VLOOKUP(W88,図書名リスト!$A$3:$W$10050,19,0))</f>
        <v/>
      </c>
      <c r="Q88" s="75" t="str">
        <f>IF(E88="","",VLOOKUP(W88,図書名リスト!$A$3:$W$1001,20,0))</f>
        <v/>
      </c>
      <c r="R88" s="74" t="str">
        <f>IF(E88="","",VLOOKUP(W88,図書名リスト!$A$3:$W$1001,22,0))</f>
        <v/>
      </c>
      <c r="S88" s="61" t="str">
        <f t="shared" si="8"/>
        <v xml:space="preserve"> </v>
      </c>
      <c r="T88" s="61" t="str">
        <f t="shared" si="9"/>
        <v>　</v>
      </c>
      <c r="U88" s="61" t="str">
        <f t="shared" si="10"/>
        <v xml:space="preserve"> </v>
      </c>
      <c r="V88" s="61">
        <f t="shared" si="11"/>
        <v>0</v>
      </c>
      <c r="W88" s="60" t="str">
        <f t="shared" si="12"/>
        <v/>
      </c>
    </row>
    <row r="89" spans="1:23" ht="57" customHeight="1" x14ac:dyDescent="0.15">
      <c r="A89" s="63"/>
      <c r="B89" s="69"/>
      <c r="C89" s="69"/>
      <c r="D89" s="68"/>
      <c r="E89" s="67"/>
      <c r="F89" s="66"/>
      <c r="G89" s="65" t="str">
        <f>IF(E89="","",VLOOKUP(E89,図書名リスト!$C$3:$W$1001,16,0))</f>
        <v/>
      </c>
      <c r="H89" s="64" t="str">
        <f>IF(E89="","",VLOOKUP(W89,図書名リスト!$A$3:$W$1001,5,0))</f>
        <v/>
      </c>
      <c r="I89" s="77" t="str">
        <f>IF(E89="","",VLOOKUP(W89,図書名リスト!$A$3:$W$1001,9,0))</f>
        <v/>
      </c>
      <c r="J89" s="76" t="str">
        <f>IF(E89="","",VLOOKUP(W89,図書名リスト!$A$3:$W$1001,23,0))</f>
        <v/>
      </c>
      <c r="K89" s="62" t="str">
        <f>IF(E89="","",VLOOKUP(W89,図書名リスト!$A$3:$W$1001,11,0))</f>
        <v/>
      </c>
      <c r="L89" s="95" t="str">
        <f>IF(E89="","",VLOOKUP(W89,図書名リスト!$A$3:$W$1001,14,0))</f>
        <v/>
      </c>
      <c r="M89" s="62" t="str">
        <f>IF(E89="","",VLOOKUP(W89,図書名リスト!$A$3:$W$1001,17,0))</f>
        <v/>
      </c>
      <c r="N89" s="63"/>
      <c r="O89" s="74" t="str">
        <f>IF(E89="","",VLOOKUP(W89,図書名リスト!$A$3:$W$100580,21,0))</f>
        <v/>
      </c>
      <c r="P89" s="74" t="str">
        <f>IF(E89="","",VLOOKUP(W89,図書名リスト!$A$3:$W$10050,19,0))</f>
        <v/>
      </c>
      <c r="Q89" s="75" t="str">
        <f>IF(E89="","",VLOOKUP(W89,図書名リスト!$A$3:$W$1001,20,0))</f>
        <v/>
      </c>
      <c r="R89" s="74" t="str">
        <f>IF(E89="","",VLOOKUP(W89,図書名リスト!$A$3:$W$1001,22,0))</f>
        <v/>
      </c>
      <c r="S89" s="61" t="str">
        <f t="shared" si="8"/>
        <v xml:space="preserve"> </v>
      </c>
      <c r="T89" s="61" t="str">
        <f t="shared" si="9"/>
        <v>　</v>
      </c>
      <c r="U89" s="61" t="str">
        <f t="shared" si="10"/>
        <v xml:space="preserve"> </v>
      </c>
      <c r="V89" s="61">
        <f t="shared" si="11"/>
        <v>0</v>
      </c>
      <c r="W89" s="60" t="str">
        <f t="shared" si="12"/>
        <v/>
      </c>
    </row>
    <row r="90" spans="1:23" ht="57" customHeight="1" x14ac:dyDescent="0.15">
      <c r="A90" s="63"/>
      <c r="B90" s="69"/>
      <c r="C90" s="69"/>
      <c r="D90" s="68"/>
      <c r="E90" s="67"/>
      <c r="F90" s="66"/>
      <c r="G90" s="65" t="str">
        <f>IF(E90="","",VLOOKUP(E90,図書名リスト!$C$3:$W$1001,16,0))</f>
        <v/>
      </c>
      <c r="H90" s="64" t="str">
        <f>IF(E90="","",VLOOKUP(W90,図書名リスト!$A$3:$W$1001,5,0))</f>
        <v/>
      </c>
      <c r="I90" s="77" t="str">
        <f>IF(E90="","",VLOOKUP(W90,図書名リスト!$A$3:$W$1001,9,0))</f>
        <v/>
      </c>
      <c r="J90" s="76" t="str">
        <f>IF(E90="","",VLOOKUP(W90,図書名リスト!$A$3:$W$1001,23,0))</f>
        <v/>
      </c>
      <c r="K90" s="62" t="str">
        <f>IF(E90="","",VLOOKUP(W90,図書名リスト!$A$3:$W$1001,11,0))</f>
        <v/>
      </c>
      <c r="L90" s="95" t="str">
        <f>IF(E90="","",VLOOKUP(W90,図書名リスト!$A$3:$W$1001,14,0))</f>
        <v/>
      </c>
      <c r="M90" s="62" t="str">
        <f>IF(E90="","",VLOOKUP(W90,図書名リスト!$A$3:$W$1001,17,0))</f>
        <v/>
      </c>
      <c r="N90" s="63"/>
      <c r="O90" s="74" t="str">
        <f>IF(E90="","",VLOOKUP(W90,図書名リスト!$A$3:$W$100580,21,0))</f>
        <v/>
      </c>
      <c r="P90" s="74" t="str">
        <f>IF(E90="","",VLOOKUP(W90,図書名リスト!$A$3:$W$10050,19,0))</f>
        <v/>
      </c>
      <c r="Q90" s="75" t="str">
        <f>IF(E90="","",VLOOKUP(W90,図書名リスト!$A$3:$W$1001,20,0))</f>
        <v/>
      </c>
      <c r="R90" s="74" t="str">
        <f>IF(E90="","",VLOOKUP(W90,図書名リスト!$A$3:$W$1001,22,0))</f>
        <v/>
      </c>
      <c r="S90" s="61" t="str">
        <f t="shared" si="8"/>
        <v xml:space="preserve"> </v>
      </c>
      <c r="T90" s="61" t="str">
        <f t="shared" si="9"/>
        <v>　</v>
      </c>
      <c r="U90" s="61" t="str">
        <f t="shared" si="10"/>
        <v xml:space="preserve"> </v>
      </c>
      <c r="V90" s="61">
        <f t="shared" si="11"/>
        <v>0</v>
      </c>
      <c r="W90" s="60" t="str">
        <f t="shared" si="12"/>
        <v/>
      </c>
    </row>
    <row r="91" spans="1:23" ht="57" customHeight="1" x14ac:dyDescent="0.15">
      <c r="A91" s="63"/>
      <c r="B91" s="69"/>
      <c r="C91" s="69"/>
      <c r="D91" s="68"/>
      <c r="E91" s="67"/>
      <c r="F91" s="66"/>
      <c r="G91" s="65" t="str">
        <f>IF(E91="","",VLOOKUP(E91,図書名リスト!$C$3:$W$1001,16,0))</f>
        <v/>
      </c>
      <c r="H91" s="64" t="str">
        <f>IF(E91="","",VLOOKUP(W91,図書名リスト!$A$3:$W$1001,5,0))</f>
        <v/>
      </c>
      <c r="I91" s="77" t="str">
        <f>IF(E91="","",VLOOKUP(W91,図書名リスト!$A$3:$W$1001,9,0))</f>
        <v/>
      </c>
      <c r="J91" s="76" t="str">
        <f>IF(E91="","",VLOOKUP(W91,図書名リスト!$A$3:$W$1001,23,0))</f>
        <v/>
      </c>
      <c r="K91" s="62" t="str">
        <f>IF(E91="","",VLOOKUP(W91,図書名リスト!$A$3:$W$1001,11,0))</f>
        <v/>
      </c>
      <c r="L91" s="95" t="str">
        <f>IF(E91="","",VLOOKUP(W91,図書名リスト!$A$3:$W$1001,14,0))</f>
        <v/>
      </c>
      <c r="M91" s="62" t="str">
        <f>IF(E91="","",VLOOKUP(W91,図書名リスト!$A$3:$W$1001,17,0))</f>
        <v/>
      </c>
      <c r="N91" s="63"/>
      <c r="O91" s="74" t="str">
        <f>IF(E91="","",VLOOKUP(W91,図書名リスト!$A$3:$W$100580,21,0))</f>
        <v/>
      </c>
      <c r="P91" s="74" t="str">
        <f>IF(E91="","",VLOOKUP(W91,図書名リスト!$A$3:$W$10050,19,0))</f>
        <v/>
      </c>
      <c r="Q91" s="75" t="str">
        <f>IF(E91="","",VLOOKUP(W91,図書名リスト!$A$3:$W$1001,20,0))</f>
        <v/>
      </c>
      <c r="R91" s="74" t="str">
        <f>IF(E91="","",VLOOKUP(W91,図書名リスト!$A$3:$W$1001,22,0))</f>
        <v/>
      </c>
      <c r="S91" s="61" t="str">
        <f t="shared" si="8"/>
        <v xml:space="preserve"> </v>
      </c>
      <c r="T91" s="61" t="str">
        <f t="shared" si="9"/>
        <v>　</v>
      </c>
      <c r="U91" s="61" t="str">
        <f t="shared" si="10"/>
        <v xml:space="preserve"> </v>
      </c>
      <c r="V91" s="61">
        <f t="shared" si="11"/>
        <v>0</v>
      </c>
      <c r="W91" s="60" t="str">
        <f t="shared" si="12"/>
        <v/>
      </c>
    </row>
    <row r="92" spans="1:23" ht="57" customHeight="1" x14ac:dyDescent="0.15">
      <c r="A92" s="63"/>
      <c r="B92" s="69"/>
      <c r="C92" s="69"/>
      <c r="D92" s="68"/>
      <c r="E92" s="67"/>
      <c r="F92" s="66"/>
      <c r="G92" s="65" t="str">
        <f>IF(E92="","",VLOOKUP(E92,図書名リスト!$C$3:$W$1001,16,0))</f>
        <v/>
      </c>
      <c r="H92" s="64" t="str">
        <f>IF(E92="","",VLOOKUP(W92,図書名リスト!$A$3:$W$1001,5,0))</f>
        <v/>
      </c>
      <c r="I92" s="77" t="str">
        <f>IF(E92="","",VLOOKUP(W92,図書名リスト!$A$3:$W$1001,9,0))</f>
        <v/>
      </c>
      <c r="J92" s="76" t="str">
        <f>IF(E92="","",VLOOKUP(W92,図書名リスト!$A$3:$W$1001,23,0))</f>
        <v/>
      </c>
      <c r="K92" s="62" t="str">
        <f>IF(E92="","",VLOOKUP(W92,図書名リスト!$A$3:$W$1001,11,0))</f>
        <v/>
      </c>
      <c r="L92" s="95" t="str">
        <f>IF(E92="","",VLOOKUP(W92,図書名リスト!$A$3:$W$1001,14,0))</f>
        <v/>
      </c>
      <c r="M92" s="62" t="str">
        <f>IF(E92="","",VLOOKUP(W92,図書名リスト!$A$3:$W$1001,17,0))</f>
        <v/>
      </c>
      <c r="N92" s="63"/>
      <c r="O92" s="74" t="str">
        <f>IF(E92="","",VLOOKUP(W92,図書名リスト!$A$3:$W$100580,21,0))</f>
        <v/>
      </c>
      <c r="P92" s="74" t="str">
        <f>IF(E92="","",VLOOKUP(W92,図書名リスト!$A$3:$W$10050,19,0))</f>
        <v/>
      </c>
      <c r="Q92" s="75" t="str">
        <f>IF(E92="","",VLOOKUP(W92,図書名リスト!$A$3:$W$1001,20,0))</f>
        <v/>
      </c>
      <c r="R92" s="74" t="str">
        <f>IF(E92="","",VLOOKUP(W92,図書名リスト!$A$3:$W$1001,22,0))</f>
        <v/>
      </c>
      <c r="S92" s="61" t="str">
        <f t="shared" si="8"/>
        <v xml:space="preserve"> </v>
      </c>
      <c r="T92" s="61" t="str">
        <f t="shared" si="9"/>
        <v>　</v>
      </c>
      <c r="U92" s="61" t="str">
        <f t="shared" si="10"/>
        <v xml:space="preserve"> </v>
      </c>
      <c r="V92" s="61">
        <f t="shared" si="11"/>
        <v>0</v>
      </c>
      <c r="W92" s="60" t="str">
        <f t="shared" si="12"/>
        <v/>
      </c>
    </row>
    <row r="93" spans="1:23" ht="57" customHeight="1" x14ac:dyDescent="0.15">
      <c r="A93" s="63"/>
      <c r="B93" s="69"/>
      <c r="C93" s="69"/>
      <c r="D93" s="68"/>
      <c r="E93" s="67"/>
      <c r="F93" s="66"/>
      <c r="G93" s="65" t="str">
        <f>IF(E93="","",VLOOKUP(E93,図書名リスト!$C$3:$W$1001,16,0))</f>
        <v/>
      </c>
      <c r="H93" s="64" t="str">
        <f>IF(E93="","",VLOOKUP(W93,図書名リスト!$A$3:$W$1001,5,0))</f>
        <v/>
      </c>
      <c r="I93" s="77" t="str">
        <f>IF(E93="","",VLOOKUP(W93,図書名リスト!$A$3:$W$1001,9,0))</f>
        <v/>
      </c>
      <c r="J93" s="76" t="str">
        <f>IF(E93="","",VLOOKUP(W93,図書名リスト!$A$3:$W$1001,23,0))</f>
        <v/>
      </c>
      <c r="K93" s="62" t="str">
        <f>IF(E93="","",VLOOKUP(W93,図書名リスト!$A$3:$W$1001,11,0))</f>
        <v/>
      </c>
      <c r="L93" s="95" t="str">
        <f>IF(E93="","",VLOOKUP(W93,図書名リスト!$A$3:$W$1001,14,0))</f>
        <v/>
      </c>
      <c r="M93" s="62" t="str">
        <f>IF(E93="","",VLOOKUP(W93,図書名リスト!$A$3:$W$1001,17,0))</f>
        <v/>
      </c>
      <c r="N93" s="63"/>
      <c r="O93" s="74" t="str">
        <f>IF(E93="","",VLOOKUP(W93,図書名リスト!$A$3:$W$100580,21,0))</f>
        <v/>
      </c>
      <c r="P93" s="74" t="str">
        <f>IF(E93="","",VLOOKUP(W93,図書名リスト!$A$3:$W$10050,19,0))</f>
        <v/>
      </c>
      <c r="Q93" s="75" t="str">
        <f>IF(E93="","",VLOOKUP(W93,図書名リスト!$A$3:$W$1001,20,0))</f>
        <v/>
      </c>
      <c r="R93" s="74" t="str">
        <f>IF(E93="","",VLOOKUP(W93,図書名リスト!$A$3:$W$1001,22,0))</f>
        <v/>
      </c>
      <c r="S93" s="61" t="str">
        <f t="shared" si="8"/>
        <v xml:space="preserve"> </v>
      </c>
      <c r="T93" s="61" t="str">
        <f t="shared" si="9"/>
        <v>　</v>
      </c>
      <c r="U93" s="61" t="str">
        <f t="shared" si="10"/>
        <v xml:space="preserve"> </v>
      </c>
      <c r="V93" s="61">
        <f t="shared" si="11"/>
        <v>0</v>
      </c>
      <c r="W93" s="60" t="str">
        <f t="shared" si="12"/>
        <v/>
      </c>
    </row>
    <row r="94" spans="1:23" ht="57" customHeight="1" x14ac:dyDescent="0.15">
      <c r="A94" s="63"/>
      <c r="B94" s="69"/>
      <c r="C94" s="69"/>
      <c r="D94" s="68"/>
      <c r="E94" s="67"/>
      <c r="F94" s="66"/>
      <c r="G94" s="65" t="str">
        <f>IF(E94="","",VLOOKUP(E94,図書名リスト!$C$3:$W$1001,16,0))</f>
        <v/>
      </c>
      <c r="H94" s="64" t="str">
        <f>IF(E94="","",VLOOKUP(W94,図書名リスト!$A$3:$W$1001,5,0))</f>
        <v/>
      </c>
      <c r="I94" s="77" t="str">
        <f>IF(E94="","",VLOOKUP(W94,図書名リスト!$A$3:$W$1001,9,0))</f>
        <v/>
      </c>
      <c r="J94" s="76" t="str">
        <f>IF(E94="","",VLOOKUP(W94,図書名リスト!$A$3:$W$1001,23,0))</f>
        <v/>
      </c>
      <c r="K94" s="62" t="str">
        <f>IF(E94="","",VLOOKUP(W94,図書名リスト!$A$3:$W$1001,11,0))</f>
        <v/>
      </c>
      <c r="L94" s="95" t="str">
        <f>IF(E94="","",VLOOKUP(W94,図書名リスト!$A$3:$W$1001,14,0))</f>
        <v/>
      </c>
      <c r="M94" s="62" t="str">
        <f>IF(E94="","",VLOOKUP(W94,図書名リスト!$A$3:$W$1001,17,0))</f>
        <v/>
      </c>
      <c r="N94" s="63"/>
      <c r="O94" s="74" t="str">
        <f>IF(E94="","",VLOOKUP(W94,図書名リスト!$A$3:$W$100580,21,0))</f>
        <v/>
      </c>
      <c r="P94" s="74" t="str">
        <f>IF(E94="","",VLOOKUP(W94,図書名リスト!$A$3:$W$10050,19,0))</f>
        <v/>
      </c>
      <c r="Q94" s="75" t="str">
        <f>IF(E94="","",VLOOKUP(W94,図書名リスト!$A$3:$W$1001,20,0))</f>
        <v/>
      </c>
      <c r="R94" s="74" t="str">
        <f>IF(E94="","",VLOOKUP(W94,図書名リスト!$A$3:$W$1001,22,0))</f>
        <v/>
      </c>
      <c r="S94" s="61" t="str">
        <f t="shared" si="8"/>
        <v xml:space="preserve"> </v>
      </c>
      <c r="T94" s="61" t="str">
        <f t="shared" si="9"/>
        <v>　</v>
      </c>
      <c r="U94" s="61" t="str">
        <f t="shared" si="10"/>
        <v xml:space="preserve"> </v>
      </c>
      <c r="V94" s="61">
        <f t="shared" si="11"/>
        <v>0</v>
      </c>
      <c r="W94" s="60" t="str">
        <f t="shared" si="12"/>
        <v/>
      </c>
    </row>
    <row r="95" spans="1:23" ht="57" customHeight="1" x14ac:dyDescent="0.15">
      <c r="A95" s="63"/>
      <c r="B95" s="69"/>
      <c r="C95" s="69"/>
      <c r="D95" s="68"/>
      <c r="E95" s="67"/>
      <c r="F95" s="66"/>
      <c r="G95" s="65" t="str">
        <f>IF(E95="","",VLOOKUP(E95,図書名リスト!$C$3:$W$1001,16,0))</f>
        <v/>
      </c>
      <c r="H95" s="64" t="str">
        <f>IF(E95="","",VLOOKUP(W95,図書名リスト!$A$3:$W$1001,5,0))</f>
        <v/>
      </c>
      <c r="I95" s="77" t="str">
        <f>IF(E95="","",VLOOKUP(W95,図書名リスト!$A$3:$W$1001,9,0))</f>
        <v/>
      </c>
      <c r="J95" s="76" t="str">
        <f>IF(E95="","",VLOOKUP(W95,図書名リスト!$A$3:$W$1001,23,0))</f>
        <v/>
      </c>
      <c r="K95" s="62" t="str">
        <f>IF(E95="","",VLOOKUP(W95,図書名リスト!$A$3:$W$1001,11,0))</f>
        <v/>
      </c>
      <c r="L95" s="95" t="str">
        <f>IF(E95="","",VLOOKUP(W95,図書名リスト!$A$3:$W$1001,14,0))</f>
        <v/>
      </c>
      <c r="M95" s="62" t="str">
        <f>IF(E95="","",VLOOKUP(W95,図書名リスト!$A$3:$W$1001,17,0))</f>
        <v/>
      </c>
      <c r="N95" s="63"/>
      <c r="O95" s="74" t="str">
        <f>IF(E95="","",VLOOKUP(W95,図書名リスト!$A$3:$W$100580,21,0))</f>
        <v/>
      </c>
      <c r="P95" s="74" t="str">
        <f>IF(E95="","",VLOOKUP(W95,図書名リスト!$A$3:$W$10050,19,0))</f>
        <v/>
      </c>
      <c r="Q95" s="75" t="str">
        <f>IF(E95="","",VLOOKUP(W95,図書名リスト!$A$3:$W$1001,20,0))</f>
        <v/>
      </c>
      <c r="R95" s="74" t="str">
        <f>IF(E95="","",VLOOKUP(W95,図書名リスト!$A$3:$W$1001,22,0))</f>
        <v/>
      </c>
      <c r="S95" s="61" t="str">
        <f t="shared" si="8"/>
        <v xml:space="preserve"> </v>
      </c>
      <c r="T95" s="61" t="str">
        <f t="shared" si="9"/>
        <v>　</v>
      </c>
      <c r="U95" s="61" t="str">
        <f t="shared" si="10"/>
        <v xml:space="preserve"> </v>
      </c>
      <c r="V95" s="61">
        <f t="shared" si="11"/>
        <v>0</v>
      </c>
      <c r="W95" s="60" t="str">
        <f t="shared" si="12"/>
        <v/>
      </c>
    </row>
    <row r="96" spans="1:23" ht="57" customHeight="1" x14ac:dyDescent="0.15">
      <c r="A96" s="63"/>
      <c r="B96" s="69"/>
      <c r="C96" s="69"/>
      <c r="D96" s="68"/>
      <c r="E96" s="67"/>
      <c r="F96" s="66"/>
      <c r="G96" s="65" t="str">
        <f>IF(E96="","",VLOOKUP(E96,図書名リスト!$C$3:$W$1001,16,0))</f>
        <v/>
      </c>
      <c r="H96" s="64" t="str">
        <f>IF(E96="","",VLOOKUP(W96,図書名リスト!$A$3:$W$1001,5,0))</f>
        <v/>
      </c>
      <c r="I96" s="77" t="str">
        <f>IF(E96="","",VLOOKUP(W96,図書名リスト!$A$3:$W$1001,9,0))</f>
        <v/>
      </c>
      <c r="J96" s="76" t="str">
        <f>IF(E96="","",VLOOKUP(W96,図書名リスト!$A$3:$W$1001,23,0))</f>
        <v/>
      </c>
      <c r="K96" s="62" t="str">
        <f>IF(E96="","",VLOOKUP(W96,図書名リスト!$A$3:$W$1001,11,0))</f>
        <v/>
      </c>
      <c r="L96" s="95" t="str">
        <f>IF(E96="","",VLOOKUP(W96,図書名リスト!$A$3:$W$1001,14,0))</f>
        <v/>
      </c>
      <c r="M96" s="62" t="str">
        <f>IF(E96="","",VLOOKUP(W96,図書名リスト!$A$3:$W$1001,17,0))</f>
        <v/>
      </c>
      <c r="N96" s="63"/>
      <c r="O96" s="74" t="str">
        <f>IF(E96="","",VLOOKUP(W96,図書名リスト!$A$3:$W$100580,21,0))</f>
        <v/>
      </c>
      <c r="P96" s="74" t="str">
        <f>IF(E96="","",VLOOKUP(W96,図書名リスト!$A$3:$W$10050,19,0))</f>
        <v/>
      </c>
      <c r="Q96" s="75" t="str">
        <f>IF(E96="","",VLOOKUP(W96,図書名リスト!$A$3:$W$1001,20,0))</f>
        <v/>
      </c>
      <c r="R96" s="74" t="str">
        <f>IF(E96="","",VLOOKUP(W96,図書名リスト!$A$3:$W$1001,22,0))</f>
        <v/>
      </c>
      <c r="S96" s="61" t="str">
        <f t="shared" si="8"/>
        <v xml:space="preserve"> </v>
      </c>
      <c r="T96" s="61" t="str">
        <f t="shared" si="9"/>
        <v>　</v>
      </c>
      <c r="U96" s="61" t="str">
        <f t="shared" si="10"/>
        <v xml:space="preserve"> </v>
      </c>
      <c r="V96" s="61">
        <f t="shared" si="11"/>
        <v>0</v>
      </c>
      <c r="W96" s="60" t="str">
        <f t="shared" si="12"/>
        <v/>
      </c>
    </row>
    <row r="97" spans="1:23" ht="57" customHeight="1" x14ac:dyDescent="0.15">
      <c r="A97" s="63"/>
      <c r="B97" s="69"/>
      <c r="C97" s="69"/>
      <c r="D97" s="68"/>
      <c r="E97" s="67"/>
      <c r="F97" s="66"/>
      <c r="G97" s="65" t="str">
        <f>IF(E97="","",VLOOKUP(E97,図書名リスト!$C$3:$W$1001,16,0))</f>
        <v/>
      </c>
      <c r="H97" s="64" t="str">
        <f>IF(E97="","",VLOOKUP(W97,図書名リスト!$A$3:$W$1001,5,0))</f>
        <v/>
      </c>
      <c r="I97" s="77" t="str">
        <f>IF(E97="","",VLOOKUP(W97,図書名リスト!$A$3:$W$1001,9,0))</f>
        <v/>
      </c>
      <c r="J97" s="76" t="str">
        <f>IF(E97="","",VLOOKUP(W97,図書名リスト!$A$3:$W$1001,23,0))</f>
        <v/>
      </c>
      <c r="K97" s="62" t="str">
        <f>IF(E97="","",VLOOKUP(W97,図書名リスト!$A$3:$W$1001,11,0))</f>
        <v/>
      </c>
      <c r="L97" s="95" t="str">
        <f>IF(E97="","",VLOOKUP(W97,図書名リスト!$A$3:$W$1001,14,0))</f>
        <v/>
      </c>
      <c r="M97" s="62" t="str">
        <f>IF(E97="","",VLOOKUP(W97,図書名リスト!$A$3:$W$1001,17,0))</f>
        <v/>
      </c>
      <c r="N97" s="63"/>
      <c r="O97" s="74" t="str">
        <f>IF(E97="","",VLOOKUP(W97,図書名リスト!$A$3:$W$100580,21,0))</f>
        <v/>
      </c>
      <c r="P97" s="74" t="str">
        <f>IF(E97="","",VLOOKUP(W97,図書名リスト!$A$3:$W$10050,19,0))</f>
        <v/>
      </c>
      <c r="Q97" s="75" t="str">
        <f>IF(E97="","",VLOOKUP(W97,図書名リスト!$A$3:$W$1001,20,0))</f>
        <v/>
      </c>
      <c r="R97" s="74" t="str">
        <f>IF(E97="","",VLOOKUP(W97,図書名リスト!$A$3:$W$1001,22,0))</f>
        <v/>
      </c>
      <c r="S97" s="61" t="str">
        <f t="shared" si="8"/>
        <v xml:space="preserve"> </v>
      </c>
      <c r="T97" s="61" t="str">
        <f t="shared" si="9"/>
        <v>　</v>
      </c>
      <c r="U97" s="61" t="str">
        <f t="shared" si="10"/>
        <v xml:space="preserve"> </v>
      </c>
      <c r="V97" s="61">
        <f t="shared" si="11"/>
        <v>0</v>
      </c>
      <c r="W97" s="60" t="str">
        <f t="shared" si="12"/>
        <v/>
      </c>
    </row>
    <row r="98" spans="1:23" ht="57" customHeight="1" x14ac:dyDescent="0.15">
      <c r="A98" s="63"/>
      <c r="B98" s="69"/>
      <c r="C98" s="69"/>
      <c r="D98" s="68"/>
      <c r="E98" s="67"/>
      <c r="F98" s="66"/>
      <c r="G98" s="65" t="str">
        <f>IF(E98="","",VLOOKUP(E98,図書名リスト!$C$3:$W$1001,16,0))</f>
        <v/>
      </c>
      <c r="H98" s="64" t="str">
        <f>IF(E98="","",VLOOKUP(W98,図書名リスト!$A$3:$W$1001,5,0))</f>
        <v/>
      </c>
      <c r="I98" s="77" t="str">
        <f>IF(E98="","",VLOOKUP(W98,図書名リスト!$A$3:$W$1001,9,0))</f>
        <v/>
      </c>
      <c r="J98" s="76" t="str">
        <f>IF(E98="","",VLOOKUP(W98,図書名リスト!$A$3:$W$1001,23,0))</f>
        <v/>
      </c>
      <c r="K98" s="62" t="str">
        <f>IF(E98="","",VLOOKUP(W98,図書名リスト!$A$3:$W$1001,11,0))</f>
        <v/>
      </c>
      <c r="L98" s="95" t="str">
        <f>IF(E98="","",VLOOKUP(W98,図書名リスト!$A$3:$W$1001,14,0))</f>
        <v/>
      </c>
      <c r="M98" s="62" t="str">
        <f>IF(E98="","",VLOOKUP(W98,図書名リスト!$A$3:$W$1001,17,0))</f>
        <v/>
      </c>
      <c r="N98" s="63"/>
      <c r="O98" s="74" t="str">
        <f>IF(E98="","",VLOOKUP(W98,図書名リスト!$A$3:$W$100580,21,0))</f>
        <v/>
      </c>
      <c r="P98" s="74" t="str">
        <f>IF(E98="","",VLOOKUP(W98,図書名リスト!$A$3:$W$10050,19,0))</f>
        <v/>
      </c>
      <c r="Q98" s="75" t="str">
        <f>IF(E98="","",VLOOKUP(W98,図書名リスト!$A$3:$W$1001,20,0))</f>
        <v/>
      </c>
      <c r="R98" s="74" t="str">
        <f>IF(E98="","",VLOOKUP(W98,図書名リスト!$A$3:$W$1001,22,0))</f>
        <v/>
      </c>
      <c r="S98" s="61" t="str">
        <f t="shared" si="8"/>
        <v xml:space="preserve"> </v>
      </c>
      <c r="T98" s="61" t="str">
        <f t="shared" si="9"/>
        <v>　</v>
      </c>
      <c r="U98" s="61" t="str">
        <f t="shared" si="10"/>
        <v xml:space="preserve"> </v>
      </c>
      <c r="V98" s="61">
        <f t="shared" si="11"/>
        <v>0</v>
      </c>
      <c r="W98" s="60" t="str">
        <f t="shared" si="12"/>
        <v/>
      </c>
    </row>
    <row r="99" spans="1:23" ht="57" customHeight="1" x14ac:dyDescent="0.15">
      <c r="A99" s="63"/>
      <c r="B99" s="69"/>
      <c r="C99" s="69"/>
      <c r="D99" s="68"/>
      <c r="E99" s="67"/>
      <c r="F99" s="66"/>
      <c r="G99" s="65" t="str">
        <f>IF(E99="","",VLOOKUP(E99,図書名リスト!$C$3:$W$1001,16,0))</f>
        <v/>
      </c>
      <c r="H99" s="64" t="str">
        <f>IF(E99="","",VLOOKUP(W99,図書名リスト!$A$3:$W$1001,5,0))</f>
        <v/>
      </c>
      <c r="I99" s="77" t="str">
        <f>IF(E99="","",VLOOKUP(W99,図書名リスト!$A$3:$W$1001,9,0))</f>
        <v/>
      </c>
      <c r="J99" s="76" t="str">
        <f>IF(E99="","",VLOOKUP(W99,図書名リスト!$A$3:$W$1001,23,0))</f>
        <v/>
      </c>
      <c r="K99" s="62" t="str">
        <f>IF(E99="","",VLOOKUP(W99,図書名リスト!$A$3:$W$1001,11,0))</f>
        <v/>
      </c>
      <c r="L99" s="95" t="str">
        <f>IF(E99="","",VLOOKUP(W99,図書名リスト!$A$3:$W$1001,14,0))</f>
        <v/>
      </c>
      <c r="M99" s="62" t="str">
        <f>IF(E99="","",VLOOKUP(W99,図書名リスト!$A$3:$W$1001,17,0))</f>
        <v/>
      </c>
      <c r="N99" s="63"/>
      <c r="O99" s="74" t="str">
        <f>IF(E99="","",VLOOKUP(W99,図書名リスト!$A$3:$W$100580,21,0))</f>
        <v/>
      </c>
      <c r="P99" s="74" t="str">
        <f>IF(E99="","",VLOOKUP(W99,図書名リスト!$A$3:$W$10050,19,0))</f>
        <v/>
      </c>
      <c r="Q99" s="75" t="str">
        <f>IF(E99="","",VLOOKUP(W99,図書名リスト!$A$3:$W$1001,20,0))</f>
        <v/>
      </c>
      <c r="R99" s="74" t="str">
        <f>IF(E99="","",VLOOKUP(W99,図書名リスト!$A$3:$W$1001,22,0))</f>
        <v/>
      </c>
      <c r="S99" s="61" t="str">
        <f t="shared" si="8"/>
        <v xml:space="preserve"> </v>
      </c>
      <c r="T99" s="61" t="str">
        <f t="shared" si="9"/>
        <v>　</v>
      </c>
      <c r="U99" s="61" t="str">
        <f t="shared" si="10"/>
        <v xml:space="preserve"> </v>
      </c>
      <c r="V99" s="61">
        <f t="shared" si="11"/>
        <v>0</v>
      </c>
      <c r="W99" s="60" t="str">
        <f t="shared" si="12"/>
        <v/>
      </c>
    </row>
    <row r="100" spans="1:23" ht="57" customHeight="1" x14ac:dyDescent="0.15">
      <c r="A100" s="63"/>
      <c r="B100" s="69"/>
      <c r="C100" s="69"/>
      <c r="D100" s="68"/>
      <c r="E100" s="67"/>
      <c r="F100" s="66"/>
      <c r="G100" s="65" t="str">
        <f>IF(E100="","",VLOOKUP(E100,図書名リスト!$C$3:$W$1001,16,0))</f>
        <v/>
      </c>
      <c r="H100" s="64" t="str">
        <f>IF(E100="","",VLOOKUP(W100,図書名リスト!$A$3:$W$1001,5,0))</f>
        <v/>
      </c>
      <c r="I100" s="77" t="str">
        <f>IF(E100="","",VLOOKUP(W100,図書名リスト!$A$3:$W$1001,9,0))</f>
        <v/>
      </c>
      <c r="J100" s="76" t="str">
        <f>IF(E100="","",VLOOKUP(W100,図書名リスト!$A$3:$W$1001,23,0))</f>
        <v/>
      </c>
      <c r="K100" s="62" t="str">
        <f>IF(E100="","",VLOOKUP(W100,図書名リスト!$A$3:$W$1001,11,0))</f>
        <v/>
      </c>
      <c r="L100" s="95" t="str">
        <f>IF(E100="","",VLOOKUP(W100,図書名リスト!$A$3:$W$1001,14,0))</f>
        <v/>
      </c>
      <c r="M100" s="62" t="str">
        <f>IF(E100="","",VLOOKUP(W100,図書名リスト!$A$3:$W$1001,17,0))</f>
        <v/>
      </c>
      <c r="N100" s="63"/>
      <c r="O100" s="74" t="str">
        <f>IF(E100="","",VLOOKUP(W100,図書名リスト!$A$3:$W$100580,21,0))</f>
        <v/>
      </c>
      <c r="P100" s="74" t="str">
        <f>IF(E100="","",VLOOKUP(W100,図書名リスト!$A$3:$W$10050,19,0))</f>
        <v/>
      </c>
      <c r="Q100" s="75" t="str">
        <f>IF(E100="","",VLOOKUP(W100,図書名リスト!$A$3:$W$1001,20,0))</f>
        <v/>
      </c>
      <c r="R100" s="74" t="str">
        <f>IF(E100="","",VLOOKUP(W100,図書名リスト!$A$3:$W$1001,22,0))</f>
        <v/>
      </c>
      <c r="S100" s="61" t="str">
        <f t="shared" si="8"/>
        <v xml:space="preserve"> </v>
      </c>
      <c r="T100" s="61" t="str">
        <f t="shared" si="9"/>
        <v>　</v>
      </c>
      <c r="U100" s="61" t="str">
        <f t="shared" si="10"/>
        <v xml:space="preserve"> </v>
      </c>
      <c r="V100" s="61">
        <f t="shared" si="11"/>
        <v>0</v>
      </c>
      <c r="W100" s="60" t="str">
        <f t="shared" si="12"/>
        <v/>
      </c>
    </row>
    <row r="101" spans="1:23" ht="57" customHeight="1" x14ac:dyDescent="0.15">
      <c r="A101" s="63"/>
      <c r="B101" s="69"/>
      <c r="C101" s="69"/>
      <c r="D101" s="68"/>
      <c r="E101" s="67"/>
      <c r="F101" s="66"/>
      <c r="G101" s="65" t="str">
        <f>IF(E101="","",VLOOKUP(E101,図書名リスト!$C$3:$W$1001,16,0))</f>
        <v/>
      </c>
      <c r="H101" s="64" t="str">
        <f>IF(E101="","",VLOOKUP(W101,図書名リスト!$A$3:$W$1001,5,0))</f>
        <v/>
      </c>
      <c r="I101" s="77" t="str">
        <f>IF(E101="","",VLOOKUP(W101,図書名リスト!$A$3:$W$1001,9,0))</f>
        <v/>
      </c>
      <c r="J101" s="76" t="str">
        <f>IF(E101="","",VLOOKUP(W101,図書名リスト!$A$3:$W$1001,23,0))</f>
        <v/>
      </c>
      <c r="K101" s="62" t="str">
        <f>IF(E101="","",VLOOKUP(W101,図書名リスト!$A$3:$W$1001,11,0))</f>
        <v/>
      </c>
      <c r="L101" s="95" t="str">
        <f>IF(E101="","",VLOOKUP(W101,図書名リスト!$A$3:$W$1001,14,0))</f>
        <v/>
      </c>
      <c r="M101" s="62" t="str">
        <f>IF(E101="","",VLOOKUP(W101,図書名リスト!$A$3:$W$1001,17,0))</f>
        <v/>
      </c>
      <c r="N101" s="63"/>
      <c r="O101" s="74" t="str">
        <f>IF(E101="","",VLOOKUP(W101,図書名リスト!$A$3:$W$100580,21,0))</f>
        <v/>
      </c>
      <c r="P101" s="74" t="str">
        <f>IF(E101="","",VLOOKUP(W101,図書名リスト!$A$3:$W$10050,19,0))</f>
        <v/>
      </c>
      <c r="Q101" s="75" t="str">
        <f>IF(E101="","",VLOOKUP(W101,図書名リスト!$A$3:$W$1001,20,0))</f>
        <v/>
      </c>
      <c r="R101" s="74" t="str">
        <f>IF(E101="","",VLOOKUP(W101,図書名リスト!$A$3:$W$1001,22,0))</f>
        <v/>
      </c>
      <c r="S101" s="61" t="str">
        <f t="shared" si="8"/>
        <v xml:space="preserve"> </v>
      </c>
      <c r="T101" s="61" t="str">
        <f t="shared" si="9"/>
        <v>　</v>
      </c>
      <c r="U101" s="61" t="str">
        <f t="shared" si="10"/>
        <v xml:space="preserve"> </v>
      </c>
      <c r="V101" s="61">
        <f t="shared" si="11"/>
        <v>0</v>
      </c>
      <c r="W101" s="60" t="str">
        <f t="shared" si="12"/>
        <v/>
      </c>
    </row>
    <row r="102" spans="1:23" ht="57" customHeight="1" x14ac:dyDescent="0.15">
      <c r="A102" s="63"/>
      <c r="B102" s="69"/>
      <c r="C102" s="69"/>
      <c r="D102" s="68"/>
      <c r="E102" s="67"/>
      <c r="F102" s="66"/>
      <c r="G102" s="65" t="str">
        <f>IF(E102="","",VLOOKUP(E102,図書名リスト!$C$3:$W$1001,16,0))</f>
        <v/>
      </c>
      <c r="H102" s="64" t="str">
        <f>IF(E102="","",VLOOKUP(W102,図書名リスト!$A$3:$W$1001,5,0))</f>
        <v/>
      </c>
      <c r="I102" s="77" t="str">
        <f>IF(E102="","",VLOOKUP(W102,図書名リスト!$A$3:$W$1001,9,0))</f>
        <v/>
      </c>
      <c r="J102" s="76" t="str">
        <f>IF(E102="","",VLOOKUP(W102,図書名リスト!$A$3:$W$1001,23,0))</f>
        <v/>
      </c>
      <c r="K102" s="62" t="str">
        <f>IF(E102="","",VLOOKUP(W102,図書名リスト!$A$3:$W$1001,11,0))</f>
        <v/>
      </c>
      <c r="L102" s="95" t="str">
        <f>IF(E102="","",VLOOKUP(W102,図書名リスト!$A$3:$W$1001,14,0))</f>
        <v/>
      </c>
      <c r="M102" s="62" t="str">
        <f>IF(E102="","",VLOOKUP(W102,図書名リスト!$A$3:$W$1001,17,0))</f>
        <v/>
      </c>
      <c r="N102" s="63"/>
      <c r="O102" s="74" t="str">
        <f>IF(E102="","",VLOOKUP(W102,図書名リスト!$A$3:$W$100580,21,0))</f>
        <v/>
      </c>
      <c r="P102" s="74" t="str">
        <f>IF(E102="","",VLOOKUP(W102,図書名リスト!$A$3:$W$10050,19,0))</f>
        <v/>
      </c>
      <c r="Q102" s="75" t="str">
        <f>IF(E102="","",VLOOKUP(W102,図書名リスト!$A$3:$W$1001,20,0))</f>
        <v/>
      </c>
      <c r="R102" s="74" t="str">
        <f>IF(E102="","",VLOOKUP(W102,図書名リスト!$A$3:$W$1001,22,0))</f>
        <v/>
      </c>
      <c r="S102" s="61" t="str">
        <f t="shared" si="8"/>
        <v xml:space="preserve"> </v>
      </c>
      <c r="T102" s="61" t="str">
        <f t="shared" si="9"/>
        <v>　</v>
      </c>
      <c r="U102" s="61" t="str">
        <f t="shared" si="10"/>
        <v xml:space="preserve"> </v>
      </c>
      <c r="V102" s="61">
        <f t="shared" si="11"/>
        <v>0</v>
      </c>
      <c r="W102" s="60" t="str">
        <f t="shared" si="12"/>
        <v/>
      </c>
    </row>
    <row r="103" spans="1:23" ht="57" customHeight="1" x14ac:dyDescent="0.15">
      <c r="A103" s="63"/>
      <c r="B103" s="69"/>
      <c r="C103" s="69"/>
      <c r="D103" s="68"/>
      <c r="E103" s="67"/>
      <c r="F103" s="66"/>
      <c r="G103" s="65" t="str">
        <f>IF(E103="","",VLOOKUP(E103,図書名リスト!$C$3:$W$1001,16,0))</f>
        <v/>
      </c>
      <c r="H103" s="64" t="str">
        <f>IF(E103="","",VLOOKUP(W103,図書名リスト!$A$3:$W$1001,5,0))</f>
        <v/>
      </c>
      <c r="I103" s="77" t="str">
        <f>IF(E103="","",VLOOKUP(W103,図書名リスト!$A$3:$W$1001,9,0))</f>
        <v/>
      </c>
      <c r="J103" s="76" t="str">
        <f>IF(E103="","",VLOOKUP(W103,図書名リスト!$A$3:$W$1001,23,0))</f>
        <v/>
      </c>
      <c r="K103" s="62" t="str">
        <f>IF(E103="","",VLOOKUP(W103,図書名リスト!$A$3:$W$1001,11,0))</f>
        <v/>
      </c>
      <c r="L103" s="95" t="str">
        <f>IF(E103="","",VLOOKUP(W103,図書名リスト!$A$3:$W$1001,14,0))</f>
        <v/>
      </c>
      <c r="M103" s="62" t="str">
        <f>IF(E103="","",VLOOKUP(W103,図書名リスト!$A$3:$W$1001,17,0))</f>
        <v/>
      </c>
      <c r="N103" s="63"/>
      <c r="O103" s="74" t="str">
        <f>IF(E103="","",VLOOKUP(W103,図書名リスト!$A$3:$W$100580,21,0))</f>
        <v/>
      </c>
      <c r="P103" s="74" t="str">
        <f>IF(E103="","",VLOOKUP(W103,図書名リスト!$A$3:$W$10050,19,0))</f>
        <v/>
      </c>
      <c r="Q103" s="75" t="str">
        <f>IF(E103="","",VLOOKUP(W103,図書名リスト!$A$3:$W$1001,20,0))</f>
        <v/>
      </c>
      <c r="R103" s="74" t="str">
        <f>IF(E103="","",VLOOKUP(W103,図書名リスト!$A$3:$W$1001,22,0))</f>
        <v/>
      </c>
      <c r="S103" s="61" t="str">
        <f t="shared" si="8"/>
        <v xml:space="preserve"> </v>
      </c>
      <c r="T103" s="61" t="str">
        <f t="shared" si="9"/>
        <v>　</v>
      </c>
      <c r="U103" s="61" t="str">
        <f t="shared" si="10"/>
        <v xml:space="preserve"> </v>
      </c>
      <c r="V103" s="61">
        <f t="shared" si="11"/>
        <v>0</v>
      </c>
      <c r="W103" s="60" t="str">
        <f t="shared" si="12"/>
        <v/>
      </c>
    </row>
    <row r="104" spans="1:23" ht="57" customHeight="1" x14ac:dyDescent="0.15">
      <c r="A104" s="63"/>
      <c r="B104" s="69"/>
      <c r="C104" s="69"/>
      <c r="D104" s="68"/>
      <c r="E104" s="67"/>
      <c r="F104" s="66"/>
      <c r="G104" s="65" t="str">
        <f>IF(E104="","",VLOOKUP(E104,図書名リスト!$C$3:$W$1001,16,0))</f>
        <v/>
      </c>
      <c r="H104" s="64" t="str">
        <f>IF(E104="","",VLOOKUP(W104,図書名リスト!$A$3:$W$1001,5,0))</f>
        <v/>
      </c>
      <c r="I104" s="77" t="str">
        <f>IF(E104="","",VLOOKUP(W104,図書名リスト!$A$3:$W$1001,9,0))</f>
        <v/>
      </c>
      <c r="J104" s="76" t="str">
        <f>IF(E104="","",VLOOKUP(W104,図書名リスト!$A$3:$W$1001,23,0))</f>
        <v/>
      </c>
      <c r="K104" s="62" t="str">
        <f>IF(E104="","",VLOOKUP(W104,図書名リスト!$A$3:$W$1001,11,0))</f>
        <v/>
      </c>
      <c r="L104" s="95" t="str">
        <f>IF(E104="","",VLOOKUP(W104,図書名リスト!$A$3:$W$1001,14,0))</f>
        <v/>
      </c>
      <c r="M104" s="62" t="str">
        <f>IF(E104="","",VLOOKUP(W104,図書名リスト!$A$3:$W$1001,17,0))</f>
        <v/>
      </c>
      <c r="N104" s="63"/>
      <c r="O104" s="74" t="str">
        <f>IF(E104="","",VLOOKUP(W104,図書名リスト!$A$3:$W$100580,21,0))</f>
        <v/>
      </c>
      <c r="P104" s="74" t="str">
        <f>IF(E104="","",VLOOKUP(W104,図書名リスト!$A$3:$W$10050,19,0))</f>
        <v/>
      </c>
      <c r="Q104" s="75" t="str">
        <f>IF(E104="","",VLOOKUP(W104,図書名リスト!$A$3:$W$1001,20,0))</f>
        <v/>
      </c>
      <c r="R104" s="74" t="str">
        <f>IF(E104="","",VLOOKUP(W104,図書名リスト!$A$3:$W$1001,22,0))</f>
        <v/>
      </c>
      <c r="S104" s="61" t="str">
        <f t="shared" si="8"/>
        <v xml:space="preserve"> </v>
      </c>
      <c r="T104" s="61" t="str">
        <f t="shared" si="9"/>
        <v>　</v>
      </c>
      <c r="U104" s="61" t="str">
        <f t="shared" si="10"/>
        <v xml:space="preserve"> </v>
      </c>
      <c r="V104" s="61">
        <f t="shared" si="11"/>
        <v>0</v>
      </c>
      <c r="W104" s="60" t="str">
        <f t="shared" si="12"/>
        <v/>
      </c>
    </row>
    <row r="105" spans="1:23" ht="57" customHeight="1" x14ac:dyDescent="0.15">
      <c r="A105" s="63"/>
      <c r="B105" s="69"/>
      <c r="C105" s="69"/>
      <c r="D105" s="68"/>
      <c r="E105" s="67"/>
      <c r="F105" s="66"/>
      <c r="G105" s="65" t="str">
        <f>IF(E105="","",VLOOKUP(E105,図書名リスト!$C$3:$W$1001,16,0))</f>
        <v/>
      </c>
      <c r="H105" s="64" t="str">
        <f>IF(E105="","",VLOOKUP(W105,図書名リスト!$A$3:$W$1001,5,0))</f>
        <v/>
      </c>
      <c r="I105" s="77" t="str">
        <f>IF(E105="","",VLOOKUP(W105,図書名リスト!$A$3:$W$1001,9,0))</f>
        <v/>
      </c>
      <c r="J105" s="76" t="str">
        <f>IF(E105="","",VLOOKUP(W105,図書名リスト!$A$3:$W$1001,23,0))</f>
        <v/>
      </c>
      <c r="K105" s="62" t="str">
        <f>IF(E105="","",VLOOKUP(W105,図書名リスト!$A$3:$W$1001,11,0))</f>
        <v/>
      </c>
      <c r="L105" s="95" t="str">
        <f>IF(E105="","",VLOOKUP(W105,図書名リスト!$A$3:$W$1001,14,0))</f>
        <v/>
      </c>
      <c r="M105" s="62" t="str">
        <f>IF(E105="","",VLOOKUP(W105,図書名リスト!$A$3:$W$1001,17,0))</f>
        <v/>
      </c>
      <c r="N105" s="63"/>
      <c r="O105" s="74" t="str">
        <f>IF(E105="","",VLOOKUP(W105,図書名リスト!$A$3:$W$100580,21,0))</f>
        <v/>
      </c>
      <c r="P105" s="74" t="str">
        <f>IF(E105="","",VLOOKUP(W105,図書名リスト!$A$3:$W$10050,19,0))</f>
        <v/>
      </c>
      <c r="Q105" s="75" t="str">
        <f>IF(E105="","",VLOOKUP(W105,図書名リスト!$A$3:$W$1001,20,0))</f>
        <v/>
      </c>
      <c r="R105" s="74" t="str">
        <f>IF(E105="","",VLOOKUP(W105,図書名リスト!$A$3:$W$1001,22,0))</f>
        <v/>
      </c>
      <c r="S105" s="61" t="str">
        <f t="shared" si="8"/>
        <v xml:space="preserve"> </v>
      </c>
      <c r="T105" s="61" t="str">
        <f t="shared" si="9"/>
        <v>　</v>
      </c>
      <c r="U105" s="61" t="str">
        <f t="shared" si="10"/>
        <v xml:space="preserve"> </v>
      </c>
      <c r="V105" s="61">
        <f t="shared" si="11"/>
        <v>0</v>
      </c>
      <c r="W105" s="60" t="str">
        <f t="shared" si="12"/>
        <v/>
      </c>
    </row>
    <row r="106" spans="1:23" ht="57" customHeight="1" x14ac:dyDescent="0.15">
      <c r="A106" s="63"/>
      <c r="B106" s="69"/>
      <c r="C106" s="69"/>
      <c r="D106" s="68"/>
      <c r="E106" s="67"/>
      <c r="F106" s="66"/>
      <c r="G106" s="65" t="str">
        <f>IF(E106="","",VLOOKUP(E106,図書名リスト!$C$3:$W$1001,16,0))</f>
        <v/>
      </c>
      <c r="H106" s="64" t="str">
        <f>IF(E106="","",VLOOKUP(W106,図書名リスト!$A$3:$W$1001,5,0))</f>
        <v/>
      </c>
      <c r="I106" s="77" t="str">
        <f>IF(E106="","",VLOOKUP(W106,図書名リスト!$A$3:$W$1001,9,0))</f>
        <v/>
      </c>
      <c r="J106" s="76" t="str">
        <f>IF(E106="","",VLOOKUP(W106,図書名リスト!$A$3:$W$1001,23,0))</f>
        <v/>
      </c>
      <c r="K106" s="62" t="str">
        <f>IF(E106="","",VLOOKUP(W106,図書名リスト!$A$3:$W$1001,11,0))</f>
        <v/>
      </c>
      <c r="L106" s="95" t="str">
        <f>IF(E106="","",VLOOKUP(W106,図書名リスト!$A$3:$W$1001,14,0))</f>
        <v/>
      </c>
      <c r="M106" s="62" t="str">
        <f>IF(E106="","",VLOOKUP(W106,図書名リスト!$A$3:$W$1001,17,0))</f>
        <v/>
      </c>
      <c r="N106" s="63"/>
      <c r="O106" s="74" t="str">
        <f>IF(E106="","",VLOOKUP(W106,図書名リスト!$A$3:$W$100580,21,0))</f>
        <v/>
      </c>
      <c r="P106" s="74" t="str">
        <f>IF(E106="","",VLOOKUP(W106,図書名リスト!$A$3:$W$10050,19,0))</f>
        <v/>
      </c>
      <c r="Q106" s="75" t="str">
        <f>IF(E106="","",VLOOKUP(W106,図書名リスト!$A$3:$W$1001,20,0))</f>
        <v/>
      </c>
      <c r="R106" s="74" t="str">
        <f>IF(E106="","",VLOOKUP(W106,図書名リスト!$A$3:$W$1001,22,0))</f>
        <v/>
      </c>
      <c r="S106" s="61" t="str">
        <f t="shared" si="8"/>
        <v xml:space="preserve"> </v>
      </c>
      <c r="T106" s="61" t="str">
        <f t="shared" si="9"/>
        <v>　</v>
      </c>
      <c r="U106" s="61" t="str">
        <f t="shared" si="10"/>
        <v xml:space="preserve"> </v>
      </c>
      <c r="V106" s="61">
        <f t="shared" si="11"/>
        <v>0</v>
      </c>
      <c r="W106" s="60" t="str">
        <f t="shared" si="12"/>
        <v/>
      </c>
    </row>
    <row r="107" spans="1:23" ht="57" customHeight="1" x14ac:dyDescent="0.15">
      <c r="A107" s="63"/>
      <c r="B107" s="69"/>
      <c r="C107" s="69"/>
      <c r="D107" s="68"/>
      <c r="E107" s="67"/>
      <c r="F107" s="66"/>
      <c r="G107" s="65" t="str">
        <f>IF(E107="","",VLOOKUP(E107,図書名リスト!$C$3:$W$1001,16,0))</f>
        <v/>
      </c>
      <c r="H107" s="64" t="str">
        <f>IF(E107="","",VLOOKUP(W107,図書名リスト!$A$3:$W$1001,5,0))</f>
        <v/>
      </c>
      <c r="I107" s="77" t="str">
        <f>IF(E107="","",VLOOKUP(W107,図書名リスト!$A$3:$W$1001,9,0))</f>
        <v/>
      </c>
      <c r="J107" s="76" t="str">
        <f>IF(E107="","",VLOOKUP(W107,図書名リスト!$A$3:$W$1001,23,0))</f>
        <v/>
      </c>
      <c r="K107" s="62" t="str">
        <f>IF(E107="","",VLOOKUP(W107,図書名リスト!$A$3:$W$1001,11,0))</f>
        <v/>
      </c>
      <c r="L107" s="95" t="str">
        <f>IF(E107="","",VLOOKUP(W107,図書名リスト!$A$3:$W$1001,14,0))</f>
        <v/>
      </c>
      <c r="M107" s="62" t="str">
        <f>IF(E107="","",VLOOKUP(W107,図書名リスト!$A$3:$W$1001,17,0))</f>
        <v/>
      </c>
      <c r="N107" s="63"/>
      <c r="O107" s="74" t="str">
        <f>IF(E107="","",VLOOKUP(W107,図書名リスト!$A$3:$W$100580,21,0))</f>
        <v/>
      </c>
      <c r="P107" s="74" t="str">
        <f>IF(E107="","",VLOOKUP(W107,図書名リスト!$A$3:$W$10050,19,0))</f>
        <v/>
      </c>
      <c r="Q107" s="75" t="str">
        <f>IF(E107="","",VLOOKUP(W107,図書名リスト!$A$3:$W$1001,20,0))</f>
        <v/>
      </c>
      <c r="R107" s="74" t="str">
        <f>IF(E107="","",VLOOKUP(W107,図書名リスト!$A$3:$W$1001,22,0))</f>
        <v/>
      </c>
      <c r="S107" s="61" t="str">
        <f t="shared" si="8"/>
        <v xml:space="preserve"> </v>
      </c>
      <c r="T107" s="61" t="str">
        <f t="shared" si="9"/>
        <v>　</v>
      </c>
      <c r="U107" s="61" t="str">
        <f t="shared" si="10"/>
        <v xml:space="preserve"> </v>
      </c>
      <c r="V107" s="61">
        <f t="shared" si="11"/>
        <v>0</v>
      </c>
      <c r="W107" s="60" t="str">
        <f t="shared" si="12"/>
        <v/>
      </c>
    </row>
    <row r="108" spans="1:23" ht="57" customHeight="1" x14ac:dyDescent="0.15">
      <c r="A108" s="63"/>
      <c r="B108" s="69"/>
      <c r="C108" s="69"/>
      <c r="D108" s="68"/>
      <c r="E108" s="67"/>
      <c r="F108" s="66"/>
      <c r="G108" s="65" t="str">
        <f>IF(E108="","",VLOOKUP(E108,図書名リスト!$C$3:$W$1001,16,0))</f>
        <v/>
      </c>
      <c r="H108" s="64" t="str">
        <f>IF(E108="","",VLOOKUP(W108,図書名リスト!$A$3:$W$1001,5,0))</f>
        <v/>
      </c>
      <c r="I108" s="77" t="str">
        <f>IF(E108="","",VLOOKUP(W108,図書名リスト!$A$3:$W$1001,9,0))</f>
        <v/>
      </c>
      <c r="J108" s="76" t="str">
        <f>IF(E108="","",VLOOKUP(W108,図書名リスト!$A$3:$W$1001,23,0))</f>
        <v/>
      </c>
      <c r="K108" s="62" t="str">
        <f>IF(E108="","",VLOOKUP(W108,図書名リスト!$A$3:$W$1001,11,0))</f>
        <v/>
      </c>
      <c r="L108" s="95" t="str">
        <f>IF(E108="","",VLOOKUP(W108,図書名リスト!$A$3:$W$1001,14,0))</f>
        <v/>
      </c>
      <c r="M108" s="62" t="str">
        <f>IF(E108="","",VLOOKUP(W108,図書名リスト!$A$3:$W$1001,17,0))</f>
        <v/>
      </c>
      <c r="N108" s="63"/>
      <c r="O108" s="74" t="str">
        <f>IF(E108="","",VLOOKUP(W108,図書名リスト!$A$3:$W$100580,21,0))</f>
        <v/>
      </c>
      <c r="P108" s="74" t="str">
        <f>IF(E108="","",VLOOKUP(W108,図書名リスト!$A$3:$W$10050,19,0))</f>
        <v/>
      </c>
      <c r="Q108" s="75" t="str">
        <f>IF(E108="","",VLOOKUP(W108,図書名リスト!$A$3:$W$1001,20,0))</f>
        <v/>
      </c>
      <c r="R108" s="74" t="str">
        <f>IF(E108="","",VLOOKUP(W108,図書名リスト!$A$3:$W$1001,22,0))</f>
        <v/>
      </c>
      <c r="S108" s="61" t="str">
        <f t="shared" si="8"/>
        <v xml:space="preserve"> </v>
      </c>
      <c r="T108" s="61" t="str">
        <f t="shared" si="9"/>
        <v>　</v>
      </c>
      <c r="U108" s="61" t="str">
        <f t="shared" si="10"/>
        <v xml:space="preserve"> </v>
      </c>
      <c r="V108" s="61">
        <f t="shared" si="11"/>
        <v>0</v>
      </c>
      <c r="W108" s="60" t="str">
        <f t="shared" si="12"/>
        <v/>
      </c>
    </row>
    <row r="109" spans="1:23" ht="57" customHeight="1" x14ac:dyDescent="0.15">
      <c r="A109" s="63"/>
      <c r="B109" s="69"/>
      <c r="C109" s="69"/>
      <c r="D109" s="68"/>
      <c r="E109" s="67"/>
      <c r="F109" s="66"/>
      <c r="G109" s="65" t="str">
        <f>IF(E109="","",VLOOKUP(E109,図書名リスト!$C$3:$W$1001,16,0))</f>
        <v/>
      </c>
      <c r="H109" s="64" t="str">
        <f>IF(E109="","",VLOOKUP(W109,図書名リスト!$A$3:$W$1001,5,0))</f>
        <v/>
      </c>
      <c r="I109" s="77" t="str">
        <f>IF(E109="","",VLOOKUP(W109,図書名リスト!$A$3:$W$1001,9,0))</f>
        <v/>
      </c>
      <c r="J109" s="76" t="str">
        <f>IF(E109="","",VLOOKUP(W109,図書名リスト!$A$3:$W$1001,23,0))</f>
        <v/>
      </c>
      <c r="K109" s="62" t="str">
        <f>IF(E109="","",VLOOKUP(W109,図書名リスト!$A$3:$W$1001,11,0))</f>
        <v/>
      </c>
      <c r="L109" s="95" t="str">
        <f>IF(E109="","",VLOOKUP(W109,図書名リスト!$A$3:$W$1001,14,0))</f>
        <v/>
      </c>
      <c r="M109" s="62" t="str">
        <f>IF(E109="","",VLOOKUP(W109,図書名リスト!$A$3:$W$1001,17,0))</f>
        <v/>
      </c>
      <c r="N109" s="63"/>
      <c r="O109" s="74" t="str">
        <f>IF(E109="","",VLOOKUP(W109,図書名リスト!$A$3:$W$100580,21,0))</f>
        <v/>
      </c>
      <c r="P109" s="74" t="str">
        <f>IF(E109="","",VLOOKUP(W109,図書名リスト!$A$3:$W$10050,19,0))</f>
        <v/>
      </c>
      <c r="Q109" s="75" t="str">
        <f>IF(E109="","",VLOOKUP(W109,図書名リスト!$A$3:$W$1001,20,0))</f>
        <v/>
      </c>
      <c r="R109" s="74" t="str">
        <f>IF(E109="","",VLOOKUP(W109,図書名リスト!$A$3:$W$1001,22,0))</f>
        <v/>
      </c>
      <c r="S109" s="61" t="str">
        <f t="shared" si="8"/>
        <v xml:space="preserve"> </v>
      </c>
      <c r="T109" s="61" t="str">
        <f t="shared" si="9"/>
        <v>　</v>
      </c>
      <c r="U109" s="61" t="str">
        <f t="shared" si="10"/>
        <v xml:space="preserve"> </v>
      </c>
      <c r="V109" s="61">
        <f t="shared" si="11"/>
        <v>0</v>
      </c>
      <c r="W109" s="60" t="str">
        <f t="shared" si="12"/>
        <v/>
      </c>
    </row>
    <row r="110" spans="1:23" ht="57" customHeight="1" x14ac:dyDescent="0.15">
      <c r="A110" s="63"/>
      <c r="B110" s="69"/>
      <c r="C110" s="69"/>
      <c r="D110" s="68"/>
      <c r="E110" s="67"/>
      <c r="F110" s="66"/>
      <c r="G110" s="65" t="str">
        <f>IF(E110="","",VLOOKUP(E110,図書名リスト!$C$3:$W$1001,16,0))</f>
        <v/>
      </c>
      <c r="H110" s="64" t="str">
        <f>IF(E110="","",VLOOKUP(W110,図書名リスト!$A$3:$W$1001,5,0))</f>
        <v/>
      </c>
      <c r="I110" s="77" t="str">
        <f>IF(E110="","",VLOOKUP(W110,図書名リスト!$A$3:$W$1001,9,0))</f>
        <v/>
      </c>
      <c r="J110" s="76" t="str">
        <f>IF(E110="","",VLOOKUP(W110,図書名リスト!$A$3:$W$1001,23,0))</f>
        <v/>
      </c>
      <c r="K110" s="62" t="str">
        <f>IF(E110="","",VLOOKUP(W110,図書名リスト!$A$3:$W$1001,11,0))</f>
        <v/>
      </c>
      <c r="L110" s="95" t="str">
        <f>IF(E110="","",VLOOKUP(W110,図書名リスト!$A$3:$W$1001,14,0))</f>
        <v/>
      </c>
      <c r="M110" s="62" t="str">
        <f>IF(E110="","",VLOOKUP(W110,図書名リスト!$A$3:$W$1001,17,0))</f>
        <v/>
      </c>
      <c r="N110" s="63"/>
      <c r="O110" s="74" t="str">
        <f>IF(E110="","",VLOOKUP(W110,図書名リスト!$A$3:$W$100580,21,0))</f>
        <v/>
      </c>
      <c r="P110" s="74" t="str">
        <f>IF(E110="","",VLOOKUP(W110,図書名リスト!$A$3:$W$10050,19,0))</f>
        <v/>
      </c>
      <c r="Q110" s="75" t="str">
        <f>IF(E110="","",VLOOKUP(W110,図書名リスト!$A$3:$W$1001,20,0))</f>
        <v/>
      </c>
      <c r="R110" s="74" t="str">
        <f>IF(E110="","",VLOOKUP(W110,図書名リスト!$A$3:$W$1001,22,0))</f>
        <v/>
      </c>
      <c r="S110" s="61" t="str">
        <f t="shared" si="8"/>
        <v xml:space="preserve"> </v>
      </c>
      <c r="T110" s="61" t="str">
        <f t="shared" si="9"/>
        <v>　</v>
      </c>
      <c r="U110" s="61" t="str">
        <f t="shared" si="10"/>
        <v xml:space="preserve"> </v>
      </c>
      <c r="V110" s="61">
        <f t="shared" si="11"/>
        <v>0</v>
      </c>
      <c r="W110" s="60" t="str">
        <f t="shared" si="12"/>
        <v/>
      </c>
    </row>
    <row r="111" spans="1:23" ht="57" customHeight="1" x14ac:dyDescent="0.15">
      <c r="A111" s="63"/>
      <c r="B111" s="69"/>
      <c r="C111" s="69"/>
      <c r="D111" s="68"/>
      <c r="E111" s="67"/>
      <c r="F111" s="66"/>
      <c r="G111" s="65" t="str">
        <f>IF(E111="","",VLOOKUP(E111,図書名リスト!$C$3:$W$1001,16,0))</f>
        <v/>
      </c>
      <c r="H111" s="64" t="str">
        <f>IF(E111="","",VLOOKUP(W111,図書名リスト!$A$3:$W$1001,5,0))</f>
        <v/>
      </c>
      <c r="I111" s="77" t="str">
        <f>IF(E111="","",VLOOKUP(W111,図書名リスト!$A$3:$W$1001,9,0))</f>
        <v/>
      </c>
      <c r="J111" s="76" t="str">
        <f>IF(E111="","",VLOOKUP(W111,図書名リスト!$A$3:$W$1001,23,0))</f>
        <v/>
      </c>
      <c r="K111" s="62" t="str">
        <f>IF(E111="","",VLOOKUP(W111,図書名リスト!$A$3:$W$1001,11,0))</f>
        <v/>
      </c>
      <c r="L111" s="95" t="str">
        <f>IF(E111="","",VLOOKUP(W111,図書名リスト!$A$3:$W$1001,14,0))</f>
        <v/>
      </c>
      <c r="M111" s="62" t="str">
        <f>IF(E111="","",VLOOKUP(W111,図書名リスト!$A$3:$W$1001,17,0))</f>
        <v/>
      </c>
      <c r="N111" s="63"/>
      <c r="O111" s="74" t="str">
        <f>IF(E111="","",VLOOKUP(W111,図書名リスト!$A$3:$W$100580,21,0))</f>
        <v/>
      </c>
      <c r="P111" s="74" t="str">
        <f>IF(E111="","",VLOOKUP(W111,図書名リスト!$A$3:$W$10050,19,0))</f>
        <v/>
      </c>
      <c r="Q111" s="75" t="str">
        <f>IF(E111="","",VLOOKUP(W111,図書名リスト!$A$3:$W$1001,20,0))</f>
        <v/>
      </c>
      <c r="R111" s="74" t="str">
        <f>IF(E111="","",VLOOKUP(W111,図書名リスト!$A$3:$W$1001,22,0))</f>
        <v/>
      </c>
      <c r="S111" s="61" t="str">
        <f t="shared" si="8"/>
        <v xml:space="preserve"> </v>
      </c>
      <c r="T111" s="61" t="str">
        <f t="shared" si="9"/>
        <v>　</v>
      </c>
      <c r="U111" s="61" t="str">
        <f t="shared" si="10"/>
        <v xml:space="preserve"> </v>
      </c>
      <c r="V111" s="61">
        <f t="shared" si="11"/>
        <v>0</v>
      </c>
      <c r="W111" s="60" t="str">
        <f t="shared" si="12"/>
        <v/>
      </c>
    </row>
    <row r="112" spans="1:23" ht="57" customHeight="1" x14ac:dyDescent="0.15">
      <c r="A112" s="63"/>
      <c r="B112" s="69"/>
      <c r="C112" s="69"/>
      <c r="D112" s="68"/>
      <c r="E112" s="67"/>
      <c r="F112" s="66"/>
      <c r="G112" s="65" t="str">
        <f>IF(E112="","",VLOOKUP(E112,図書名リスト!$C$3:$W$1001,16,0))</f>
        <v/>
      </c>
      <c r="H112" s="64" t="str">
        <f>IF(E112="","",VLOOKUP(W112,図書名リスト!$A$3:$W$1001,5,0))</f>
        <v/>
      </c>
      <c r="I112" s="77" t="str">
        <f>IF(E112="","",VLOOKUP(W112,図書名リスト!$A$3:$W$1001,9,0))</f>
        <v/>
      </c>
      <c r="J112" s="76" t="str">
        <f>IF(E112="","",VLOOKUP(W112,図書名リスト!$A$3:$W$1001,23,0))</f>
        <v/>
      </c>
      <c r="K112" s="62" t="str">
        <f>IF(E112="","",VLOOKUP(W112,図書名リスト!$A$3:$W$1001,11,0))</f>
        <v/>
      </c>
      <c r="L112" s="95" t="str">
        <f>IF(E112="","",VLOOKUP(W112,図書名リスト!$A$3:$W$1001,14,0))</f>
        <v/>
      </c>
      <c r="M112" s="62" t="str">
        <f>IF(E112="","",VLOOKUP(W112,図書名リスト!$A$3:$W$1001,17,0))</f>
        <v/>
      </c>
      <c r="N112" s="63"/>
      <c r="O112" s="74" t="str">
        <f>IF(E112="","",VLOOKUP(W112,図書名リスト!$A$3:$W$100580,21,0))</f>
        <v/>
      </c>
      <c r="P112" s="74" t="str">
        <f>IF(E112="","",VLOOKUP(W112,図書名リスト!$A$3:$W$10050,19,0))</f>
        <v/>
      </c>
      <c r="Q112" s="75" t="str">
        <f>IF(E112="","",VLOOKUP(W112,図書名リスト!$A$3:$W$1001,20,0))</f>
        <v/>
      </c>
      <c r="R112" s="74" t="str">
        <f>IF(E112="","",VLOOKUP(W112,図書名リスト!$A$3:$W$1001,22,0))</f>
        <v/>
      </c>
      <c r="S112" s="61" t="str">
        <f t="shared" si="8"/>
        <v xml:space="preserve"> </v>
      </c>
      <c r="T112" s="61" t="str">
        <f t="shared" si="9"/>
        <v>　</v>
      </c>
      <c r="U112" s="61" t="str">
        <f t="shared" si="10"/>
        <v xml:space="preserve"> </v>
      </c>
      <c r="V112" s="61">
        <f t="shared" si="11"/>
        <v>0</v>
      </c>
      <c r="W112" s="60" t="str">
        <f t="shared" si="12"/>
        <v/>
      </c>
    </row>
    <row r="113" spans="1:23" ht="57" customHeight="1" x14ac:dyDescent="0.15">
      <c r="A113" s="63"/>
      <c r="B113" s="69"/>
      <c r="C113" s="69"/>
      <c r="D113" s="68"/>
      <c r="E113" s="67"/>
      <c r="F113" s="66"/>
      <c r="G113" s="65" t="str">
        <f>IF(E113="","",VLOOKUP(E113,図書名リスト!$C$3:$W$1001,16,0))</f>
        <v/>
      </c>
      <c r="H113" s="64" t="str">
        <f>IF(E113="","",VLOOKUP(W113,図書名リスト!$A$3:$W$1001,5,0))</f>
        <v/>
      </c>
      <c r="I113" s="77" t="str">
        <f>IF(E113="","",VLOOKUP(W113,図書名リスト!$A$3:$W$1001,9,0))</f>
        <v/>
      </c>
      <c r="J113" s="76" t="str">
        <f>IF(E113="","",VLOOKUP(W113,図書名リスト!$A$3:$W$1001,23,0))</f>
        <v/>
      </c>
      <c r="K113" s="62" t="str">
        <f>IF(E113="","",VLOOKUP(W113,図書名リスト!$A$3:$W$1001,11,0))</f>
        <v/>
      </c>
      <c r="L113" s="95" t="str">
        <f>IF(E113="","",VLOOKUP(W113,図書名リスト!$A$3:$W$1001,14,0))</f>
        <v/>
      </c>
      <c r="M113" s="62" t="str">
        <f>IF(E113="","",VLOOKUP(W113,図書名リスト!$A$3:$W$1001,17,0))</f>
        <v/>
      </c>
      <c r="N113" s="63"/>
      <c r="O113" s="74" t="str">
        <f>IF(E113="","",VLOOKUP(W113,図書名リスト!$A$3:$W$100580,21,0))</f>
        <v/>
      </c>
      <c r="P113" s="74" t="str">
        <f>IF(E113="","",VLOOKUP(W113,図書名リスト!$A$3:$W$10050,19,0))</f>
        <v/>
      </c>
      <c r="Q113" s="75" t="str">
        <f>IF(E113="","",VLOOKUP(W113,図書名リスト!$A$3:$W$1001,20,0))</f>
        <v/>
      </c>
      <c r="R113" s="74" t="str">
        <f>IF(E113="","",VLOOKUP(W113,図書名リスト!$A$3:$W$1001,22,0))</f>
        <v/>
      </c>
      <c r="S113" s="61" t="str">
        <f t="shared" si="8"/>
        <v xml:space="preserve"> </v>
      </c>
      <c r="T113" s="61" t="str">
        <f t="shared" si="9"/>
        <v>　</v>
      </c>
      <c r="U113" s="61" t="str">
        <f t="shared" si="10"/>
        <v xml:space="preserve"> </v>
      </c>
      <c r="V113" s="61">
        <f t="shared" si="11"/>
        <v>0</v>
      </c>
      <c r="W113" s="60" t="str">
        <f t="shared" si="12"/>
        <v/>
      </c>
    </row>
    <row r="114" spans="1:23" ht="57" customHeight="1" x14ac:dyDescent="0.15">
      <c r="A114" s="63"/>
      <c r="B114" s="69"/>
      <c r="C114" s="69"/>
      <c r="D114" s="68"/>
      <c r="E114" s="67"/>
      <c r="F114" s="66"/>
      <c r="G114" s="65" t="str">
        <f>IF(E114="","",VLOOKUP(E114,図書名リスト!$C$3:$W$1001,16,0))</f>
        <v/>
      </c>
      <c r="H114" s="64" t="str">
        <f>IF(E114="","",VLOOKUP(W114,図書名リスト!$A$3:$W$1001,5,0))</f>
        <v/>
      </c>
      <c r="I114" s="77" t="str">
        <f>IF(E114="","",VLOOKUP(W114,図書名リスト!$A$3:$W$1001,9,0))</f>
        <v/>
      </c>
      <c r="J114" s="76" t="str">
        <f>IF(E114="","",VLOOKUP(W114,図書名リスト!$A$3:$W$1001,23,0))</f>
        <v/>
      </c>
      <c r="K114" s="62" t="str">
        <f>IF(E114="","",VLOOKUP(W114,図書名リスト!$A$3:$W$1001,11,0))</f>
        <v/>
      </c>
      <c r="L114" s="95" t="str">
        <f>IF(E114="","",VLOOKUP(W114,図書名リスト!$A$3:$W$1001,14,0))</f>
        <v/>
      </c>
      <c r="M114" s="62" t="str">
        <f>IF(E114="","",VLOOKUP(W114,図書名リスト!$A$3:$W$1001,17,0))</f>
        <v/>
      </c>
      <c r="N114" s="63"/>
      <c r="O114" s="74" t="str">
        <f>IF(E114="","",VLOOKUP(W114,図書名リスト!$A$3:$W$100580,21,0))</f>
        <v/>
      </c>
      <c r="P114" s="74" t="str">
        <f>IF(E114="","",VLOOKUP(W114,図書名リスト!$A$3:$W$10050,19,0))</f>
        <v/>
      </c>
      <c r="Q114" s="75" t="str">
        <f>IF(E114="","",VLOOKUP(W114,図書名リスト!$A$3:$W$1001,20,0))</f>
        <v/>
      </c>
      <c r="R114" s="74" t="str">
        <f>IF(E114="","",VLOOKUP(W114,図書名リスト!$A$3:$W$1001,22,0))</f>
        <v/>
      </c>
      <c r="S114" s="61" t="str">
        <f t="shared" si="8"/>
        <v xml:space="preserve"> </v>
      </c>
      <c r="T114" s="61" t="str">
        <f t="shared" si="9"/>
        <v>　</v>
      </c>
      <c r="U114" s="61" t="str">
        <f t="shared" si="10"/>
        <v xml:space="preserve"> </v>
      </c>
      <c r="V114" s="61">
        <f t="shared" si="11"/>
        <v>0</v>
      </c>
      <c r="W114" s="60" t="str">
        <f t="shared" si="12"/>
        <v/>
      </c>
    </row>
    <row r="115" spans="1:23" ht="57" customHeight="1" x14ac:dyDescent="0.15">
      <c r="A115" s="63"/>
      <c r="B115" s="69"/>
      <c r="C115" s="69"/>
      <c r="D115" s="68"/>
      <c r="E115" s="67"/>
      <c r="F115" s="66"/>
      <c r="G115" s="65" t="str">
        <f>IF(E115="","",VLOOKUP(E115,図書名リスト!$C$3:$W$1001,16,0))</f>
        <v/>
      </c>
      <c r="H115" s="64" t="str">
        <f>IF(E115="","",VLOOKUP(W115,図書名リスト!$A$3:$W$1001,5,0))</f>
        <v/>
      </c>
      <c r="I115" s="77" t="str">
        <f>IF(E115="","",VLOOKUP(W115,図書名リスト!$A$3:$W$1001,9,0))</f>
        <v/>
      </c>
      <c r="J115" s="76" t="str">
        <f>IF(E115="","",VLOOKUP(W115,図書名リスト!$A$3:$W$1001,23,0))</f>
        <v/>
      </c>
      <c r="K115" s="62" t="str">
        <f>IF(E115="","",VLOOKUP(W115,図書名リスト!$A$3:$W$1001,11,0))</f>
        <v/>
      </c>
      <c r="L115" s="95" t="str">
        <f>IF(E115="","",VLOOKUP(W115,図書名リスト!$A$3:$W$1001,14,0))</f>
        <v/>
      </c>
      <c r="M115" s="62" t="str">
        <f>IF(E115="","",VLOOKUP(W115,図書名リスト!$A$3:$W$1001,17,0))</f>
        <v/>
      </c>
      <c r="N115" s="63"/>
      <c r="O115" s="74" t="str">
        <f>IF(E115="","",VLOOKUP(W115,図書名リスト!$A$3:$W$100580,21,0))</f>
        <v/>
      </c>
      <c r="P115" s="74" t="str">
        <f>IF(E115="","",VLOOKUP(W115,図書名リスト!$A$3:$W$10050,19,0))</f>
        <v/>
      </c>
      <c r="Q115" s="75" t="str">
        <f>IF(E115="","",VLOOKUP(W115,図書名リスト!$A$3:$W$1001,20,0))</f>
        <v/>
      </c>
      <c r="R115" s="74" t="str">
        <f>IF(E115="","",VLOOKUP(W115,図書名リスト!$A$3:$W$1001,22,0))</f>
        <v/>
      </c>
      <c r="S115" s="61" t="str">
        <f t="shared" si="8"/>
        <v xml:space="preserve"> </v>
      </c>
      <c r="T115" s="61" t="str">
        <f t="shared" si="9"/>
        <v>　</v>
      </c>
      <c r="U115" s="61" t="str">
        <f t="shared" si="10"/>
        <v xml:space="preserve"> </v>
      </c>
      <c r="V115" s="61">
        <f t="shared" si="11"/>
        <v>0</v>
      </c>
      <c r="W115" s="60" t="str">
        <f t="shared" si="12"/>
        <v/>
      </c>
    </row>
    <row r="116" spans="1:23" ht="57" customHeight="1" x14ac:dyDescent="0.15">
      <c r="A116" s="63"/>
      <c r="B116" s="69"/>
      <c r="C116" s="69"/>
      <c r="D116" s="68"/>
      <c r="E116" s="67"/>
      <c r="F116" s="66"/>
      <c r="G116" s="65" t="str">
        <f>IF(E116="","",VLOOKUP(E116,図書名リスト!$C$3:$W$1001,16,0))</f>
        <v/>
      </c>
      <c r="H116" s="64" t="str">
        <f>IF(E116="","",VLOOKUP(W116,図書名リスト!$A$3:$W$1001,5,0))</f>
        <v/>
      </c>
      <c r="I116" s="77" t="str">
        <f>IF(E116="","",VLOOKUP(W116,図書名リスト!$A$3:$W$1001,9,0))</f>
        <v/>
      </c>
      <c r="J116" s="76" t="str">
        <f>IF(E116="","",VLOOKUP(W116,図書名リスト!$A$3:$W$1001,23,0))</f>
        <v/>
      </c>
      <c r="K116" s="62" t="str">
        <f>IF(E116="","",VLOOKUP(W116,図書名リスト!$A$3:$W$1001,11,0))</f>
        <v/>
      </c>
      <c r="L116" s="95" t="str">
        <f>IF(E116="","",VLOOKUP(W116,図書名リスト!$A$3:$W$1001,14,0))</f>
        <v/>
      </c>
      <c r="M116" s="62" t="str">
        <f>IF(E116="","",VLOOKUP(W116,図書名リスト!$A$3:$W$1001,17,0))</f>
        <v/>
      </c>
      <c r="N116" s="63"/>
      <c r="O116" s="74" t="str">
        <f>IF(E116="","",VLOOKUP(W116,図書名リスト!$A$3:$W$100580,21,0))</f>
        <v/>
      </c>
      <c r="P116" s="74" t="str">
        <f>IF(E116="","",VLOOKUP(W116,図書名リスト!$A$3:$W$10050,19,0))</f>
        <v/>
      </c>
      <c r="Q116" s="75" t="str">
        <f>IF(E116="","",VLOOKUP(W116,図書名リスト!$A$3:$W$1001,20,0))</f>
        <v/>
      </c>
      <c r="R116" s="74" t="str">
        <f>IF(E116="","",VLOOKUP(W116,図書名リスト!$A$3:$W$1001,22,0))</f>
        <v/>
      </c>
      <c r="S116" s="61" t="str">
        <f t="shared" si="8"/>
        <v xml:space="preserve"> </v>
      </c>
      <c r="T116" s="61" t="str">
        <f t="shared" si="9"/>
        <v>　</v>
      </c>
      <c r="U116" s="61" t="str">
        <f t="shared" si="10"/>
        <v xml:space="preserve"> </v>
      </c>
      <c r="V116" s="61">
        <f t="shared" si="11"/>
        <v>0</v>
      </c>
      <c r="W116" s="60" t="str">
        <f t="shared" si="12"/>
        <v/>
      </c>
    </row>
    <row r="117" spans="1:23" ht="57" customHeight="1" x14ac:dyDescent="0.15">
      <c r="A117" s="63"/>
      <c r="B117" s="69"/>
      <c r="C117" s="69"/>
      <c r="D117" s="68"/>
      <c r="E117" s="67"/>
      <c r="F117" s="66"/>
      <c r="G117" s="65" t="str">
        <f>IF(E117="","",VLOOKUP(E117,図書名リスト!$C$3:$W$1001,16,0))</f>
        <v/>
      </c>
      <c r="H117" s="64" t="str">
        <f>IF(E117="","",VLOOKUP(W117,図書名リスト!$A$3:$W$1001,5,0))</f>
        <v/>
      </c>
      <c r="I117" s="77" t="str">
        <f>IF(E117="","",VLOOKUP(W117,図書名リスト!$A$3:$W$1001,9,0))</f>
        <v/>
      </c>
      <c r="J117" s="76" t="str">
        <f>IF(E117="","",VLOOKUP(W117,図書名リスト!$A$3:$W$1001,23,0))</f>
        <v/>
      </c>
      <c r="K117" s="62" t="str">
        <f>IF(E117="","",VLOOKUP(W117,図書名リスト!$A$3:$W$1001,11,0))</f>
        <v/>
      </c>
      <c r="L117" s="95" t="str">
        <f>IF(E117="","",VLOOKUP(W117,図書名リスト!$A$3:$W$1001,14,0))</f>
        <v/>
      </c>
      <c r="M117" s="62" t="str">
        <f>IF(E117="","",VLOOKUP(W117,図書名リスト!$A$3:$W$1001,17,0))</f>
        <v/>
      </c>
      <c r="N117" s="63"/>
      <c r="O117" s="74" t="str">
        <f>IF(E117="","",VLOOKUP(W117,図書名リスト!$A$3:$W$100580,21,0))</f>
        <v/>
      </c>
      <c r="P117" s="74" t="str">
        <f>IF(E117="","",VLOOKUP(W117,図書名リスト!$A$3:$W$10050,19,0))</f>
        <v/>
      </c>
      <c r="Q117" s="75" t="str">
        <f>IF(E117="","",VLOOKUP(W117,図書名リスト!$A$3:$W$1001,20,0))</f>
        <v/>
      </c>
      <c r="R117" s="74" t="str">
        <f>IF(E117="","",VLOOKUP(W117,図書名リスト!$A$3:$W$1001,22,0))</f>
        <v/>
      </c>
      <c r="S117" s="61" t="str">
        <f t="shared" si="8"/>
        <v xml:space="preserve"> </v>
      </c>
      <c r="T117" s="61" t="str">
        <f t="shared" si="9"/>
        <v>　</v>
      </c>
      <c r="U117" s="61" t="str">
        <f t="shared" si="10"/>
        <v xml:space="preserve"> </v>
      </c>
      <c r="V117" s="61">
        <f t="shared" si="11"/>
        <v>0</v>
      </c>
      <c r="W117" s="60" t="str">
        <f t="shared" si="12"/>
        <v/>
      </c>
    </row>
    <row r="118" spans="1:23" ht="57" customHeight="1" x14ac:dyDescent="0.15">
      <c r="A118" s="63"/>
      <c r="B118" s="69"/>
      <c r="C118" s="69"/>
      <c r="D118" s="68"/>
      <c r="E118" s="67"/>
      <c r="F118" s="66"/>
      <c r="G118" s="65" t="str">
        <f>IF(E118="","",VLOOKUP(E118,図書名リスト!$C$3:$W$1001,16,0))</f>
        <v/>
      </c>
      <c r="H118" s="64" t="str">
        <f>IF(E118="","",VLOOKUP(W118,図書名リスト!$A$3:$W$1001,5,0))</f>
        <v/>
      </c>
      <c r="I118" s="77" t="str">
        <f>IF(E118="","",VLOOKUP(W118,図書名リスト!$A$3:$W$1001,9,0))</f>
        <v/>
      </c>
      <c r="J118" s="76" t="str">
        <f>IF(E118="","",VLOOKUP(W118,図書名リスト!$A$3:$W$1001,23,0))</f>
        <v/>
      </c>
      <c r="K118" s="62" t="str">
        <f>IF(E118="","",VLOOKUP(W118,図書名リスト!$A$3:$W$1001,11,0))</f>
        <v/>
      </c>
      <c r="L118" s="95" t="str">
        <f>IF(E118="","",VLOOKUP(W118,図書名リスト!$A$3:$W$1001,14,0))</f>
        <v/>
      </c>
      <c r="M118" s="62" t="str">
        <f>IF(E118="","",VLOOKUP(W118,図書名リスト!$A$3:$W$1001,17,0))</f>
        <v/>
      </c>
      <c r="N118" s="63"/>
      <c r="O118" s="74" t="str">
        <f>IF(E118="","",VLOOKUP(W118,図書名リスト!$A$3:$W$100580,21,0))</f>
        <v/>
      </c>
      <c r="P118" s="74" t="str">
        <f>IF(E118="","",VLOOKUP(W118,図書名リスト!$A$3:$W$10050,19,0))</f>
        <v/>
      </c>
      <c r="Q118" s="75" t="str">
        <f>IF(E118="","",VLOOKUP(W118,図書名リスト!$A$3:$W$1001,20,0))</f>
        <v/>
      </c>
      <c r="R118" s="74" t="str">
        <f>IF(E118="","",VLOOKUP(W118,図書名リスト!$A$3:$W$1001,22,0))</f>
        <v/>
      </c>
      <c r="S118" s="61" t="str">
        <f t="shared" si="8"/>
        <v xml:space="preserve"> </v>
      </c>
      <c r="T118" s="61" t="str">
        <f t="shared" si="9"/>
        <v>　</v>
      </c>
      <c r="U118" s="61" t="str">
        <f t="shared" si="10"/>
        <v xml:space="preserve"> </v>
      </c>
      <c r="V118" s="61">
        <f t="shared" si="11"/>
        <v>0</v>
      </c>
      <c r="W118" s="60" t="str">
        <f t="shared" si="12"/>
        <v/>
      </c>
    </row>
    <row r="119" spans="1:23" ht="57" customHeight="1" x14ac:dyDescent="0.15">
      <c r="A119" s="63"/>
      <c r="B119" s="69"/>
      <c r="C119" s="69"/>
      <c r="D119" s="68"/>
      <c r="E119" s="67"/>
      <c r="F119" s="66"/>
      <c r="G119" s="65" t="str">
        <f>IF(E119="","",VLOOKUP(E119,図書名リスト!$C$3:$W$1001,16,0))</f>
        <v/>
      </c>
      <c r="H119" s="64" t="str">
        <f>IF(E119="","",VLOOKUP(W119,図書名リスト!$A$3:$W$1001,5,0))</f>
        <v/>
      </c>
      <c r="I119" s="77" t="str">
        <f>IF(E119="","",VLOOKUP(W119,図書名リスト!$A$3:$W$1001,9,0))</f>
        <v/>
      </c>
      <c r="J119" s="76" t="str">
        <f>IF(E119="","",VLOOKUP(W119,図書名リスト!$A$3:$W$1001,23,0))</f>
        <v/>
      </c>
      <c r="K119" s="62" t="str">
        <f>IF(E119="","",VLOOKUP(W119,図書名リスト!$A$3:$W$1001,11,0))</f>
        <v/>
      </c>
      <c r="L119" s="95" t="str">
        <f>IF(E119="","",VLOOKUP(W119,図書名リスト!$A$3:$W$1001,14,0))</f>
        <v/>
      </c>
      <c r="M119" s="62" t="str">
        <f>IF(E119="","",VLOOKUP(W119,図書名リスト!$A$3:$W$1001,17,0))</f>
        <v/>
      </c>
      <c r="N119" s="63"/>
      <c r="O119" s="74" t="str">
        <f>IF(E119="","",VLOOKUP(W119,図書名リスト!$A$3:$W$100580,21,0))</f>
        <v/>
      </c>
      <c r="P119" s="74" t="str">
        <f>IF(E119="","",VLOOKUP(W119,図書名リスト!$A$3:$W$10050,19,0))</f>
        <v/>
      </c>
      <c r="Q119" s="75" t="str">
        <f>IF(E119="","",VLOOKUP(W119,図書名リスト!$A$3:$W$1001,20,0))</f>
        <v/>
      </c>
      <c r="R119" s="74" t="str">
        <f>IF(E119="","",VLOOKUP(W119,図書名リスト!$A$3:$W$1001,22,0))</f>
        <v/>
      </c>
      <c r="S119" s="61" t="str">
        <f t="shared" si="8"/>
        <v xml:space="preserve"> </v>
      </c>
      <c r="T119" s="61" t="str">
        <f t="shared" si="9"/>
        <v>　</v>
      </c>
      <c r="U119" s="61" t="str">
        <f t="shared" si="10"/>
        <v xml:space="preserve"> </v>
      </c>
      <c r="V119" s="61">
        <f t="shared" si="11"/>
        <v>0</v>
      </c>
      <c r="W119" s="60" t="str">
        <f t="shared" si="12"/>
        <v/>
      </c>
    </row>
    <row r="120" spans="1:23" ht="57" customHeight="1" x14ac:dyDescent="0.15">
      <c r="A120" s="63"/>
      <c r="B120" s="69"/>
      <c r="C120" s="69"/>
      <c r="D120" s="68"/>
      <c r="E120" s="67"/>
      <c r="F120" s="66"/>
      <c r="G120" s="65" t="str">
        <f>IF(E120="","",VLOOKUP(E120,図書名リスト!$C$3:$W$1001,16,0))</f>
        <v/>
      </c>
      <c r="H120" s="64" t="str">
        <f>IF(E120="","",VLOOKUP(W120,図書名リスト!$A$3:$W$1001,5,0))</f>
        <v/>
      </c>
      <c r="I120" s="77" t="str">
        <f>IF(E120="","",VLOOKUP(W120,図書名リスト!$A$3:$W$1001,9,0))</f>
        <v/>
      </c>
      <c r="J120" s="76" t="str">
        <f>IF(E120="","",VLOOKUP(W120,図書名リスト!$A$3:$W$1001,23,0))</f>
        <v/>
      </c>
      <c r="K120" s="62" t="str">
        <f>IF(E120="","",VLOOKUP(W120,図書名リスト!$A$3:$W$1001,11,0))</f>
        <v/>
      </c>
      <c r="L120" s="95" t="str">
        <f>IF(E120="","",VLOOKUP(W120,図書名リスト!$A$3:$W$1001,14,0))</f>
        <v/>
      </c>
      <c r="M120" s="62" t="str">
        <f>IF(E120="","",VLOOKUP(W120,図書名リスト!$A$3:$W$1001,17,0))</f>
        <v/>
      </c>
      <c r="N120" s="63"/>
      <c r="O120" s="74" t="str">
        <f>IF(E120="","",VLOOKUP(W120,図書名リスト!$A$3:$W$100580,21,0))</f>
        <v/>
      </c>
      <c r="P120" s="74" t="str">
        <f>IF(E120="","",VLOOKUP(W120,図書名リスト!$A$3:$W$10050,19,0))</f>
        <v/>
      </c>
      <c r="Q120" s="75" t="str">
        <f>IF(E120="","",VLOOKUP(W120,図書名リスト!$A$3:$W$1001,20,0))</f>
        <v/>
      </c>
      <c r="R120" s="74" t="str">
        <f>IF(E120="","",VLOOKUP(W120,図書名リスト!$A$3:$W$1001,22,0))</f>
        <v/>
      </c>
      <c r="S120" s="61" t="str">
        <f t="shared" si="8"/>
        <v xml:space="preserve"> </v>
      </c>
      <c r="T120" s="61" t="str">
        <f t="shared" si="9"/>
        <v>　</v>
      </c>
      <c r="U120" s="61" t="str">
        <f t="shared" si="10"/>
        <v xml:space="preserve"> </v>
      </c>
      <c r="V120" s="61">
        <f t="shared" si="11"/>
        <v>0</v>
      </c>
      <c r="W120" s="60" t="str">
        <f t="shared" si="12"/>
        <v/>
      </c>
    </row>
    <row r="121" spans="1:23" ht="57" customHeight="1" x14ac:dyDescent="0.15">
      <c r="A121" s="63"/>
      <c r="B121" s="69"/>
      <c r="C121" s="69"/>
      <c r="D121" s="68"/>
      <c r="E121" s="67"/>
      <c r="F121" s="66"/>
      <c r="G121" s="65" t="str">
        <f>IF(E121="","",VLOOKUP(E121,図書名リスト!$C$3:$W$1001,16,0))</f>
        <v/>
      </c>
      <c r="H121" s="64" t="str">
        <f>IF(E121="","",VLOOKUP(W121,図書名リスト!$A$3:$W$1001,5,0))</f>
        <v/>
      </c>
      <c r="I121" s="77" t="str">
        <f>IF(E121="","",VLOOKUP(W121,図書名リスト!$A$3:$W$1001,9,0))</f>
        <v/>
      </c>
      <c r="J121" s="76" t="str">
        <f>IF(E121="","",VLOOKUP(W121,図書名リスト!$A$3:$W$1001,23,0))</f>
        <v/>
      </c>
      <c r="K121" s="62" t="str">
        <f>IF(E121="","",VLOOKUP(W121,図書名リスト!$A$3:$W$1001,11,0))</f>
        <v/>
      </c>
      <c r="L121" s="95" t="str">
        <f>IF(E121="","",VLOOKUP(W121,図書名リスト!$A$3:$W$1001,14,0))</f>
        <v/>
      </c>
      <c r="M121" s="62" t="str">
        <f>IF(E121="","",VLOOKUP(W121,図書名リスト!$A$3:$W$1001,17,0))</f>
        <v/>
      </c>
      <c r="N121" s="63"/>
      <c r="O121" s="74" t="str">
        <f>IF(E121="","",VLOOKUP(W121,図書名リスト!$A$3:$W$100580,21,0))</f>
        <v/>
      </c>
      <c r="P121" s="74" t="str">
        <f>IF(E121="","",VLOOKUP(W121,図書名リスト!$A$3:$W$10050,19,0))</f>
        <v/>
      </c>
      <c r="Q121" s="75" t="str">
        <f>IF(E121="","",VLOOKUP(W121,図書名リスト!$A$3:$W$1001,20,0))</f>
        <v/>
      </c>
      <c r="R121" s="74" t="str">
        <f>IF(E121="","",VLOOKUP(W121,図書名リスト!$A$3:$W$1001,22,0))</f>
        <v/>
      </c>
      <c r="S121" s="61" t="str">
        <f t="shared" si="8"/>
        <v xml:space="preserve"> </v>
      </c>
      <c r="T121" s="61" t="str">
        <f t="shared" si="9"/>
        <v>　</v>
      </c>
      <c r="U121" s="61" t="str">
        <f t="shared" si="10"/>
        <v xml:space="preserve"> </v>
      </c>
      <c r="V121" s="61">
        <f t="shared" si="11"/>
        <v>0</v>
      </c>
      <c r="W121" s="60" t="str">
        <f t="shared" si="12"/>
        <v/>
      </c>
    </row>
    <row r="122" spans="1:23" ht="57" customHeight="1" x14ac:dyDescent="0.15">
      <c r="A122" s="63"/>
      <c r="B122" s="69"/>
      <c r="C122" s="69"/>
      <c r="D122" s="68"/>
      <c r="E122" s="67"/>
      <c r="F122" s="66"/>
      <c r="G122" s="65" t="str">
        <f>IF(E122="","",VLOOKUP(E122,図書名リスト!$C$3:$W$1001,16,0))</f>
        <v/>
      </c>
      <c r="H122" s="64" t="str">
        <f>IF(E122="","",VLOOKUP(W122,図書名リスト!$A$3:$W$1001,5,0))</f>
        <v/>
      </c>
      <c r="I122" s="77" t="str">
        <f>IF(E122="","",VLOOKUP(W122,図書名リスト!$A$3:$W$1001,9,0))</f>
        <v/>
      </c>
      <c r="J122" s="76" t="str">
        <f>IF(E122="","",VLOOKUP(W122,図書名リスト!$A$3:$W$1001,23,0))</f>
        <v/>
      </c>
      <c r="K122" s="62" t="str">
        <f>IF(E122="","",VLOOKUP(W122,図書名リスト!$A$3:$W$1001,11,0))</f>
        <v/>
      </c>
      <c r="L122" s="95" t="str">
        <f>IF(E122="","",VLOOKUP(W122,図書名リスト!$A$3:$W$1001,14,0))</f>
        <v/>
      </c>
      <c r="M122" s="62" t="str">
        <f>IF(E122="","",VLOOKUP(W122,図書名リスト!$A$3:$W$1001,17,0))</f>
        <v/>
      </c>
      <c r="N122" s="63"/>
      <c r="O122" s="74" t="str">
        <f>IF(E122="","",VLOOKUP(W122,図書名リスト!$A$3:$W$100580,21,0))</f>
        <v/>
      </c>
      <c r="P122" s="74" t="str">
        <f>IF(E122="","",VLOOKUP(W122,図書名リスト!$A$3:$W$10050,19,0))</f>
        <v/>
      </c>
      <c r="Q122" s="75" t="str">
        <f>IF(E122="","",VLOOKUP(W122,図書名リスト!$A$3:$W$1001,20,0))</f>
        <v/>
      </c>
      <c r="R122" s="74" t="str">
        <f>IF(E122="","",VLOOKUP(W122,図書名リスト!$A$3:$W$1001,22,0))</f>
        <v/>
      </c>
      <c r="S122" s="61" t="str">
        <f t="shared" si="8"/>
        <v xml:space="preserve"> </v>
      </c>
      <c r="T122" s="61" t="str">
        <f t="shared" si="9"/>
        <v>　</v>
      </c>
      <c r="U122" s="61" t="str">
        <f t="shared" si="10"/>
        <v xml:space="preserve"> </v>
      </c>
      <c r="V122" s="61">
        <f t="shared" si="11"/>
        <v>0</v>
      </c>
      <c r="W122" s="60" t="str">
        <f t="shared" si="12"/>
        <v/>
      </c>
    </row>
    <row r="123" spans="1:23" ht="57" customHeight="1" x14ac:dyDescent="0.15">
      <c r="A123" s="63"/>
      <c r="B123" s="69"/>
      <c r="C123" s="69"/>
      <c r="D123" s="68"/>
      <c r="E123" s="67"/>
      <c r="F123" s="66"/>
      <c r="G123" s="65" t="str">
        <f>IF(E123="","",VLOOKUP(E123,図書名リスト!$C$3:$W$1001,16,0))</f>
        <v/>
      </c>
      <c r="H123" s="64" t="str">
        <f>IF(E123="","",VLOOKUP(W123,図書名リスト!$A$3:$W$1001,5,0))</f>
        <v/>
      </c>
      <c r="I123" s="77" t="str">
        <f>IF(E123="","",VLOOKUP(W123,図書名リスト!$A$3:$W$1001,9,0))</f>
        <v/>
      </c>
      <c r="J123" s="76" t="str">
        <f>IF(E123="","",VLOOKUP(W123,図書名リスト!$A$3:$W$1001,23,0))</f>
        <v/>
      </c>
      <c r="K123" s="62" t="str">
        <f>IF(E123="","",VLOOKUP(W123,図書名リスト!$A$3:$W$1001,11,0))</f>
        <v/>
      </c>
      <c r="L123" s="95" t="str">
        <f>IF(E123="","",VLOOKUP(W123,図書名リスト!$A$3:$W$1001,14,0))</f>
        <v/>
      </c>
      <c r="M123" s="62" t="str">
        <f>IF(E123="","",VLOOKUP(W123,図書名リスト!$A$3:$W$1001,17,0))</f>
        <v/>
      </c>
      <c r="N123" s="63"/>
      <c r="O123" s="74" t="str">
        <f>IF(E123="","",VLOOKUP(W123,図書名リスト!$A$3:$W$100580,21,0))</f>
        <v/>
      </c>
      <c r="P123" s="74" t="str">
        <f>IF(E123="","",VLOOKUP(W123,図書名リスト!$A$3:$W$10050,19,0))</f>
        <v/>
      </c>
      <c r="Q123" s="75" t="str">
        <f>IF(E123="","",VLOOKUP(W123,図書名リスト!$A$3:$W$1001,20,0))</f>
        <v/>
      </c>
      <c r="R123" s="74" t="str">
        <f>IF(E123="","",VLOOKUP(W123,図書名リスト!$A$3:$W$1001,22,0))</f>
        <v/>
      </c>
      <c r="S123" s="61" t="str">
        <f t="shared" si="8"/>
        <v xml:space="preserve"> </v>
      </c>
      <c r="T123" s="61" t="str">
        <f t="shared" si="9"/>
        <v>　</v>
      </c>
      <c r="U123" s="61" t="str">
        <f t="shared" si="10"/>
        <v xml:space="preserve"> </v>
      </c>
      <c r="V123" s="61">
        <f t="shared" si="11"/>
        <v>0</v>
      </c>
      <c r="W123" s="60" t="str">
        <f t="shared" si="12"/>
        <v/>
      </c>
    </row>
    <row r="124" spans="1:23" ht="57" customHeight="1" x14ac:dyDescent="0.15">
      <c r="A124" s="63"/>
      <c r="B124" s="69"/>
      <c r="C124" s="69"/>
      <c r="D124" s="68"/>
      <c r="E124" s="67"/>
      <c r="F124" s="66"/>
      <c r="G124" s="65" t="str">
        <f>IF(E124="","",VLOOKUP(E124,図書名リスト!$C$3:$W$1001,16,0))</f>
        <v/>
      </c>
      <c r="H124" s="64" t="str">
        <f>IF(E124="","",VLOOKUP(W124,図書名リスト!$A$3:$W$1001,5,0))</f>
        <v/>
      </c>
      <c r="I124" s="77" t="str">
        <f>IF(E124="","",VLOOKUP(W124,図書名リスト!$A$3:$W$1001,9,0))</f>
        <v/>
      </c>
      <c r="J124" s="76" t="str">
        <f>IF(E124="","",VLOOKUP(W124,図書名リスト!$A$3:$W$1001,23,0))</f>
        <v/>
      </c>
      <c r="K124" s="62" t="str">
        <f>IF(E124="","",VLOOKUP(W124,図書名リスト!$A$3:$W$1001,11,0))</f>
        <v/>
      </c>
      <c r="L124" s="95" t="str">
        <f>IF(E124="","",VLOOKUP(W124,図書名リスト!$A$3:$W$1001,14,0))</f>
        <v/>
      </c>
      <c r="M124" s="62" t="str">
        <f>IF(E124="","",VLOOKUP(W124,図書名リスト!$A$3:$W$1001,17,0))</f>
        <v/>
      </c>
      <c r="N124" s="63"/>
      <c r="O124" s="74" t="str">
        <f>IF(E124="","",VLOOKUP(W124,図書名リスト!$A$3:$W$100580,21,0))</f>
        <v/>
      </c>
      <c r="P124" s="74" t="str">
        <f>IF(E124="","",VLOOKUP(W124,図書名リスト!$A$3:$W$10050,19,0))</f>
        <v/>
      </c>
      <c r="Q124" s="75" t="str">
        <f>IF(E124="","",VLOOKUP(W124,図書名リスト!$A$3:$W$1001,20,0))</f>
        <v/>
      </c>
      <c r="R124" s="74" t="str">
        <f>IF(E124="","",VLOOKUP(W124,図書名リスト!$A$3:$W$1001,22,0))</f>
        <v/>
      </c>
      <c r="S124" s="61" t="str">
        <f t="shared" si="8"/>
        <v xml:space="preserve"> </v>
      </c>
      <c r="T124" s="61" t="str">
        <f t="shared" si="9"/>
        <v>　</v>
      </c>
      <c r="U124" s="61" t="str">
        <f t="shared" si="10"/>
        <v xml:space="preserve"> </v>
      </c>
      <c r="V124" s="61">
        <f t="shared" si="11"/>
        <v>0</v>
      </c>
      <c r="W124" s="60" t="str">
        <f t="shared" si="12"/>
        <v/>
      </c>
    </row>
    <row r="125" spans="1:23" ht="57" customHeight="1" x14ac:dyDescent="0.15">
      <c r="A125" s="63"/>
      <c r="B125" s="69"/>
      <c r="C125" s="69"/>
      <c r="D125" s="68"/>
      <c r="E125" s="67"/>
      <c r="F125" s="66"/>
      <c r="G125" s="65" t="str">
        <f>IF(E125="","",VLOOKUP(E125,図書名リスト!$C$3:$W$1001,16,0))</f>
        <v/>
      </c>
      <c r="H125" s="64" t="str">
        <f>IF(E125="","",VLOOKUP(W125,図書名リスト!$A$3:$W$1001,5,0))</f>
        <v/>
      </c>
      <c r="I125" s="77" t="str">
        <f>IF(E125="","",VLOOKUP(W125,図書名リスト!$A$3:$W$1001,9,0))</f>
        <v/>
      </c>
      <c r="J125" s="76" t="str">
        <f>IF(E125="","",VLOOKUP(W125,図書名リスト!$A$3:$W$1001,23,0))</f>
        <v/>
      </c>
      <c r="K125" s="62" t="str">
        <f>IF(E125="","",VLOOKUP(W125,図書名リスト!$A$3:$W$1001,11,0))</f>
        <v/>
      </c>
      <c r="L125" s="95" t="str">
        <f>IF(E125="","",VLOOKUP(W125,図書名リスト!$A$3:$W$1001,14,0))</f>
        <v/>
      </c>
      <c r="M125" s="62" t="str">
        <f>IF(E125="","",VLOOKUP(W125,図書名リスト!$A$3:$W$1001,17,0))</f>
        <v/>
      </c>
      <c r="N125" s="63"/>
      <c r="O125" s="74" t="str">
        <f>IF(E125="","",VLOOKUP(W125,図書名リスト!$A$3:$W$100580,21,0))</f>
        <v/>
      </c>
      <c r="P125" s="74" t="str">
        <f>IF(E125="","",VLOOKUP(W125,図書名リスト!$A$3:$W$10050,19,0))</f>
        <v/>
      </c>
      <c r="Q125" s="75" t="str">
        <f>IF(E125="","",VLOOKUP(W125,図書名リスト!$A$3:$W$1001,20,0))</f>
        <v/>
      </c>
      <c r="R125" s="74" t="str">
        <f>IF(E125="","",VLOOKUP(W125,図書名リスト!$A$3:$W$1001,22,0))</f>
        <v/>
      </c>
      <c r="S125" s="61" t="str">
        <f t="shared" si="8"/>
        <v xml:space="preserve"> </v>
      </c>
      <c r="T125" s="61" t="str">
        <f t="shared" si="9"/>
        <v>　</v>
      </c>
      <c r="U125" s="61" t="str">
        <f t="shared" si="10"/>
        <v xml:space="preserve"> </v>
      </c>
      <c r="V125" s="61">
        <f t="shared" si="11"/>
        <v>0</v>
      </c>
      <c r="W125" s="60" t="str">
        <f t="shared" si="12"/>
        <v/>
      </c>
    </row>
    <row r="126" spans="1:23" ht="57" customHeight="1" x14ac:dyDescent="0.15">
      <c r="A126" s="63"/>
      <c r="B126" s="69"/>
      <c r="C126" s="69"/>
      <c r="D126" s="68"/>
      <c r="E126" s="67"/>
      <c r="F126" s="66"/>
      <c r="G126" s="65" t="str">
        <f>IF(E126="","",VLOOKUP(E126,図書名リスト!$C$3:$W$1001,16,0))</f>
        <v/>
      </c>
      <c r="H126" s="64" t="str">
        <f>IF(E126="","",VLOOKUP(W126,図書名リスト!$A$3:$W$1001,5,0))</f>
        <v/>
      </c>
      <c r="I126" s="77" t="str">
        <f>IF(E126="","",VLOOKUP(W126,図書名リスト!$A$3:$W$1001,9,0))</f>
        <v/>
      </c>
      <c r="J126" s="76" t="str">
        <f>IF(E126="","",VLOOKUP(W126,図書名リスト!$A$3:$W$1001,23,0))</f>
        <v/>
      </c>
      <c r="K126" s="62" t="str">
        <f>IF(E126="","",VLOOKUP(W126,図書名リスト!$A$3:$W$1001,11,0))</f>
        <v/>
      </c>
      <c r="L126" s="95" t="str">
        <f>IF(E126="","",VLOOKUP(W126,図書名リスト!$A$3:$W$1001,14,0))</f>
        <v/>
      </c>
      <c r="M126" s="62" t="str">
        <f>IF(E126="","",VLOOKUP(W126,図書名リスト!$A$3:$W$1001,17,0))</f>
        <v/>
      </c>
      <c r="N126" s="63"/>
      <c r="O126" s="74" t="str">
        <f>IF(E126="","",VLOOKUP(W126,図書名リスト!$A$3:$W$100580,21,0))</f>
        <v/>
      </c>
      <c r="P126" s="74" t="str">
        <f>IF(E126="","",VLOOKUP(W126,図書名リスト!$A$3:$W$10050,19,0))</f>
        <v/>
      </c>
      <c r="Q126" s="75" t="str">
        <f>IF(E126="","",VLOOKUP(W126,図書名リスト!$A$3:$W$1001,20,0))</f>
        <v/>
      </c>
      <c r="R126" s="74" t="str">
        <f>IF(E126="","",VLOOKUP(W126,図書名リスト!$A$3:$W$1001,22,0))</f>
        <v/>
      </c>
      <c r="S126" s="61" t="str">
        <f t="shared" si="8"/>
        <v xml:space="preserve"> </v>
      </c>
      <c r="T126" s="61" t="str">
        <f t="shared" si="9"/>
        <v>　</v>
      </c>
      <c r="U126" s="61" t="str">
        <f t="shared" si="10"/>
        <v xml:space="preserve"> </v>
      </c>
      <c r="V126" s="61">
        <f t="shared" si="11"/>
        <v>0</v>
      </c>
      <c r="W126" s="60" t="str">
        <f t="shared" si="12"/>
        <v/>
      </c>
    </row>
    <row r="127" spans="1:23" ht="57" customHeight="1" x14ac:dyDescent="0.15">
      <c r="A127" s="63"/>
      <c r="B127" s="69"/>
      <c r="C127" s="69"/>
      <c r="D127" s="68"/>
      <c r="E127" s="67"/>
      <c r="F127" s="66"/>
      <c r="G127" s="65" t="str">
        <f>IF(E127="","",VLOOKUP(E127,図書名リスト!$C$3:$W$1001,16,0))</f>
        <v/>
      </c>
      <c r="H127" s="64" t="str">
        <f>IF(E127="","",VLOOKUP(W127,図書名リスト!$A$3:$W$1001,5,0))</f>
        <v/>
      </c>
      <c r="I127" s="77" t="str">
        <f>IF(E127="","",VLOOKUP(W127,図書名リスト!$A$3:$W$1001,9,0))</f>
        <v/>
      </c>
      <c r="J127" s="76" t="str">
        <f>IF(E127="","",VLOOKUP(W127,図書名リスト!$A$3:$W$1001,23,0))</f>
        <v/>
      </c>
      <c r="K127" s="62" t="str">
        <f>IF(E127="","",VLOOKUP(W127,図書名リスト!$A$3:$W$1001,11,0))</f>
        <v/>
      </c>
      <c r="L127" s="95" t="str">
        <f>IF(E127="","",VLOOKUP(W127,図書名リスト!$A$3:$W$1001,14,0))</f>
        <v/>
      </c>
      <c r="M127" s="62" t="str">
        <f>IF(E127="","",VLOOKUP(W127,図書名リスト!$A$3:$W$1001,17,0))</f>
        <v/>
      </c>
      <c r="N127" s="63"/>
      <c r="O127" s="74" t="str">
        <f>IF(E127="","",VLOOKUP(W127,図書名リスト!$A$3:$W$100580,21,0))</f>
        <v/>
      </c>
      <c r="P127" s="74" t="str">
        <f>IF(E127="","",VLOOKUP(W127,図書名リスト!$A$3:$W$10050,19,0))</f>
        <v/>
      </c>
      <c r="Q127" s="75" t="str">
        <f>IF(E127="","",VLOOKUP(W127,図書名リスト!$A$3:$W$1001,20,0))</f>
        <v/>
      </c>
      <c r="R127" s="74" t="str">
        <f>IF(E127="","",VLOOKUP(W127,図書名リスト!$A$3:$W$1001,22,0))</f>
        <v/>
      </c>
      <c r="S127" s="61" t="str">
        <f t="shared" si="8"/>
        <v xml:space="preserve"> </v>
      </c>
      <c r="T127" s="61" t="str">
        <f t="shared" si="9"/>
        <v>　</v>
      </c>
      <c r="U127" s="61" t="str">
        <f t="shared" si="10"/>
        <v xml:space="preserve"> </v>
      </c>
      <c r="V127" s="61">
        <f t="shared" si="11"/>
        <v>0</v>
      </c>
      <c r="W127" s="60" t="str">
        <f t="shared" si="12"/>
        <v/>
      </c>
    </row>
    <row r="128" spans="1:23" ht="57" customHeight="1" x14ac:dyDescent="0.15">
      <c r="A128" s="63"/>
      <c r="B128" s="69"/>
      <c r="C128" s="69"/>
      <c r="D128" s="68"/>
      <c r="E128" s="67"/>
      <c r="F128" s="66"/>
      <c r="G128" s="65" t="str">
        <f>IF(E128="","",VLOOKUP(E128,図書名リスト!$C$3:$W$1001,16,0))</f>
        <v/>
      </c>
      <c r="H128" s="64" t="str">
        <f>IF(E128="","",VLOOKUP(W128,図書名リスト!$A$3:$W$1001,5,0))</f>
        <v/>
      </c>
      <c r="I128" s="77" t="str">
        <f>IF(E128="","",VLOOKUP(W128,図書名リスト!$A$3:$W$1001,9,0))</f>
        <v/>
      </c>
      <c r="J128" s="76" t="str">
        <f>IF(E128="","",VLOOKUP(W128,図書名リスト!$A$3:$W$1001,23,0))</f>
        <v/>
      </c>
      <c r="K128" s="62" t="str">
        <f>IF(E128="","",VLOOKUP(W128,図書名リスト!$A$3:$W$1001,11,0))</f>
        <v/>
      </c>
      <c r="L128" s="95" t="str">
        <f>IF(E128="","",VLOOKUP(W128,図書名リスト!$A$3:$W$1001,14,0))</f>
        <v/>
      </c>
      <c r="M128" s="62" t="str">
        <f>IF(E128="","",VLOOKUP(W128,図書名リスト!$A$3:$W$1001,17,0))</f>
        <v/>
      </c>
      <c r="N128" s="63"/>
      <c r="O128" s="74" t="str">
        <f>IF(E128="","",VLOOKUP(W128,図書名リスト!$A$3:$W$100580,21,0))</f>
        <v/>
      </c>
      <c r="P128" s="74" t="str">
        <f>IF(E128="","",VLOOKUP(W128,図書名リスト!$A$3:$W$10050,19,0))</f>
        <v/>
      </c>
      <c r="Q128" s="75" t="str">
        <f>IF(E128="","",VLOOKUP(W128,図書名リスト!$A$3:$W$1001,20,0))</f>
        <v/>
      </c>
      <c r="R128" s="74" t="str">
        <f>IF(E128="","",VLOOKUP(W128,図書名リスト!$A$3:$W$1001,22,0))</f>
        <v/>
      </c>
      <c r="S128" s="61" t="str">
        <f t="shared" si="8"/>
        <v xml:space="preserve"> </v>
      </c>
      <c r="T128" s="61" t="str">
        <f t="shared" si="9"/>
        <v>　</v>
      </c>
      <c r="U128" s="61" t="str">
        <f t="shared" si="10"/>
        <v xml:space="preserve"> </v>
      </c>
      <c r="V128" s="61">
        <f t="shared" si="11"/>
        <v>0</v>
      </c>
      <c r="W128" s="60" t="str">
        <f t="shared" si="12"/>
        <v/>
      </c>
    </row>
    <row r="129" spans="1:23" ht="57" customHeight="1" x14ac:dyDescent="0.15">
      <c r="A129" s="63"/>
      <c r="B129" s="69"/>
      <c r="C129" s="69"/>
      <c r="D129" s="68"/>
      <c r="E129" s="67"/>
      <c r="F129" s="66"/>
      <c r="G129" s="65" t="str">
        <f>IF(E129="","",VLOOKUP(E129,図書名リスト!$C$3:$W$1001,16,0))</f>
        <v/>
      </c>
      <c r="H129" s="64" t="str">
        <f>IF(E129="","",VLOOKUP(W129,図書名リスト!$A$3:$W$1001,5,0))</f>
        <v/>
      </c>
      <c r="I129" s="77" t="str">
        <f>IF(E129="","",VLOOKUP(W129,図書名リスト!$A$3:$W$1001,9,0))</f>
        <v/>
      </c>
      <c r="J129" s="76" t="str">
        <f>IF(E129="","",VLOOKUP(W129,図書名リスト!$A$3:$W$1001,23,0))</f>
        <v/>
      </c>
      <c r="K129" s="62" t="str">
        <f>IF(E129="","",VLOOKUP(W129,図書名リスト!$A$3:$W$1001,11,0))</f>
        <v/>
      </c>
      <c r="L129" s="95" t="str">
        <f>IF(E129="","",VLOOKUP(W129,図書名リスト!$A$3:$W$1001,14,0))</f>
        <v/>
      </c>
      <c r="M129" s="62" t="str">
        <f>IF(E129="","",VLOOKUP(W129,図書名リスト!$A$3:$W$1001,17,0))</f>
        <v/>
      </c>
      <c r="N129" s="63"/>
      <c r="O129" s="74" t="str">
        <f>IF(E129="","",VLOOKUP(W129,図書名リスト!$A$3:$W$100580,21,0))</f>
        <v/>
      </c>
      <c r="P129" s="74" t="str">
        <f>IF(E129="","",VLOOKUP(W129,図書名リスト!$A$3:$W$10050,19,0))</f>
        <v/>
      </c>
      <c r="Q129" s="75" t="str">
        <f>IF(E129="","",VLOOKUP(W129,図書名リスト!$A$3:$W$1001,20,0))</f>
        <v/>
      </c>
      <c r="R129" s="74" t="str">
        <f>IF(E129="","",VLOOKUP(W129,図書名リスト!$A$3:$W$1001,22,0))</f>
        <v/>
      </c>
      <c r="S129" s="61" t="str">
        <f t="shared" si="8"/>
        <v xml:space="preserve"> </v>
      </c>
      <c r="T129" s="61" t="str">
        <f t="shared" si="9"/>
        <v>　</v>
      </c>
      <c r="U129" s="61" t="str">
        <f t="shared" si="10"/>
        <v xml:space="preserve"> </v>
      </c>
      <c r="V129" s="61">
        <f t="shared" si="11"/>
        <v>0</v>
      </c>
      <c r="W129" s="60" t="str">
        <f t="shared" si="12"/>
        <v/>
      </c>
    </row>
    <row r="130" spans="1:23" ht="57" customHeight="1" x14ac:dyDescent="0.15">
      <c r="A130" s="63"/>
      <c r="B130" s="69"/>
      <c r="C130" s="69"/>
      <c r="D130" s="68"/>
      <c r="E130" s="67"/>
      <c r="F130" s="66"/>
      <c r="G130" s="65" t="str">
        <f>IF(E130="","",VLOOKUP(E130,図書名リスト!$C$3:$W$1001,16,0))</f>
        <v/>
      </c>
      <c r="H130" s="64" t="str">
        <f>IF(E130="","",VLOOKUP(W130,図書名リスト!$A$3:$W$1001,5,0))</f>
        <v/>
      </c>
      <c r="I130" s="77" t="str">
        <f>IF(E130="","",VLOOKUP(W130,図書名リスト!$A$3:$W$1001,9,0))</f>
        <v/>
      </c>
      <c r="J130" s="76" t="str">
        <f>IF(E130="","",VLOOKUP(W130,図書名リスト!$A$3:$W$1001,23,0))</f>
        <v/>
      </c>
      <c r="K130" s="62" t="str">
        <f>IF(E130="","",VLOOKUP(W130,図書名リスト!$A$3:$W$1001,11,0))</f>
        <v/>
      </c>
      <c r="L130" s="95" t="str">
        <f>IF(E130="","",VLOOKUP(W130,図書名リスト!$A$3:$W$1001,14,0))</f>
        <v/>
      </c>
      <c r="M130" s="62" t="str">
        <f>IF(E130="","",VLOOKUP(W130,図書名リスト!$A$3:$W$1001,17,0))</f>
        <v/>
      </c>
      <c r="N130" s="63"/>
      <c r="O130" s="74" t="str">
        <f>IF(E130="","",VLOOKUP(W130,図書名リスト!$A$3:$W$100580,21,0))</f>
        <v/>
      </c>
      <c r="P130" s="74" t="str">
        <f>IF(E130="","",VLOOKUP(W130,図書名リスト!$A$3:$W$10050,19,0))</f>
        <v/>
      </c>
      <c r="Q130" s="75" t="str">
        <f>IF(E130="","",VLOOKUP(W130,図書名リスト!$A$3:$W$1001,20,0))</f>
        <v/>
      </c>
      <c r="R130" s="74" t="str">
        <f>IF(E130="","",VLOOKUP(W130,図書名リスト!$A$3:$W$1001,22,0))</f>
        <v/>
      </c>
      <c r="S130" s="61" t="str">
        <f t="shared" si="8"/>
        <v xml:space="preserve"> </v>
      </c>
      <c r="T130" s="61" t="str">
        <f t="shared" si="9"/>
        <v>　</v>
      </c>
      <c r="U130" s="61" t="str">
        <f t="shared" si="10"/>
        <v xml:space="preserve"> </v>
      </c>
      <c r="V130" s="61">
        <f t="shared" si="11"/>
        <v>0</v>
      </c>
      <c r="W130" s="60" t="str">
        <f t="shared" si="12"/>
        <v/>
      </c>
    </row>
    <row r="131" spans="1:23" ht="57" customHeight="1" x14ac:dyDescent="0.15">
      <c r="A131" s="63"/>
      <c r="B131" s="69"/>
      <c r="C131" s="69"/>
      <c r="D131" s="68"/>
      <c r="E131" s="67"/>
      <c r="F131" s="66"/>
      <c r="G131" s="65" t="str">
        <f>IF(E131="","",VLOOKUP(E131,図書名リスト!$C$3:$W$1001,16,0))</f>
        <v/>
      </c>
      <c r="H131" s="64" t="str">
        <f>IF(E131="","",VLOOKUP(W131,図書名リスト!$A$3:$W$1001,5,0))</f>
        <v/>
      </c>
      <c r="I131" s="77" t="str">
        <f>IF(E131="","",VLOOKUP(W131,図書名リスト!$A$3:$W$1001,9,0))</f>
        <v/>
      </c>
      <c r="J131" s="76" t="str">
        <f>IF(E131="","",VLOOKUP(W131,図書名リスト!$A$3:$W$1001,23,0))</f>
        <v/>
      </c>
      <c r="K131" s="62" t="str">
        <f>IF(E131="","",VLOOKUP(W131,図書名リスト!$A$3:$W$1001,11,0))</f>
        <v/>
      </c>
      <c r="L131" s="95" t="str">
        <f>IF(E131="","",VLOOKUP(W131,図書名リスト!$A$3:$W$1001,14,0))</f>
        <v/>
      </c>
      <c r="M131" s="62" t="str">
        <f>IF(E131="","",VLOOKUP(W131,図書名リスト!$A$3:$W$1001,17,0))</f>
        <v/>
      </c>
      <c r="N131" s="63"/>
      <c r="O131" s="74" t="str">
        <f>IF(E131="","",VLOOKUP(W131,図書名リスト!$A$3:$W$100580,21,0))</f>
        <v/>
      </c>
      <c r="P131" s="74" t="str">
        <f>IF(E131="","",VLOOKUP(W131,図書名リスト!$A$3:$W$10050,19,0))</f>
        <v/>
      </c>
      <c r="Q131" s="75" t="str">
        <f>IF(E131="","",VLOOKUP(W131,図書名リスト!$A$3:$W$1001,20,0))</f>
        <v/>
      </c>
      <c r="R131" s="74" t="str">
        <f>IF(E131="","",VLOOKUP(W131,図書名リスト!$A$3:$W$1001,22,0))</f>
        <v/>
      </c>
      <c r="S131" s="61" t="str">
        <f t="shared" si="8"/>
        <v xml:space="preserve"> </v>
      </c>
      <c r="T131" s="61" t="str">
        <f t="shared" si="9"/>
        <v>　</v>
      </c>
      <c r="U131" s="61" t="str">
        <f t="shared" si="10"/>
        <v xml:space="preserve"> </v>
      </c>
      <c r="V131" s="61">
        <f t="shared" si="11"/>
        <v>0</v>
      </c>
      <c r="W131" s="60" t="str">
        <f t="shared" si="12"/>
        <v/>
      </c>
    </row>
    <row r="132" spans="1:23" ht="57" customHeight="1" x14ac:dyDescent="0.15">
      <c r="A132" s="63"/>
      <c r="B132" s="69"/>
      <c r="C132" s="69"/>
      <c r="D132" s="68"/>
      <c r="E132" s="67"/>
      <c r="F132" s="66"/>
      <c r="G132" s="65" t="str">
        <f>IF(E132="","",VLOOKUP(E132,図書名リスト!$C$3:$W$1001,16,0))</f>
        <v/>
      </c>
      <c r="H132" s="64" t="str">
        <f>IF(E132="","",VLOOKUP(W132,図書名リスト!$A$3:$W$1001,5,0))</f>
        <v/>
      </c>
      <c r="I132" s="77" t="str">
        <f>IF(E132="","",VLOOKUP(W132,図書名リスト!$A$3:$W$1001,9,0))</f>
        <v/>
      </c>
      <c r="J132" s="76" t="str">
        <f>IF(E132="","",VLOOKUP(W132,図書名リスト!$A$3:$W$1001,23,0))</f>
        <v/>
      </c>
      <c r="K132" s="62" t="str">
        <f>IF(E132="","",VLOOKUP(W132,図書名リスト!$A$3:$W$1001,11,0))</f>
        <v/>
      </c>
      <c r="L132" s="95" t="str">
        <f>IF(E132="","",VLOOKUP(W132,図書名リスト!$A$3:$W$1001,14,0))</f>
        <v/>
      </c>
      <c r="M132" s="62" t="str">
        <f>IF(E132="","",VLOOKUP(W132,図書名リスト!$A$3:$W$1001,17,0))</f>
        <v/>
      </c>
      <c r="N132" s="63"/>
      <c r="O132" s="74" t="str">
        <f>IF(E132="","",VLOOKUP(W132,図書名リスト!$A$3:$W$100580,21,0))</f>
        <v/>
      </c>
      <c r="P132" s="74" t="str">
        <f>IF(E132="","",VLOOKUP(W132,図書名リスト!$A$3:$W$10050,19,0))</f>
        <v/>
      </c>
      <c r="Q132" s="75" t="str">
        <f>IF(E132="","",VLOOKUP(W132,図書名リスト!$A$3:$W$1001,20,0))</f>
        <v/>
      </c>
      <c r="R132" s="74" t="str">
        <f>IF(E132="","",VLOOKUP(W132,図書名リスト!$A$3:$W$1001,22,0))</f>
        <v/>
      </c>
      <c r="S132" s="61" t="str">
        <f t="shared" si="8"/>
        <v xml:space="preserve"> </v>
      </c>
      <c r="T132" s="61" t="str">
        <f t="shared" si="9"/>
        <v>　</v>
      </c>
      <c r="U132" s="61" t="str">
        <f t="shared" si="10"/>
        <v xml:space="preserve"> </v>
      </c>
      <c r="V132" s="61">
        <f t="shared" si="11"/>
        <v>0</v>
      </c>
      <c r="W132" s="60" t="str">
        <f t="shared" si="12"/>
        <v/>
      </c>
    </row>
    <row r="133" spans="1:23" ht="57" customHeight="1" x14ac:dyDescent="0.15">
      <c r="A133" s="63"/>
      <c r="B133" s="69"/>
      <c r="C133" s="69"/>
      <c r="D133" s="68"/>
      <c r="E133" s="67"/>
      <c r="F133" s="66"/>
      <c r="G133" s="65" t="str">
        <f>IF(E133="","",VLOOKUP(E133,図書名リスト!$C$3:$W$1001,16,0))</f>
        <v/>
      </c>
      <c r="H133" s="64" t="str">
        <f>IF(E133="","",VLOOKUP(W133,図書名リスト!$A$3:$W$1001,5,0))</f>
        <v/>
      </c>
      <c r="I133" s="77" t="str">
        <f>IF(E133="","",VLOOKUP(W133,図書名リスト!$A$3:$W$1001,9,0))</f>
        <v/>
      </c>
      <c r="J133" s="76" t="str">
        <f>IF(E133="","",VLOOKUP(W133,図書名リスト!$A$3:$W$1001,23,0))</f>
        <v/>
      </c>
      <c r="K133" s="62" t="str">
        <f>IF(E133="","",VLOOKUP(W133,図書名リスト!$A$3:$W$1001,11,0))</f>
        <v/>
      </c>
      <c r="L133" s="95" t="str">
        <f>IF(E133="","",VLOOKUP(W133,図書名リスト!$A$3:$W$1001,14,0))</f>
        <v/>
      </c>
      <c r="M133" s="62" t="str">
        <f>IF(E133="","",VLOOKUP(W133,図書名リスト!$A$3:$W$1001,17,0))</f>
        <v/>
      </c>
      <c r="N133" s="63"/>
      <c r="O133" s="74" t="str">
        <f>IF(E133="","",VLOOKUP(W133,図書名リスト!$A$3:$W$100580,21,0))</f>
        <v/>
      </c>
      <c r="P133" s="74" t="str">
        <f>IF(E133="","",VLOOKUP(W133,図書名リスト!$A$3:$W$10050,19,0))</f>
        <v/>
      </c>
      <c r="Q133" s="75" t="str">
        <f>IF(E133="","",VLOOKUP(W133,図書名リスト!$A$3:$W$1001,20,0))</f>
        <v/>
      </c>
      <c r="R133" s="74" t="str">
        <f>IF(E133="","",VLOOKUP(W133,図書名リスト!$A$3:$W$1001,22,0))</f>
        <v/>
      </c>
      <c r="S133" s="61" t="str">
        <f t="shared" si="8"/>
        <v xml:space="preserve"> </v>
      </c>
      <c r="T133" s="61" t="str">
        <f t="shared" si="9"/>
        <v>　</v>
      </c>
      <c r="U133" s="61" t="str">
        <f t="shared" si="10"/>
        <v xml:space="preserve"> </v>
      </c>
      <c r="V133" s="61">
        <f t="shared" si="11"/>
        <v>0</v>
      </c>
      <c r="W133" s="60" t="str">
        <f t="shared" si="12"/>
        <v/>
      </c>
    </row>
    <row r="134" spans="1:23" ht="57" customHeight="1" x14ac:dyDescent="0.15">
      <c r="A134" s="63"/>
      <c r="B134" s="69"/>
      <c r="C134" s="69"/>
      <c r="D134" s="68"/>
      <c r="E134" s="67"/>
      <c r="F134" s="66"/>
      <c r="G134" s="65" t="str">
        <f>IF(E134="","",VLOOKUP(E134,図書名リスト!$C$3:$W$1001,16,0))</f>
        <v/>
      </c>
      <c r="H134" s="64" t="str">
        <f>IF(E134="","",VLOOKUP(W134,図書名リスト!$A$3:$W$1001,5,0))</f>
        <v/>
      </c>
      <c r="I134" s="77" t="str">
        <f>IF(E134="","",VLOOKUP(W134,図書名リスト!$A$3:$W$1001,9,0))</f>
        <v/>
      </c>
      <c r="J134" s="76" t="str">
        <f>IF(E134="","",VLOOKUP(W134,図書名リスト!$A$3:$W$1001,23,0))</f>
        <v/>
      </c>
      <c r="K134" s="62" t="str">
        <f>IF(E134="","",VLOOKUP(W134,図書名リスト!$A$3:$W$1001,11,0))</f>
        <v/>
      </c>
      <c r="L134" s="95" t="str">
        <f>IF(E134="","",VLOOKUP(W134,図書名リスト!$A$3:$W$1001,14,0))</f>
        <v/>
      </c>
      <c r="M134" s="62" t="str">
        <f>IF(E134="","",VLOOKUP(W134,図書名リスト!$A$3:$W$1001,17,0))</f>
        <v/>
      </c>
      <c r="N134" s="63"/>
      <c r="O134" s="74" t="str">
        <f>IF(E134="","",VLOOKUP(W134,図書名リスト!$A$3:$W$100580,21,0))</f>
        <v/>
      </c>
      <c r="P134" s="74" t="str">
        <f>IF(E134="","",VLOOKUP(W134,図書名リスト!$A$3:$W$10050,19,0))</f>
        <v/>
      </c>
      <c r="Q134" s="75" t="str">
        <f>IF(E134="","",VLOOKUP(W134,図書名リスト!$A$3:$W$1001,20,0))</f>
        <v/>
      </c>
      <c r="R134" s="74" t="str">
        <f>IF(E134="","",VLOOKUP(W134,図書名リスト!$A$3:$W$1001,22,0))</f>
        <v/>
      </c>
      <c r="S134" s="61" t="str">
        <f t="shared" si="8"/>
        <v xml:space="preserve"> </v>
      </c>
      <c r="T134" s="61" t="str">
        <f t="shared" si="9"/>
        <v>　</v>
      </c>
      <c r="U134" s="61" t="str">
        <f t="shared" si="10"/>
        <v xml:space="preserve"> </v>
      </c>
      <c r="V134" s="61">
        <f t="shared" si="11"/>
        <v>0</v>
      </c>
      <c r="W134" s="60" t="str">
        <f t="shared" si="12"/>
        <v/>
      </c>
    </row>
    <row r="135" spans="1:23" ht="57" customHeight="1" x14ac:dyDescent="0.15">
      <c r="A135" s="63"/>
      <c r="B135" s="69"/>
      <c r="C135" s="69"/>
      <c r="D135" s="68"/>
      <c r="E135" s="67"/>
      <c r="F135" s="66"/>
      <c r="G135" s="65" t="str">
        <f>IF(E135="","",VLOOKUP(E135,図書名リスト!$C$3:$W$1001,16,0))</f>
        <v/>
      </c>
      <c r="H135" s="64" t="str">
        <f>IF(E135="","",VLOOKUP(W135,図書名リスト!$A$3:$W$1001,5,0))</f>
        <v/>
      </c>
      <c r="I135" s="77" t="str">
        <f>IF(E135="","",VLOOKUP(W135,図書名リスト!$A$3:$W$1001,9,0))</f>
        <v/>
      </c>
      <c r="J135" s="76" t="str">
        <f>IF(E135="","",VLOOKUP(W135,図書名リスト!$A$3:$W$1001,23,0))</f>
        <v/>
      </c>
      <c r="K135" s="62" t="str">
        <f>IF(E135="","",VLOOKUP(W135,図書名リスト!$A$3:$W$1001,11,0))</f>
        <v/>
      </c>
      <c r="L135" s="95" t="str">
        <f>IF(E135="","",VLOOKUP(W135,図書名リスト!$A$3:$W$1001,14,0))</f>
        <v/>
      </c>
      <c r="M135" s="62" t="str">
        <f>IF(E135="","",VLOOKUP(W135,図書名リスト!$A$3:$W$1001,17,0))</f>
        <v/>
      </c>
      <c r="N135" s="63"/>
      <c r="O135" s="74" t="str">
        <f>IF(E135="","",VLOOKUP(W135,図書名リスト!$A$3:$W$100580,21,0))</f>
        <v/>
      </c>
      <c r="P135" s="74" t="str">
        <f>IF(E135="","",VLOOKUP(W135,図書名リスト!$A$3:$W$10050,19,0))</f>
        <v/>
      </c>
      <c r="Q135" s="75" t="str">
        <f>IF(E135="","",VLOOKUP(W135,図書名リスト!$A$3:$W$1001,20,0))</f>
        <v/>
      </c>
      <c r="R135" s="74" t="str">
        <f>IF(E135="","",VLOOKUP(W135,図書名リスト!$A$3:$W$1001,22,0))</f>
        <v/>
      </c>
      <c r="S135" s="61" t="str">
        <f t="shared" si="8"/>
        <v xml:space="preserve"> </v>
      </c>
      <c r="T135" s="61" t="str">
        <f t="shared" si="9"/>
        <v>　</v>
      </c>
      <c r="U135" s="61" t="str">
        <f t="shared" si="10"/>
        <v xml:space="preserve"> </v>
      </c>
      <c r="V135" s="61">
        <f t="shared" si="11"/>
        <v>0</v>
      </c>
      <c r="W135" s="60" t="str">
        <f t="shared" si="12"/>
        <v/>
      </c>
    </row>
    <row r="136" spans="1:23" ht="57" customHeight="1" x14ac:dyDescent="0.15">
      <c r="A136" s="63"/>
      <c r="B136" s="69"/>
      <c r="C136" s="69"/>
      <c r="D136" s="68"/>
      <c r="E136" s="67"/>
      <c r="F136" s="66"/>
      <c r="G136" s="65" t="str">
        <f>IF(E136="","",VLOOKUP(E136,図書名リスト!$C$3:$W$1001,16,0))</f>
        <v/>
      </c>
      <c r="H136" s="64" t="str">
        <f>IF(E136="","",VLOOKUP(W136,図書名リスト!$A$3:$W$1001,5,0))</f>
        <v/>
      </c>
      <c r="I136" s="77" t="str">
        <f>IF(E136="","",VLOOKUP(W136,図書名リスト!$A$3:$W$1001,9,0))</f>
        <v/>
      </c>
      <c r="J136" s="76" t="str">
        <f>IF(E136="","",VLOOKUP(W136,図書名リスト!$A$3:$W$1001,23,0))</f>
        <v/>
      </c>
      <c r="K136" s="62" t="str">
        <f>IF(E136="","",VLOOKUP(W136,図書名リスト!$A$3:$W$1001,11,0))</f>
        <v/>
      </c>
      <c r="L136" s="95" t="str">
        <f>IF(E136="","",VLOOKUP(W136,図書名リスト!$A$3:$W$1001,14,0))</f>
        <v/>
      </c>
      <c r="M136" s="62" t="str">
        <f>IF(E136="","",VLOOKUP(W136,図書名リスト!$A$3:$W$1001,17,0))</f>
        <v/>
      </c>
      <c r="N136" s="63"/>
      <c r="O136" s="74" t="str">
        <f>IF(E136="","",VLOOKUP(W136,図書名リスト!$A$3:$W$100580,21,0))</f>
        <v/>
      </c>
      <c r="P136" s="74" t="str">
        <f>IF(E136="","",VLOOKUP(W136,図書名リスト!$A$3:$W$10050,19,0))</f>
        <v/>
      </c>
      <c r="Q136" s="75" t="str">
        <f>IF(E136="","",VLOOKUP(W136,図書名リスト!$A$3:$W$1001,20,0))</f>
        <v/>
      </c>
      <c r="R136" s="74" t="str">
        <f>IF(E136="","",VLOOKUP(W136,図書名リスト!$A$3:$W$1001,22,0))</f>
        <v/>
      </c>
      <c r="S136" s="61" t="str">
        <f t="shared" si="8"/>
        <v xml:space="preserve"> </v>
      </c>
      <c r="T136" s="61" t="str">
        <f t="shared" si="9"/>
        <v>　</v>
      </c>
      <c r="U136" s="61" t="str">
        <f t="shared" si="10"/>
        <v xml:space="preserve"> </v>
      </c>
      <c r="V136" s="61">
        <f t="shared" si="11"/>
        <v>0</v>
      </c>
      <c r="W136" s="60" t="str">
        <f t="shared" si="12"/>
        <v/>
      </c>
    </row>
    <row r="137" spans="1:23" ht="57" customHeight="1" x14ac:dyDescent="0.15">
      <c r="A137" s="63"/>
      <c r="B137" s="69"/>
      <c r="C137" s="69"/>
      <c r="D137" s="68"/>
      <c r="E137" s="67"/>
      <c r="F137" s="66"/>
      <c r="G137" s="65" t="str">
        <f>IF(E137="","",VLOOKUP(E137,図書名リスト!$C$3:$W$1001,16,0))</f>
        <v/>
      </c>
      <c r="H137" s="64" t="str">
        <f>IF(E137="","",VLOOKUP(W137,図書名リスト!$A$3:$W$1001,5,0))</f>
        <v/>
      </c>
      <c r="I137" s="77" t="str">
        <f>IF(E137="","",VLOOKUP(W137,図書名リスト!$A$3:$W$1001,9,0))</f>
        <v/>
      </c>
      <c r="J137" s="76" t="str">
        <f>IF(E137="","",VLOOKUP(W137,図書名リスト!$A$3:$W$1001,23,0))</f>
        <v/>
      </c>
      <c r="K137" s="62" t="str">
        <f>IF(E137="","",VLOOKUP(W137,図書名リスト!$A$3:$W$1001,11,0))</f>
        <v/>
      </c>
      <c r="L137" s="95" t="str">
        <f>IF(E137="","",VLOOKUP(W137,図書名リスト!$A$3:$W$1001,14,0))</f>
        <v/>
      </c>
      <c r="M137" s="62" t="str">
        <f>IF(E137="","",VLOOKUP(W137,図書名リスト!$A$3:$W$1001,17,0))</f>
        <v/>
      </c>
      <c r="N137" s="63"/>
      <c r="O137" s="74" t="str">
        <f>IF(E137="","",VLOOKUP(W137,図書名リスト!$A$3:$W$100580,21,0))</f>
        <v/>
      </c>
      <c r="P137" s="74" t="str">
        <f>IF(E137="","",VLOOKUP(W137,図書名リスト!$A$3:$W$10050,19,0))</f>
        <v/>
      </c>
      <c r="Q137" s="75" t="str">
        <f>IF(E137="","",VLOOKUP(W137,図書名リスト!$A$3:$W$1001,20,0))</f>
        <v/>
      </c>
      <c r="R137" s="74" t="str">
        <f>IF(E137="","",VLOOKUP(W137,図書名リスト!$A$3:$W$1001,22,0))</f>
        <v/>
      </c>
      <c r="S137" s="61" t="str">
        <f t="shared" si="8"/>
        <v xml:space="preserve"> </v>
      </c>
      <c r="T137" s="61" t="str">
        <f t="shared" si="9"/>
        <v>　</v>
      </c>
      <c r="U137" s="61" t="str">
        <f t="shared" si="10"/>
        <v xml:space="preserve"> </v>
      </c>
      <c r="V137" s="61">
        <f t="shared" si="11"/>
        <v>0</v>
      </c>
      <c r="W137" s="60" t="str">
        <f t="shared" si="12"/>
        <v/>
      </c>
    </row>
    <row r="138" spans="1:23" ht="57" customHeight="1" x14ac:dyDescent="0.15">
      <c r="A138" s="63"/>
      <c r="B138" s="69"/>
      <c r="C138" s="69"/>
      <c r="D138" s="68"/>
      <c r="E138" s="67"/>
      <c r="F138" s="66"/>
      <c r="G138" s="65" t="str">
        <f>IF(E138="","",VLOOKUP(E138,図書名リスト!$C$3:$W$1001,16,0))</f>
        <v/>
      </c>
      <c r="H138" s="64" t="str">
        <f>IF(E138="","",VLOOKUP(W138,図書名リスト!$A$3:$W$1001,5,0))</f>
        <v/>
      </c>
      <c r="I138" s="77" t="str">
        <f>IF(E138="","",VLOOKUP(W138,図書名リスト!$A$3:$W$1001,9,0))</f>
        <v/>
      </c>
      <c r="J138" s="76" t="str">
        <f>IF(E138="","",VLOOKUP(W138,図書名リスト!$A$3:$W$1001,23,0))</f>
        <v/>
      </c>
      <c r="K138" s="62" t="str">
        <f>IF(E138="","",VLOOKUP(W138,図書名リスト!$A$3:$W$1001,11,0))</f>
        <v/>
      </c>
      <c r="L138" s="95" t="str">
        <f>IF(E138="","",VLOOKUP(W138,図書名リスト!$A$3:$W$1001,14,0))</f>
        <v/>
      </c>
      <c r="M138" s="62" t="str">
        <f>IF(E138="","",VLOOKUP(W138,図書名リスト!$A$3:$W$1001,17,0))</f>
        <v/>
      </c>
      <c r="N138" s="63"/>
      <c r="O138" s="74" t="str">
        <f>IF(E138="","",VLOOKUP(W138,図書名リスト!$A$3:$W$100580,21,0))</f>
        <v/>
      </c>
      <c r="P138" s="74" t="str">
        <f>IF(E138="","",VLOOKUP(W138,図書名リスト!$A$3:$W$10050,19,0))</f>
        <v/>
      </c>
      <c r="Q138" s="75" t="str">
        <f>IF(E138="","",VLOOKUP(W138,図書名リスト!$A$3:$W$1001,20,0))</f>
        <v/>
      </c>
      <c r="R138" s="74" t="str">
        <f>IF(E138="","",VLOOKUP(W138,図書名リスト!$A$3:$W$1001,22,0))</f>
        <v/>
      </c>
      <c r="S138" s="61" t="str">
        <f t="shared" si="8"/>
        <v xml:space="preserve"> </v>
      </c>
      <c r="T138" s="61" t="str">
        <f t="shared" si="9"/>
        <v>　</v>
      </c>
      <c r="U138" s="61" t="str">
        <f t="shared" si="10"/>
        <v xml:space="preserve"> </v>
      </c>
      <c r="V138" s="61">
        <f t="shared" si="11"/>
        <v>0</v>
      </c>
      <c r="W138" s="60" t="str">
        <f t="shared" si="12"/>
        <v/>
      </c>
    </row>
    <row r="139" spans="1:23" ht="57" customHeight="1" x14ac:dyDescent="0.15">
      <c r="A139" s="63"/>
      <c r="B139" s="69"/>
      <c r="C139" s="69"/>
      <c r="D139" s="68"/>
      <c r="E139" s="67"/>
      <c r="F139" s="66"/>
      <c r="G139" s="65" t="str">
        <f>IF(E139="","",VLOOKUP(E139,図書名リスト!$C$3:$W$1001,16,0))</f>
        <v/>
      </c>
      <c r="H139" s="64" t="str">
        <f>IF(E139="","",VLOOKUP(W139,図書名リスト!$A$3:$W$1001,5,0))</f>
        <v/>
      </c>
      <c r="I139" s="77" t="str">
        <f>IF(E139="","",VLOOKUP(W139,図書名リスト!$A$3:$W$1001,9,0))</f>
        <v/>
      </c>
      <c r="J139" s="76" t="str">
        <f>IF(E139="","",VLOOKUP(W139,図書名リスト!$A$3:$W$1001,23,0))</f>
        <v/>
      </c>
      <c r="K139" s="62" t="str">
        <f>IF(E139="","",VLOOKUP(W139,図書名リスト!$A$3:$W$1001,11,0))</f>
        <v/>
      </c>
      <c r="L139" s="95" t="str">
        <f>IF(E139="","",VLOOKUP(W139,図書名リスト!$A$3:$W$1001,14,0))</f>
        <v/>
      </c>
      <c r="M139" s="62" t="str">
        <f>IF(E139="","",VLOOKUP(W139,図書名リスト!$A$3:$W$1001,17,0))</f>
        <v/>
      </c>
      <c r="N139" s="63"/>
      <c r="O139" s="74" t="str">
        <f>IF(E139="","",VLOOKUP(W139,図書名リスト!$A$3:$W$100580,21,0))</f>
        <v/>
      </c>
      <c r="P139" s="74" t="str">
        <f>IF(E139="","",VLOOKUP(W139,図書名リスト!$A$3:$W$10050,19,0))</f>
        <v/>
      </c>
      <c r="Q139" s="75" t="str">
        <f>IF(E139="","",VLOOKUP(W139,図書名リスト!$A$3:$W$1001,20,0))</f>
        <v/>
      </c>
      <c r="R139" s="74" t="str">
        <f>IF(E139="","",VLOOKUP(W139,図書名リスト!$A$3:$W$1001,22,0))</f>
        <v/>
      </c>
      <c r="S139" s="61" t="str">
        <f t="shared" si="8"/>
        <v xml:space="preserve"> </v>
      </c>
      <c r="T139" s="61" t="str">
        <f t="shared" si="9"/>
        <v>　</v>
      </c>
      <c r="U139" s="61" t="str">
        <f t="shared" si="10"/>
        <v xml:space="preserve"> </v>
      </c>
      <c r="V139" s="61">
        <f t="shared" si="11"/>
        <v>0</v>
      </c>
      <c r="W139" s="60" t="str">
        <f t="shared" si="12"/>
        <v/>
      </c>
    </row>
    <row r="140" spans="1:23" ht="57" customHeight="1" x14ac:dyDescent="0.15">
      <c r="A140" s="63"/>
      <c r="B140" s="69"/>
      <c r="C140" s="69"/>
      <c r="D140" s="68"/>
      <c r="E140" s="67"/>
      <c r="F140" s="66"/>
      <c r="G140" s="65" t="str">
        <f>IF(E140="","",VLOOKUP(E140,図書名リスト!$C$3:$W$1001,16,0))</f>
        <v/>
      </c>
      <c r="H140" s="64" t="str">
        <f>IF(E140="","",VLOOKUP(W140,図書名リスト!$A$3:$W$1001,5,0))</f>
        <v/>
      </c>
      <c r="I140" s="77" t="str">
        <f>IF(E140="","",VLOOKUP(W140,図書名リスト!$A$3:$W$1001,9,0))</f>
        <v/>
      </c>
      <c r="J140" s="76" t="str">
        <f>IF(E140="","",VLOOKUP(W140,図書名リスト!$A$3:$W$1001,23,0))</f>
        <v/>
      </c>
      <c r="K140" s="62" t="str">
        <f>IF(E140="","",VLOOKUP(W140,図書名リスト!$A$3:$W$1001,11,0))</f>
        <v/>
      </c>
      <c r="L140" s="95" t="str">
        <f>IF(E140="","",VLOOKUP(W140,図書名リスト!$A$3:$W$1001,14,0))</f>
        <v/>
      </c>
      <c r="M140" s="62" t="str">
        <f>IF(E140="","",VLOOKUP(W140,図書名リスト!$A$3:$W$1001,17,0))</f>
        <v/>
      </c>
      <c r="N140" s="63"/>
      <c r="O140" s="74" t="str">
        <f>IF(E140="","",VLOOKUP(W140,図書名リスト!$A$3:$W$100580,21,0))</f>
        <v/>
      </c>
      <c r="P140" s="74" t="str">
        <f>IF(E140="","",VLOOKUP(W140,図書名リスト!$A$3:$W$10050,19,0))</f>
        <v/>
      </c>
      <c r="Q140" s="75" t="str">
        <f>IF(E140="","",VLOOKUP(W140,図書名リスト!$A$3:$W$1001,20,0))</f>
        <v/>
      </c>
      <c r="R140" s="74" t="str">
        <f>IF(E140="","",VLOOKUP(W140,図書名リスト!$A$3:$W$1001,22,0))</f>
        <v/>
      </c>
      <c r="S140" s="61" t="str">
        <f t="shared" si="8"/>
        <v xml:space="preserve"> </v>
      </c>
      <c r="T140" s="61" t="str">
        <f t="shared" si="9"/>
        <v>　</v>
      </c>
      <c r="U140" s="61" t="str">
        <f t="shared" si="10"/>
        <v xml:space="preserve"> </v>
      </c>
      <c r="V140" s="61">
        <f t="shared" si="11"/>
        <v>0</v>
      </c>
      <c r="W140" s="60" t="str">
        <f t="shared" si="12"/>
        <v/>
      </c>
    </row>
    <row r="141" spans="1:23" ht="57" customHeight="1" x14ac:dyDescent="0.15">
      <c r="A141" s="63"/>
      <c r="B141" s="69"/>
      <c r="C141" s="69"/>
      <c r="D141" s="68"/>
      <c r="E141" s="67"/>
      <c r="F141" s="66"/>
      <c r="G141" s="65" t="str">
        <f>IF(E141="","",VLOOKUP(E141,図書名リスト!$C$3:$W$1001,16,0))</f>
        <v/>
      </c>
      <c r="H141" s="64" t="str">
        <f>IF(E141="","",VLOOKUP(W141,図書名リスト!$A$3:$W$1001,5,0))</f>
        <v/>
      </c>
      <c r="I141" s="77" t="str">
        <f>IF(E141="","",VLOOKUP(W141,図書名リスト!$A$3:$W$1001,9,0))</f>
        <v/>
      </c>
      <c r="J141" s="76" t="str">
        <f>IF(E141="","",VLOOKUP(W141,図書名リスト!$A$3:$W$1001,23,0))</f>
        <v/>
      </c>
      <c r="K141" s="62" t="str">
        <f>IF(E141="","",VLOOKUP(W141,図書名リスト!$A$3:$W$1001,11,0))</f>
        <v/>
      </c>
      <c r="L141" s="95" t="str">
        <f>IF(E141="","",VLOOKUP(W141,図書名リスト!$A$3:$W$1001,14,0))</f>
        <v/>
      </c>
      <c r="M141" s="62" t="str">
        <f>IF(E141="","",VLOOKUP(W141,図書名リスト!$A$3:$W$1001,17,0))</f>
        <v/>
      </c>
      <c r="N141" s="63"/>
      <c r="O141" s="74" t="str">
        <f>IF(E141="","",VLOOKUP(W141,図書名リスト!$A$3:$W$100580,21,0))</f>
        <v/>
      </c>
      <c r="P141" s="74" t="str">
        <f>IF(E141="","",VLOOKUP(W141,図書名リスト!$A$3:$W$10050,19,0))</f>
        <v/>
      </c>
      <c r="Q141" s="75" t="str">
        <f>IF(E141="","",VLOOKUP(W141,図書名リスト!$A$3:$W$1001,20,0))</f>
        <v/>
      </c>
      <c r="R141" s="74" t="str">
        <f>IF(E141="","",VLOOKUP(W141,図書名リスト!$A$3:$W$1001,22,0))</f>
        <v/>
      </c>
      <c r="S141" s="61" t="str">
        <f t="shared" si="8"/>
        <v xml:space="preserve"> </v>
      </c>
      <c r="T141" s="61" t="str">
        <f t="shared" si="9"/>
        <v>　</v>
      </c>
      <c r="U141" s="61" t="str">
        <f t="shared" si="10"/>
        <v xml:space="preserve"> </v>
      </c>
      <c r="V141" s="61">
        <f t="shared" si="11"/>
        <v>0</v>
      </c>
      <c r="W141" s="60" t="str">
        <f t="shared" si="12"/>
        <v/>
      </c>
    </row>
    <row r="142" spans="1:23" ht="57" customHeight="1" x14ac:dyDescent="0.15">
      <c r="A142" s="63"/>
      <c r="B142" s="69"/>
      <c r="C142" s="69"/>
      <c r="D142" s="68"/>
      <c r="E142" s="67"/>
      <c r="F142" s="66"/>
      <c r="G142" s="65" t="str">
        <f>IF(E142="","",VLOOKUP(E142,図書名リスト!$C$3:$W$1001,16,0))</f>
        <v/>
      </c>
      <c r="H142" s="64" t="str">
        <f>IF(E142="","",VLOOKUP(W142,図書名リスト!$A$3:$W$1001,5,0))</f>
        <v/>
      </c>
      <c r="I142" s="77" t="str">
        <f>IF(E142="","",VLOOKUP(W142,図書名リスト!$A$3:$W$1001,9,0))</f>
        <v/>
      </c>
      <c r="J142" s="76" t="str">
        <f>IF(E142="","",VLOOKUP(W142,図書名リスト!$A$3:$W$1001,23,0))</f>
        <v/>
      </c>
      <c r="K142" s="62" t="str">
        <f>IF(E142="","",VLOOKUP(W142,図書名リスト!$A$3:$W$1001,11,0))</f>
        <v/>
      </c>
      <c r="L142" s="95" t="str">
        <f>IF(E142="","",VLOOKUP(W142,図書名リスト!$A$3:$W$1001,14,0))</f>
        <v/>
      </c>
      <c r="M142" s="62" t="str">
        <f>IF(E142="","",VLOOKUP(W142,図書名リスト!$A$3:$W$1001,17,0))</f>
        <v/>
      </c>
      <c r="N142" s="63"/>
      <c r="O142" s="74" t="str">
        <f>IF(E142="","",VLOOKUP(W142,図書名リスト!$A$3:$W$100580,21,0))</f>
        <v/>
      </c>
      <c r="P142" s="74" t="str">
        <f>IF(E142="","",VLOOKUP(W142,図書名リスト!$A$3:$W$10050,19,0))</f>
        <v/>
      </c>
      <c r="Q142" s="75" t="str">
        <f>IF(E142="","",VLOOKUP(W142,図書名リスト!$A$3:$W$1001,20,0))</f>
        <v/>
      </c>
      <c r="R142" s="74" t="str">
        <f>IF(E142="","",VLOOKUP(W142,図書名リスト!$A$3:$W$1001,22,0))</f>
        <v/>
      </c>
      <c r="S142" s="61" t="str">
        <f t="shared" ref="S142:S205" si="13">IF($A142=0," ",$K$2)</f>
        <v xml:space="preserve"> </v>
      </c>
      <c r="T142" s="61" t="str">
        <f t="shared" ref="T142:T205" si="14">IF($A142=0,"　",$O$2)</f>
        <v>　</v>
      </c>
      <c r="U142" s="61" t="str">
        <f t="shared" si="10"/>
        <v xml:space="preserve"> </v>
      </c>
      <c r="V142" s="61">
        <f t="shared" si="11"/>
        <v>0</v>
      </c>
      <c r="W142" s="60" t="str">
        <f t="shared" si="12"/>
        <v/>
      </c>
    </row>
    <row r="143" spans="1:23" ht="57" customHeight="1" x14ac:dyDescent="0.15">
      <c r="A143" s="63"/>
      <c r="B143" s="69"/>
      <c r="C143" s="69"/>
      <c r="D143" s="68"/>
      <c r="E143" s="67"/>
      <c r="F143" s="66"/>
      <c r="G143" s="65" t="str">
        <f>IF(E143="","",VLOOKUP(E143,図書名リスト!$C$3:$W$1001,16,0))</f>
        <v/>
      </c>
      <c r="H143" s="64" t="str">
        <f>IF(E143="","",VLOOKUP(W143,図書名リスト!$A$3:$W$1001,5,0))</f>
        <v/>
      </c>
      <c r="I143" s="77" t="str">
        <f>IF(E143="","",VLOOKUP(W143,図書名リスト!$A$3:$W$1001,9,0))</f>
        <v/>
      </c>
      <c r="J143" s="76" t="str">
        <f>IF(E143="","",VLOOKUP(W143,図書名リスト!$A$3:$W$1001,23,0))</f>
        <v/>
      </c>
      <c r="K143" s="62" t="str">
        <f>IF(E143="","",VLOOKUP(W143,図書名リスト!$A$3:$W$1001,11,0))</f>
        <v/>
      </c>
      <c r="L143" s="95" t="str">
        <f>IF(E143="","",VLOOKUP(W143,図書名リスト!$A$3:$W$1001,14,0))</f>
        <v/>
      </c>
      <c r="M143" s="62" t="str">
        <f>IF(E143="","",VLOOKUP(W143,図書名リスト!$A$3:$W$1001,17,0))</f>
        <v/>
      </c>
      <c r="N143" s="63"/>
      <c r="O143" s="74" t="str">
        <f>IF(E143="","",VLOOKUP(W143,図書名リスト!$A$3:$W$100580,21,0))</f>
        <v/>
      </c>
      <c r="P143" s="74" t="str">
        <f>IF(E143="","",VLOOKUP(W143,図書名リスト!$A$3:$W$10050,19,0))</f>
        <v/>
      </c>
      <c r="Q143" s="75" t="str">
        <f>IF(E143="","",VLOOKUP(W143,図書名リスト!$A$3:$W$1001,20,0))</f>
        <v/>
      </c>
      <c r="R143" s="74" t="str">
        <f>IF(E143="","",VLOOKUP(W143,図書名リスト!$A$3:$W$1001,22,0))</f>
        <v/>
      </c>
      <c r="S143" s="61" t="str">
        <f t="shared" si="13"/>
        <v xml:space="preserve"> </v>
      </c>
      <c r="T143" s="61" t="str">
        <f t="shared" si="14"/>
        <v>　</v>
      </c>
      <c r="U143" s="61" t="str">
        <f t="shared" ref="U143:U206" si="15">IF($A143=0," ",VLOOKUP(S143,$Y$14:$Z$60,2,0))</f>
        <v xml:space="preserve"> </v>
      </c>
      <c r="V143" s="61">
        <f t="shared" ref="V143:V206" si="16">A143</f>
        <v>0</v>
      </c>
      <c r="W143" s="60" t="str">
        <f t="shared" ref="W143:W206" si="17">IF(E143&amp;F143="","",CONCATENATE(E143,F143))</f>
        <v/>
      </c>
    </row>
    <row r="144" spans="1:23" ht="57" customHeight="1" x14ac:dyDescent="0.15">
      <c r="A144" s="63"/>
      <c r="B144" s="69"/>
      <c r="C144" s="69"/>
      <c r="D144" s="68"/>
      <c r="E144" s="67"/>
      <c r="F144" s="66"/>
      <c r="G144" s="65" t="str">
        <f>IF(E144="","",VLOOKUP(E144,図書名リスト!$C$3:$W$1001,16,0))</f>
        <v/>
      </c>
      <c r="H144" s="64" t="str">
        <f>IF(E144="","",VLOOKUP(W144,図書名リスト!$A$3:$W$1001,5,0))</f>
        <v/>
      </c>
      <c r="I144" s="77" t="str">
        <f>IF(E144="","",VLOOKUP(W144,図書名リスト!$A$3:$W$1001,9,0))</f>
        <v/>
      </c>
      <c r="J144" s="76" t="str">
        <f>IF(E144="","",VLOOKUP(W144,図書名リスト!$A$3:$W$1001,23,0))</f>
        <v/>
      </c>
      <c r="K144" s="62" t="str">
        <f>IF(E144="","",VLOOKUP(W144,図書名リスト!$A$3:$W$1001,11,0))</f>
        <v/>
      </c>
      <c r="L144" s="95" t="str">
        <f>IF(E144="","",VLOOKUP(W144,図書名リスト!$A$3:$W$1001,14,0))</f>
        <v/>
      </c>
      <c r="M144" s="62" t="str">
        <f>IF(E144="","",VLOOKUP(W144,図書名リスト!$A$3:$W$1001,17,0))</f>
        <v/>
      </c>
      <c r="N144" s="63"/>
      <c r="O144" s="74" t="str">
        <f>IF(E144="","",VLOOKUP(W144,図書名リスト!$A$3:$W$100580,21,0))</f>
        <v/>
      </c>
      <c r="P144" s="74" t="str">
        <f>IF(E144="","",VLOOKUP(W144,図書名リスト!$A$3:$W$10050,19,0))</f>
        <v/>
      </c>
      <c r="Q144" s="75" t="str">
        <f>IF(E144="","",VLOOKUP(W144,図書名リスト!$A$3:$W$1001,20,0))</f>
        <v/>
      </c>
      <c r="R144" s="74" t="str">
        <f>IF(E144="","",VLOOKUP(W144,図書名リスト!$A$3:$W$1001,22,0))</f>
        <v/>
      </c>
      <c r="S144" s="61" t="str">
        <f t="shared" si="13"/>
        <v xml:space="preserve"> </v>
      </c>
      <c r="T144" s="61" t="str">
        <f t="shared" si="14"/>
        <v>　</v>
      </c>
      <c r="U144" s="61" t="str">
        <f t="shared" si="15"/>
        <v xml:space="preserve"> </v>
      </c>
      <c r="V144" s="61">
        <f t="shared" si="16"/>
        <v>0</v>
      </c>
      <c r="W144" s="60" t="str">
        <f t="shared" si="17"/>
        <v/>
      </c>
    </row>
    <row r="145" spans="1:23" ht="57" customHeight="1" x14ac:dyDescent="0.15">
      <c r="A145" s="63"/>
      <c r="B145" s="69"/>
      <c r="C145" s="69"/>
      <c r="D145" s="68"/>
      <c r="E145" s="67"/>
      <c r="F145" s="66"/>
      <c r="G145" s="65" t="str">
        <f>IF(E145="","",VLOOKUP(E145,図書名リスト!$C$3:$W$1001,16,0))</f>
        <v/>
      </c>
      <c r="H145" s="64" t="str">
        <f>IF(E145="","",VLOOKUP(W145,図書名リスト!$A$3:$W$1001,5,0))</f>
        <v/>
      </c>
      <c r="I145" s="77" t="str">
        <f>IF(E145="","",VLOOKUP(W145,図書名リスト!$A$3:$W$1001,9,0))</f>
        <v/>
      </c>
      <c r="J145" s="76" t="str">
        <f>IF(E145="","",VLOOKUP(W145,図書名リスト!$A$3:$W$1001,23,0))</f>
        <v/>
      </c>
      <c r="K145" s="62" t="str">
        <f>IF(E145="","",VLOOKUP(W145,図書名リスト!$A$3:$W$1001,11,0))</f>
        <v/>
      </c>
      <c r="L145" s="95" t="str">
        <f>IF(E145="","",VLOOKUP(W145,図書名リスト!$A$3:$W$1001,14,0))</f>
        <v/>
      </c>
      <c r="M145" s="62" t="str">
        <f>IF(E145="","",VLOOKUP(W145,図書名リスト!$A$3:$W$1001,17,0))</f>
        <v/>
      </c>
      <c r="N145" s="63"/>
      <c r="O145" s="74" t="str">
        <f>IF(E145="","",VLOOKUP(W145,図書名リスト!$A$3:$W$100580,21,0))</f>
        <v/>
      </c>
      <c r="P145" s="74" t="str">
        <f>IF(E145="","",VLOOKUP(W145,図書名リスト!$A$3:$W$10050,19,0))</f>
        <v/>
      </c>
      <c r="Q145" s="75" t="str">
        <f>IF(E145="","",VLOOKUP(W145,図書名リスト!$A$3:$W$1001,20,0))</f>
        <v/>
      </c>
      <c r="R145" s="74" t="str">
        <f>IF(E145="","",VLOOKUP(W145,図書名リスト!$A$3:$W$1001,22,0))</f>
        <v/>
      </c>
      <c r="S145" s="61" t="str">
        <f t="shared" si="13"/>
        <v xml:space="preserve"> </v>
      </c>
      <c r="T145" s="61" t="str">
        <f t="shared" si="14"/>
        <v>　</v>
      </c>
      <c r="U145" s="61" t="str">
        <f t="shared" si="15"/>
        <v xml:space="preserve"> </v>
      </c>
      <c r="V145" s="61">
        <f t="shared" si="16"/>
        <v>0</v>
      </c>
      <c r="W145" s="60" t="str">
        <f t="shared" si="17"/>
        <v/>
      </c>
    </row>
    <row r="146" spans="1:23" ht="57" customHeight="1" x14ac:dyDescent="0.15">
      <c r="A146" s="63"/>
      <c r="B146" s="69"/>
      <c r="C146" s="69"/>
      <c r="D146" s="68"/>
      <c r="E146" s="67"/>
      <c r="F146" s="66"/>
      <c r="G146" s="65" t="str">
        <f>IF(E146="","",VLOOKUP(E146,図書名リスト!$C$3:$W$1001,16,0))</f>
        <v/>
      </c>
      <c r="H146" s="64" t="str">
        <f>IF(E146="","",VLOOKUP(W146,図書名リスト!$A$3:$W$1001,5,0))</f>
        <v/>
      </c>
      <c r="I146" s="77" t="str">
        <f>IF(E146="","",VLOOKUP(W146,図書名リスト!$A$3:$W$1001,9,0))</f>
        <v/>
      </c>
      <c r="J146" s="76" t="str">
        <f>IF(E146="","",VLOOKUP(W146,図書名リスト!$A$3:$W$1001,23,0))</f>
        <v/>
      </c>
      <c r="K146" s="62" t="str">
        <f>IF(E146="","",VLOOKUP(W146,図書名リスト!$A$3:$W$1001,11,0))</f>
        <v/>
      </c>
      <c r="L146" s="95" t="str">
        <f>IF(E146="","",VLOOKUP(W146,図書名リスト!$A$3:$W$1001,14,0))</f>
        <v/>
      </c>
      <c r="M146" s="62" t="str">
        <f>IF(E146="","",VLOOKUP(W146,図書名リスト!$A$3:$W$1001,17,0))</f>
        <v/>
      </c>
      <c r="N146" s="63"/>
      <c r="O146" s="74" t="str">
        <f>IF(E146="","",VLOOKUP(W146,図書名リスト!$A$3:$W$100580,21,0))</f>
        <v/>
      </c>
      <c r="P146" s="74" t="str">
        <f>IF(E146="","",VLOOKUP(W146,図書名リスト!$A$3:$W$10050,19,0))</f>
        <v/>
      </c>
      <c r="Q146" s="75" t="str">
        <f>IF(E146="","",VLOOKUP(W146,図書名リスト!$A$3:$W$1001,20,0))</f>
        <v/>
      </c>
      <c r="R146" s="74" t="str">
        <f>IF(E146="","",VLOOKUP(W146,図書名リスト!$A$3:$W$1001,22,0))</f>
        <v/>
      </c>
      <c r="S146" s="61" t="str">
        <f t="shared" si="13"/>
        <v xml:space="preserve"> </v>
      </c>
      <c r="T146" s="61" t="str">
        <f t="shared" si="14"/>
        <v>　</v>
      </c>
      <c r="U146" s="61" t="str">
        <f t="shared" si="15"/>
        <v xml:space="preserve"> </v>
      </c>
      <c r="V146" s="61">
        <f t="shared" si="16"/>
        <v>0</v>
      </c>
      <c r="W146" s="60" t="str">
        <f t="shared" si="17"/>
        <v/>
      </c>
    </row>
    <row r="147" spans="1:23" ht="57" customHeight="1" x14ac:dyDescent="0.15">
      <c r="A147" s="63"/>
      <c r="B147" s="69"/>
      <c r="C147" s="69"/>
      <c r="D147" s="68"/>
      <c r="E147" s="67"/>
      <c r="F147" s="66"/>
      <c r="G147" s="65" t="str">
        <f>IF(E147="","",VLOOKUP(E147,図書名リスト!$C$3:$W$1001,16,0))</f>
        <v/>
      </c>
      <c r="H147" s="64" t="str">
        <f>IF(E147="","",VLOOKUP(W147,図書名リスト!$A$3:$W$1001,5,0))</f>
        <v/>
      </c>
      <c r="I147" s="77" t="str">
        <f>IF(E147="","",VLOOKUP(W147,図書名リスト!$A$3:$W$1001,9,0))</f>
        <v/>
      </c>
      <c r="J147" s="76" t="str">
        <f>IF(E147="","",VLOOKUP(W147,図書名リスト!$A$3:$W$1001,23,0))</f>
        <v/>
      </c>
      <c r="K147" s="62" t="str">
        <f>IF(E147="","",VLOOKUP(W147,図書名リスト!$A$3:$W$1001,11,0))</f>
        <v/>
      </c>
      <c r="L147" s="95" t="str">
        <f>IF(E147="","",VLOOKUP(W147,図書名リスト!$A$3:$W$1001,14,0))</f>
        <v/>
      </c>
      <c r="M147" s="62" t="str">
        <f>IF(E147="","",VLOOKUP(W147,図書名リスト!$A$3:$W$1001,17,0))</f>
        <v/>
      </c>
      <c r="N147" s="63"/>
      <c r="O147" s="74" t="str">
        <f>IF(E147="","",VLOOKUP(W147,図書名リスト!$A$3:$W$100580,21,0))</f>
        <v/>
      </c>
      <c r="P147" s="74" t="str">
        <f>IF(E147="","",VLOOKUP(W147,図書名リスト!$A$3:$W$10050,19,0))</f>
        <v/>
      </c>
      <c r="Q147" s="75" t="str">
        <f>IF(E147="","",VLOOKUP(W147,図書名リスト!$A$3:$W$1001,20,0))</f>
        <v/>
      </c>
      <c r="R147" s="74" t="str">
        <f>IF(E147="","",VLOOKUP(W147,図書名リスト!$A$3:$W$1001,22,0))</f>
        <v/>
      </c>
      <c r="S147" s="61" t="str">
        <f t="shared" si="13"/>
        <v xml:space="preserve"> </v>
      </c>
      <c r="T147" s="61" t="str">
        <f t="shared" si="14"/>
        <v>　</v>
      </c>
      <c r="U147" s="61" t="str">
        <f t="shared" si="15"/>
        <v xml:space="preserve"> </v>
      </c>
      <c r="V147" s="61">
        <f t="shared" si="16"/>
        <v>0</v>
      </c>
      <c r="W147" s="60" t="str">
        <f t="shared" si="17"/>
        <v/>
      </c>
    </row>
    <row r="148" spans="1:23" ht="57" customHeight="1" x14ac:dyDescent="0.15">
      <c r="A148" s="63"/>
      <c r="B148" s="69"/>
      <c r="C148" s="69"/>
      <c r="D148" s="68"/>
      <c r="E148" s="67"/>
      <c r="F148" s="66"/>
      <c r="G148" s="65" t="str">
        <f>IF(E148="","",VLOOKUP(E148,図書名リスト!$C$3:$W$1001,16,0))</f>
        <v/>
      </c>
      <c r="H148" s="64" t="str">
        <f>IF(E148="","",VLOOKUP(W148,図書名リスト!$A$3:$W$1001,5,0))</f>
        <v/>
      </c>
      <c r="I148" s="77" t="str">
        <f>IF(E148="","",VLOOKUP(W148,図書名リスト!$A$3:$W$1001,9,0))</f>
        <v/>
      </c>
      <c r="J148" s="76" t="str">
        <f>IF(E148="","",VLOOKUP(W148,図書名リスト!$A$3:$W$1001,23,0))</f>
        <v/>
      </c>
      <c r="K148" s="62" t="str">
        <f>IF(E148="","",VLOOKUP(W148,図書名リスト!$A$3:$W$1001,11,0))</f>
        <v/>
      </c>
      <c r="L148" s="95" t="str">
        <f>IF(E148="","",VLOOKUP(W148,図書名リスト!$A$3:$W$1001,14,0))</f>
        <v/>
      </c>
      <c r="M148" s="62" t="str">
        <f>IF(E148="","",VLOOKUP(W148,図書名リスト!$A$3:$W$1001,17,0))</f>
        <v/>
      </c>
      <c r="N148" s="63"/>
      <c r="O148" s="74" t="str">
        <f>IF(E148="","",VLOOKUP(W148,図書名リスト!$A$3:$W$100580,21,0))</f>
        <v/>
      </c>
      <c r="P148" s="74" t="str">
        <f>IF(E148="","",VLOOKUP(W148,図書名リスト!$A$3:$W$10050,19,0))</f>
        <v/>
      </c>
      <c r="Q148" s="75" t="str">
        <f>IF(E148="","",VLOOKUP(W148,図書名リスト!$A$3:$W$1001,20,0))</f>
        <v/>
      </c>
      <c r="R148" s="74" t="str">
        <f>IF(E148="","",VLOOKUP(W148,図書名リスト!$A$3:$W$1001,22,0))</f>
        <v/>
      </c>
      <c r="S148" s="61" t="str">
        <f t="shared" si="13"/>
        <v xml:space="preserve"> </v>
      </c>
      <c r="T148" s="61" t="str">
        <f t="shared" si="14"/>
        <v>　</v>
      </c>
      <c r="U148" s="61" t="str">
        <f t="shared" si="15"/>
        <v xml:space="preserve"> </v>
      </c>
      <c r="V148" s="61">
        <f t="shared" si="16"/>
        <v>0</v>
      </c>
      <c r="W148" s="60" t="str">
        <f t="shared" si="17"/>
        <v/>
      </c>
    </row>
    <row r="149" spans="1:23" ht="57" customHeight="1" x14ac:dyDescent="0.15">
      <c r="A149" s="63"/>
      <c r="B149" s="69"/>
      <c r="C149" s="69"/>
      <c r="D149" s="68"/>
      <c r="E149" s="67"/>
      <c r="F149" s="66"/>
      <c r="G149" s="65" t="str">
        <f>IF(E149="","",VLOOKUP(E149,図書名リスト!$C$3:$W$1001,16,0))</f>
        <v/>
      </c>
      <c r="H149" s="64" t="str">
        <f>IF(E149="","",VLOOKUP(W149,図書名リスト!$A$3:$W$1001,5,0))</f>
        <v/>
      </c>
      <c r="I149" s="77" t="str">
        <f>IF(E149="","",VLOOKUP(W149,図書名リスト!$A$3:$W$1001,9,0))</f>
        <v/>
      </c>
      <c r="J149" s="76" t="str">
        <f>IF(E149="","",VLOOKUP(W149,図書名リスト!$A$3:$W$1001,23,0))</f>
        <v/>
      </c>
      <c r="K149" s="62" t="str">
        <f>IF(E149="","",VLOOKUP(W149,図書名リスト!$A$3:$W$1001,11,0))</f>
        <v/>
      </c>
      <c r="L149" s="95" t="str">
        <f>IF(E149="","",VLOOKUP(W149,図書名リスト!$A$3:$W$1001,14,0))</f>
        <v/>
      </c>
      <c r="M149" s="62" t="str">
        <f>IF(E149="","",VLOOKUP(W149,図書名リスト!$A$3:$W$1001,17,0))</f>
        <v/>
      </c>
      <c r="N149" s="63"/>
      <c r="O149" s="74" t="str">
        <f>IF(E149="","",VLOOKUP(W149,図書名リスト!$A$3:$W$100580,21,0))</f>
        <v/>
      </c>
      <c r="P149" s="74" t="str">
        <f>IF(E149="","",VLOOKUP(W149,図書名リスト!$A$3:$W$10050,19,0))</f>
        <v/>
      </c>
      <c r="Q149" s="75" t="str">
        <f>IF(E149="","",VLOOKUP(W149,図書名リスト!$A$3:$W$1001,20,0))</f>
        <v/>
      </c>
      <c r="R149" s="74" t="str">
        <f>IF(E149="","",VLOOKUP(W149,図書名リスト!$A$3:$W$1001,22,0))</f>
        <v/>
      </c>
      <c r="S149" s="61" t="str">
        <f t="shared" si="13"/>
        <v xml:space="preserve"> </v>
      </c>
      <c r="T149" s="61" t="str">
        <f t="shared" si="14"/>
        <v>　</v>
      </c>
      <c r="U149" s="61" t="str">
        <f t="shared" si="15"/>
        <v xml:space="preserve"> </v>
      </c>
      <c r="V149" s="61">
        <f t="shared" si="16"/>
        <v>0</v>
      </c>
      <c r="W149" s="60" t="str">
        <f t="shared" si="17"/>
        <v/>
      </c>
    </row>
    <row r="150" spans="1:23" ht="57" customHeight="1" x14ac:dyDescent="0.15">
      <c r="A150" s="63"/>
      <c r="B150" s="69"/>
      <c r="C150" s="69"/>
      <c r="D150" s="68"/>
      <c r="E150" s="67"/>
      <c r="F150" s="66"/>
      <c r="G150" s="65" t="str">
        <f>IF(E150="","",VLOOKUP(E150,図書名リスト!$C$3:$W$1001,16,0))</f>
        <v/>
      </c>
      <c r="H150" s="64" t="str">
        <f>IF(E150="","",VLOOKUP(W150,図書名リスト!$A$3:$W$1001,5,0))</f>
        <v/>
      </c>
      <c r="I150" s="77" t="str">
        <f>IF(E150="","",VLOOKUP(W150,図書名リスト!$A$3:$W$1001,9,0))</f>
        <v/>
      </c>
      <c r="J150" s="76" t="str">
        <f>IF(E150="","",VLOOKUP(W150,図書名リスト!$A$3:$W$1001,23,0))</f>
        <v/>
      </c>
      <c r="K150" s="62" t="str">
        <f>IF(E150="","",VLOOKUP(W150,図書名リスト!$A$3:$W$1001,11,0))</f>
        <v/>
      </c>
      <c r="L150" s="95" t="str">
        <f>IF(E150="","",VLOOKUP(W150,図書名リスト!$A$3:$W$1001,14,0))</f>
        <v/>
      </c>
      <c r="M150" s="62" t="str">
        <f>IF(E150="","",VLOOKUP(W150,図書名リスト!$A$3:$W$1001,17,0))</f>
        <v/>
      </c>
      <c r="N150" s="63"/>
      <c r="O150" s="74" t="str">
        <f>IF(E150="","",VLOOKUP(W150,図書名リスト!$A$3:$W$100580,21,0))</f>
        <v/>
      </c>
      <c r="P150" s="74" t="str">
        <f>IF(E150="","",VLOOKUP(W150,図書名リスト!$A$3:$W$10050,19,0))</f>
        <v/>
      </c>
      <c r="Q150" s="75" t="str">
        <f>IF(E150="","",VLOOKUP(W150,図書名リスト!$A$3:$W$1001,20,0))</f>
        <v/>
      </c>
      <c r="R150" s="74" t="str">
        <f>IF(E150="","",VLOOKUP(W150,図書名リスト!$A$3:$W$1001,22,0))</f>
        <v/>
      </c>
      <c r="S150" s="61" t="str">
        <f t="shared" si="13"/>
        <v xml:space="preserve"> </v>
      </c>
      <c r="T150" s="61" t="str">
        <f t="shared" si="14"/>
        <v>　</v>
      </c>
      <c r="U150" s="61" t="str">
        <f t="shared" si="15"/>
        <v xml:space="preserve"> </v>
      </c>
      <c r="V150" s="61">
        <f t="shared" si="16"/>
        <v>0</v>
      </c>
      <c r="W150" s="60" t="str">
        <f t="shared" si="17"/>
        <v/>
      </c>
    </row>
    <row r="151" spans="1:23" ht="57" customHeight="1" x14ac:dyDescent="0.15">
      <c r="A151" s="63"/>
      <c r="B151" s="69"/>
      <c r="C151" s="69"/>
      <c r="D151" s="68"/>
      <c r="E151" s="67"/>
      <c r="F151" s="66"/>
      <c r="G151" s="65" t="str">
        <f>IF(E151="","",VLOOKUP(E151,図書名リスト!$C$3:$W$1001,16,0))</f>
        <v/>
      </c>
      <c r="H151" s="64" t="str">
        <f>IF(E151="","",VLOOKUP(W151,図書名リスト!$A$3:$W$1001,5,0))</f>
        <v/>
      </c>
      <c r="I151" s="77" t="str">
        <f>IF(E151="","",VLOOKUP(W151,図書名リスト!$A$3:$W$1001,9,0))</f>
        <v/>
      </c>
      <c r="J151" s="76" t="str">
        <f>IF(E151="","",VLOOKUP(W151,図書名リスト!$A$3:$W$1001,23,0))</f>
        <v/>
      </c>
      <c r="K151" s="62" t="str">
        <f>IF(E151="","",VLOOKUP(W151,図書名リスト!$A$3:$W$1001,11,0))</f>
        <v/>
      </c>
      <c r="L151" s="95" t="str">
        <f>IF(E151="","",VLOOKUP(W151,図書名リスト!$A$3:$W$1001,14,0))</f>
        <v/>
      </c>
      <c r="M151" s="62" t="str">
        <f>IF(E151="","",VLOOKUP(W151,図書名リスト!$A$3:$W$1001,17,0))</f>
        <v/>
      </c>
      <c r="N151" s="63"/>
      <c r="O151" s="74" t="str">
        <f>IF(E151="","",VLOOKUP(W151,図書名リスト!$A$3:$W$100580,21,0))</f>
        <v/>
      </c>
      <c r="P151" s="74" t="str">
        <f>IF(E151="","",VLOOKUP(W151,図書名リスト!$A$3:$W$10050,19,0))</f>
        <v/>
      </c>
      <c r="Q151" s="75" t="str">
        <f>IF(E151="","",VLOOKUP(W151,図書名リスト!$A$3:$W$1001,20,0))</f>
        <v/>
      </c>
      <c r="R151" s="74" t="str">
        <f>IF(E151="","",VLOOKUP(W151,図書名リスト!$A$3:$W$1001,22,0))</f>
        <v/>
      </c>
      <c r="S151" s="61" t="str">
        <f t="shared" si="13"/>
        <v xml:space="preserve"> </v>
      </c>
      <c r="T151" s="61" t="str">
        <f t="shared" si="14"/>
        <v>　</v>
      </c>
      <c r="U151" s="61" t="str">
        <f t="shared" si="15"/>
        <v xml:space="preserve"> </v>
      </c>
      <c r="V151" s="61">
        <f t="shared" si="16"/>
        <v>0</v>
      </c>
      <c r="W151" s="60" t="str">
        <f t="shared" si="17"/>
        <v/>
      </c>
    </row>
    <row r="152" spans="1:23" ht="57" customHeight="1" x14ac:dyDescent="0.15">
      <c r="A152" s="63"/>
      <c r="B152" s="69"/>
      <c r="C152" s="69"/>
      <c r="D152" s="68"/>
      <c r="E152" s="67"/>
      <c r="F152" s="66"/>
      <c r="G152" s="65" t="str">
        <f>IF(E152="","",VLOOKUP(E152,図書名リスト!$C$3:$W$1001,16,0))</f>
        <v/>
      </c>
      <c r="H152" s="64" t="str">
        <f>IF(E152="","",VLOOKUP(W152,図書名リスト!$A$3:$W$1001,5,0))</f>
        <v/>
      </c>
      <c r="I152" s="77" t="str">
        <f>IF(E152="","",VLOOKUP(W152,図書名リスト!$A$3:$W$1001,9,0))</f>
        <v/>
      </c>
      <c r="J152" s="76" t="str">
        <f>IF(E152="","",VLOOKUP(W152,図書名リスト!$A$3:$W$1001,23,0))</f>
        <v/>
      </c>
      <c r="K152" s="62" t="str">
        <f>IF(E152="","",VLOOKUP(W152,図書名リスト!$A$3:$W$1001,11,0))</f>
        <v/>
      </c>
      <c r="L152" s="95" t="str">
        <f>IF(E152="","",VLOOKUP(W152,図書名リスト!$A$3:$W$1001,14,0))</f>
        <v/>
      </c>
      <c r="M152" s="62" t="str">
        <f>IF(E152="","",VLOOKUP(W152,図書名リスト!$A$3:$W$1001,17,0))</f>
        <v/>
      </c>
      <c r="N152" s="63"/>
      <c r="O152" s="74" t="str">
        <f>IF(E152="","",VLOOKUP(W152,図書名リスト!$A$3:$W$100580,21,0))</f>
        <v/>
      </c>
      <c r="P152" s="74" t="str">
        <f>IF(E152="","",VLOOKUP(W152,図書名リスト!$A$3:$W$10050,19,0))</f>
        <v/>
      </c>
      <c r="Q152" s="75" t="str">
        <f>IF(E152="","",VLOOKUP(W152,図書名リスト!$A$3:$W$1001,20,0))</f>
        <v/>
      </c>
      <c r="R152" s="74" t="str">
        <f>IF(E152="","",VLOOKUP(W152,図書名リスト!$A$3:$W$1001,22,0))</f>
        <v/>
      </c>
      <c r="S152" s="61" t="str">
        <f t="shared" si="13"/>
        <v xml:space="preserve"> </v>
      </c>
      <c r="T152" s="61" t="str">
        <f t="shared" si="14"/>
        <v>　</v>
      </c>
      <c r="U152" s="61" t="str">
        <f t="shared" si="15"/>
        <v xml:space="preserve"> </v>
      </c>
      <c r="V152" s="61">
        <f t="shared" si="16"/>
        <v>0</v>
      </c>
      <c r="W152" s="60" t="str">
        <f t="shared" si="17"/>
        <v/>
      </c>
    </row>
    <row r="153" spans="1:23" ht="57" customHeight="1" x14ac:dyDescent="0.15">
      <c r="A153" s="63"/>
      <c r="B153" s="69"/>
      <c r="C153" s="69"/>
      <c r="D153" s="68"/>
      <c r="E153" s="67"/>
      <c r="F153" s="66"/>
      <c r="G153" s="65" t="str">
        <f>IF(E153="","",VLOOKUP(E153,図書名リスト!$C$3:$W$1001,16,0))</f>
        <v/>
      </c>
      <c r="H153" s="64" t="str">
        <f>IF(E153="","",VLOOKUP(W153,図書名リスト!$A$3:$W$1001,5,0))</f>
        <v/>
      </c>
      <c r="I153" s="77" t="str">
        <f>IF(E153="","",VLOOKUP(W153,図書名リスト!$A$3:$W$1001,9,0))</f>
        <v/>
      </c>
      <c r="J153" s="76" t="str">
        <f>IF(E153="","",VLOOKUP(W153,図書名リスト!$A$3:$W$1001,23,0))</f>
        <v/>
      </c>
      <c r="K153" s="62" t="str">
        <f>IF(E153="","",VLOOKUP(W153,図書名リスト!$A$3:$W$1001,11,0))</f>
        <v/>
      </c>
      <c r="L153" s="95" t="str">
        <f>IF(E153="","",VLOOKUP(W153,図書名リスト!$A$3:$W$1001,14,0))</f>
        <v/>
      </c>
      <c r="M153" s="62" t="str">
        <f>IF(E153="","",VLOOKUP(W153,図書名リスト!$A$3:$W$1001,17,0))</f>
        <v/>
      </c>
      <c r="N153" s="63"/>
      <c r="O153" s="74" t="str">
        <f>IF(E153="","",VLOOKUP(W153,図書名リスト!$A$3:$W$100580,21,0))</f>
        <v/>
      </c>
      <c r="P153" s="74" t="str">
        <f>IF(E153="","",VLOOKUP(W153,図書名リスト!$A$3:$W$10050,19,0))</f>
        <v/>
      </c>
      <c r="Q153" s="75" t="str">
        <f>IF(E153="","",VLOOKUP(W153,図書名リスト!$A$3:$W$1001,20,0))</f>
        <v/>
      </c>
      <c r="R153" s="74" t="str">
        <f>IF(E153="","",VLOOKUP(W153,図書名リスト!$A$3:$W$1001,22,0))</f>
        <v/>
      </c>
      <c r="S153" s="61" t="str">
        <f t="shared" si="13"/>
        <v xml:space="preserve"> </v>
      </c>
      <c r="T153" s="61" t="str">
        <f t="shared" si="14"/>
        <v>　</v>
      </c>
      <c r="U153" s="61" t="str">
        <f t="shared" si="15"/>
        <v xml:space="preserve"> </v>
      </c>
      <c r="V153" s="61">
        <f t="shared" si="16"/>
        <v>0</v>
      </c>
      <c r="W153" s="60" t="str">
        <f t="shared" si="17"/>
        <v/>
      </c>
    </row>
    <row r="154" spans="1:23" ht="57" customHeight="1" x14ac:dyDescent="0.15">
      <c r="A154" s="63"/>
      <c r="B154" s="69"/>
      <c r="C154" s="69"/>
      <c r="D154" s="68"/>
      <c r="E154" s="67"/>
      <c r="F154" s="66"/>
      <c r="G154" s="65" t="str">
        <f>IF(E154="","",VLOOKUP(E154,図書名リスト!$C$3:$W$1001,16,0))</f>
        <v/>
      </c>
      <c r="H154" s="64" t="str">
        <f>IF(E154="","",VLOOKUP(W154,図書名リスト!$A$3:$W$1001,5,0))</f>
        <v/>
      </c>
      <c r="I154" s="77" t="str">
        <f>IF(E154="","",VLOOKUP(W154,図書名リスト!$A$3:$W$1001,9,0))</f>
        <v/>
      </c>
      <c r="J154" s="76" t="str">
        <f>IF(E154="","",VLOOKUP(W154,図書名リスト!$A$3:$W$1001,23,0))</f>
        <v/>
      </c>
      <c r="K154" s="62" t="str">
        <f>IF(E154="","",VLOOKUP(W154,図書名リスト!$A$3:$W$1001,11,0))</f>
        <v/>
      </c>
      <c r="L154" s="95" t="str">
        <f>IF(E154="","",VLOOKUP(W154,図書名リスト!$A$3:$W$1001,14,0))</f>
        <v/>
      </c>
      <c r="M154" s="62" t="str">
        <f>IF(E154="","",VLOOKUP(W154,図書名リスト!$A$3:$W$1001,17,0))</f>
        <v/>
      </c>
      <c r="N154" s="63"/>
      <c r="O154" s="74" t="str">
        <f>IF(E154="","",VLOOKUP(W154,図書名リスト!$A$3:$W$100580,21,0))</f>
        <v/>
      </c>
      <c r="P154" s="74" t="str">
        <f>IF(E154="","",VLOOKUP(W154,図書名リスト!$A$3:$W$10050,19,0))</f>
        <v/>
      </c>
      <c r="Q154" s="75" t="str">
        <f>IF(E154="","",VLOOKUP(W154,図書名リスト!$A$3:$W$1001,20,0))</f>
        <v/>
      </c>
      <c r="R154" s="74" t="str">
        <f>IF(E154="","",VLOOKUP(W154,図書名リスト!$A$3:$W$1001,22,0))</f>
        <v/>
      </c>
      <c r="S154" s="61" t="str">
        <f t="shared" si="13"/>
        <v xml:space="preserve"> </v>
      </c>
      <c r="T154" s="61" t="str">
        <f t="shared" si="14"/>
        <v>　</v>
      </c>
      <c r="U154" s="61" t="str">
        <f t="shared" si="15"/>
        <v xml:space="preserve"> </v>
      </c>
      <c r="V154" s="61">
        <f t="shared" si="16"/>
        <v>0</v>
      </c>
      <c r="W154" s="60" t="str">
        <f t="shared" si="17"/>
        <v/>
      </c>
    </row>
    <row r="155" spans="1:23" ht="57" customHeight="1" x14ac:dyDescent="0.15">
      <c r="A155" s="63"/>
      <c r="B155" s="69"/>
      <c r="C155" s="69"/>
      <c r="D155" s="68"/>
      <c r="E155" s="67"/>
      <c r="F155" s="66"/>
      <c r="G155" s="65" t="str">
        <f>IF(E155="","",VLOOKUP(E155,図書名リスト!$C$3:$W$1001,16,0))</f>
        <v/>
      </c>
      <c r="H155" s="64" t="str">
        <f>IF(E155="","",VLOOKUP(W155,図書名リスト!$A$3:$W$1001,5,0))</f>
        <v/>
      </c>
      <c r="I155" s="77" t="str">
        <f>IF(E155="","",VLOOKUP(W155,図書名リスト!$A$3:$W$1001,9,0))</f>
        <v/>
      </c>
      <c r="J155" s="76" t="str">
        <f>IF(E155="","",VLOOKUP(W155,図書名リスト!$A$3:$W$1001,23,0))</f>
        <v/>
      </c>
      <c r="K155" s="62" t="str">
        <f>IF(E155="","",VLOOKUP(W155,図書名リスト!$A$3:$W$1001,11,0))</f>
        <v/>
      </c>
      <c r="L155" s="95" t="str">
        <f>IF(E155="","",VLOOKUP(W155,図書名リスト!$A$3:$W$1001,14,0))</f>
        <v/>
      </c>
      <c r="M155" s="62" t="str">
        <f>IF(E155="","",VLOOKUP(W155,図書名リスト!$A$3:$W$1001,17,0))</f>
        <v/>
      </c>
      <c r="N155" s="63"/>
      <c r="O155" s="74" t="str">
        <f>IF(E155="","",VLOOKUP(W155,図書名リスト!$A$3:$W$100580,21,0))</f>
        <v/>
      </c>
      <c r="P155" s="74" t="str">
        <f>IF(E155="","",VLOOKUP(W155,図書名リスト!$A$3:$W$10050,19,0))</f>
        <v/>
      </c>
      <c r="Q155" s="75" t="str">
        <f>IF(E155="","",VLOOKUP(W155,図書名リスト!$A$3:$W$1001,20,0))</f>
        <v/>
      </c>
      <c r="R155" s="74" t="str">
        <f>IF(E155="","",VLOOKUP(W155,図書名リスト!$A$3:$W$1001,22,0))</f>
        <v/>
      </c>
      <c r="S155" s="61" t="str">
        <f t="shared" si="13"/>
        <v xml:space="preserve"> </v>
      </c>
      <c r="T155" s="61" t="str">
        <f t="shared" si="14"/>
        <v>　</v>
      </c>
      <c r="U155" s="61" t="str">
        <f t="shared" si="15"/>
        <v xml:space="preserve"> </v>
      </c>
      <c r="V155" s="61">
        <f t="shared" si="16"/>
        <v>0</v>
      </c>
      <c r="W155" s="60" t="str">
        <f t="shared" si="17"/>
        <v/>
      </c>
    </row>
    <row r="156" spans="1:23" ht="57" customHeight="1" x14ac:dyDescent="0.15">
      <c r="A156" s="63"/>
      <c r="B156" s="69"/>
      <c r="C156" s="69"/>
      <c r="D156" s="68"/>
      <c r="E156" s="67"/>
      <c r="F156" s="66"/>
      <c r="G156" s="65" t="str">
        <f>IF(E156="","",VLOOKUP(E156,図書名リスト!$C$3:$W$1001,16,0))</f>
        <v/>
      </c>
      <c r="H156" s="64" t="str">
        <f>IF(E156="","",VLOOKUP(W156,図書名リスト!$A$3:$W$1001,5,0))</f>
        <v/>
      </c>
      <c r="I156" s="77" t="str">
        <f>IF(E156="","",VLOOKUP(W156,図書名リスト!$A$3:$W$1001,9,0))</f>
        <v/>
      </c>
      <c r="J156" s="76" t="str">
        <f>IF(E156="","",VLOOKUP(W156,図書名リスト!$A$3:$W$1001,23,0))</f>
        <v/>
      </c>
      <c r="K156" s="62" t="str">
        <f>IF(E156="","",VLOOKUP(W156,図書名リスト!$A$3:$W$1001,11,0))</f>
        <v/>
      </c>
      <c r="L156" s="95" t="str">
        <f>IF(E156="","",VLOOKUP(W156,図書名リスト!$A$3:$W$1001,14,0))</f>
        <v/>
      </c>
      <c r="M156" s="62" t="str">
        <f>IF(E156="","",VLOOKUP(W156,図書名リスト!$A$3:$W$1001,17,0))</f>
        <v/>
      </c>
      <c r="N156" s="63"/>
      <c r="O156" s="74" t="str">
        <f>IF(E156="","",VLOOKUP(W156,図書名リスト!$A$3:$W$100580,21,0))</f>
        <v/>
      </c>
      <c r="P156" s="74" t="str">
        <f>IF(E156="","",VLOOKUP(W156,図書名リスト!$A$3:$W$10050,19,0))</f>
        <v/>
      </c>
      <c r="Q156" s="75" t="str">
        <f>IF(E156="","",VLOOKUP(W156,図書名リスト!$A$3:$W$1001,20,0))</f>
        <v/>
      </c>
      <c r="R156" s="74" t="str">
        <f>IF(E156="","",VLOOKUP(W156,図書名リスト!$A$3:$W$1001,22,0))</f>
        <v/>
      </c>
      <c r="S156" s="61" t="str">
        <f t="shared" si="13"/>
        <v xml:space="preserve"> </v>
      </c>
      <c r="T156" s="61" t="str">
        <f t="shared" si="14"/>
        <v>　</v>
      </c>
      <c r="U156" s="61" t="str">
        <f t="shared" si="15"/>
        <v xml:space="preserve"> </v>
      </c>
      <c r="V156" s="61">
        <f t="shared" si="16"/>
        <v>0</v>
      </c>
      <c r="W156" s="60" t="str">
        <f t="shared" si="17"/>
        <v/>
      </c>
    </row>
    <row r="157" spans="1:23" ht="57" customHeight="1" x14ac:dyDescent="0.15">
      <c r="A157" s="63"/>
      <c r="B157" s="69"/>
      <c r="C157" s="69"/>
      <c r="D157" s="68"/>
      <c r="E157" s="67"/>
      <c r="F157" s="66"/>
      <c r="G157" s="65" t="str">
        <f>IF(E157="","",VLOOKUP(E157,図書名リスト!$C$3:$W$1001,16,0))</f>
        <v/>
      </c>
      <c r="H157" s="64" t="str">
        <f>IF(E157="","",VLOOKUP(W157,図書名リスト!$A$3:$W$1001,5,0))</f>
        <v/>
      </c>
      <c r="I157" s="77" t="str">
        <f>IF(E157="","",VLOOKUP(W157,図書名リスト!$A$3:$W$1001,9,0))</f>
        <v/>
      </c>
      <c r="J157" s="76" t="str">
        <f>IF(E157="","",VLOOKUP(W157,図書名リスト!$A$3:$W$1001,23,0))</f>
        <v/>
      </c>
      <c r="K157" s="62" t="str">
        <f>IF(E157="","",VLOOKUP(W157,図書名リスト!$A$3:$W$1001,11,0))</f>
        <v/>
      </c>
      <c r="L157" s="95" t="str">
        <f>IF(E157="","",VLOOKUP(W157,図書名リスト!$A$3:$W$1001,14,0))</f>
        <v/>
      </c>
      <c r="M157" s="62" t="str">
        <f>IF(E157="","",VLOOKUP(W157,図書名リスト!$A$3:$W$1001,17,0))</f>
        <v/>
      </c>
      <c r="N157" s="63"/>
      <c r="O157" s="74" t="str">
        <f>IF(E157="","",VLOOKUP(W157,図書名リスト!$A$3:$W$100580,21,0))</f>
        <v/>
      </c>
      <c r="P157" s="74" t="str">
        <f>IF(E157="","",VLOOKUP(W157,図書名リスト!$A$3:$W$10050,19,0))</f>
        <v/>
      </c>
      <c r="Q157" s="75" t="str">
        <f>IF(E157="","",VLOOKUP(W157,図書名リスト!$A$3:$W$1001,20,0))</f>
        <v/>
      </c>
      <c r="R157" s="74" t="str">
        <f>IF(E157="","",VLOOKUP(W157,図書名リスト!$A$3:$W$1001,22,0))</f>
        <v/>
      </c>
      <c r="S157" s="61" t="str">
        <f t="shared" si="13"/>
        <v xml:space="preserve"> </v>
      </c>
      <c r="T157" s="61" t="str">
        <f t="shared" si="14"/>
        <v>　</v>
      </c>
      <c r="U157" s="61" t="str">
        <f t="shared" si="15"/>
        <v xml:space="preserve"> </v>
      </c>
      <c r="V157" s="61">
        <f t="shared" si="16"/>
        <v>0</v>
      </c>
      <c r="W157" s="60" t="str">
        <f t="shared" si="17"/>
        <v/>
      </c>
    </row>
    <row r="158" spans="1:23" ht="57" customHeight="1" x14ac:dyDescent="0.15">
      <c r="A158" s="63"/>
      <c r="B158" s="69"/>
      <c r="C158" s="69"/>
      <c r="D158" s="68"/>
      <c r="E158" s="67"/>
      <c r="F158" s="66"/>
      <c r="G158" s="65" t="str">
        <f>IF(E158="","",VLOOKUP(E158,図書名リスト!$C$3:$W$1001,16,0))</f>
        <v/>
      </c>
      <c r="H158" s="64" t="str">
        <f>IF(E158="","",VLOOKUP(W158,図書名リスト!$A$3:$W$1001,5,0))</f>
        <v/>
      </c>
      <c r="I158" s="77" t="str">
        <f>IF(E158="","",VLOOKUP(W158,図書名リスト!$A$3:$W$1001,9,0))</f>
        <v/>
      </c>
      <c r="J158" s="76" t="str">
        <f>IF(E158="","",VLOOKUP(W158,図書名リスト!$A$3:$W$1001,23,0))</f>
        <v/>
      </c>
      <c r="K158" s="62" t="str">
        <f>IF(E158="","",VLOOKUP(W158,図書名リスト!$A$3:$W$1001,11,0))</f>
        <v/>
      </c>
      <c r="L158" s="95" t="str">
        <f>IF(E158="","",VLOOKUP(W158,図書名リスト!$A$3:$W$1001,14,0))</f>
        <v/>
      </c>
      <c r="M158" s="62" t="str">
        <f>IF(E158="","",VLOOKUP(W158,図書名リスト!$A$3:$W$1001,17,0))</f>
        <v/>
      </c>
      <c r="N158" s="63"/>
      <c r="O158" s="74" t="str">
        <f>IF(E158="","",VLOOKUP(W158,図書名リスト!$A$3:$W$100580,21,0))</f>
        <v/>
      </c>
      <c r="P158" s="74" t="str">
        <f>IF(E158="","",VLOOKUP(W158,図書名リスト!$A$3:$W$10050,19,0))</f>
        <v/>
      </c>
      <c r="Q158" s="75" t="str">
        <f>IF(E158="","",VLOOKUP(W158,図書名リスト!$A$3:$W$1001,20,0))</f>
        <v/>
      </c>
      <c r="R158" s="74" t="str">
        <f>IF(E158="","",VLOOKUP(W158,図書名リスト!$A$3:$W$1001,22,0))</f>
        <v/>
      </c>
      <c r="S158" s="61" t="str">
        <f t="shared" si="13"/>
        <v xml:space="preserve"> </v>
      </c>
      <c r="T158" s="61" t="str">
        <f t="shared" si="14"/>
        <v>　</v>
      </c>
      <c r="U158" s="61" t="str">
        <f t="shared" si="15"/>
        <v xml:space="preserve"> </v>
      </c>
      <c r="V158" s="61">
        <f t="shared" si="16"/>
        <v>0</v>
      </c>
      <c r="W158" s="60" t="str">
        <f t="shared" si="17"/>
        <v/>
      </c>
    </row>
    <row r="159" spans="1:23" ht="57" customHeight="1" x14ac:dyDescent="0.15">
      <c r="A159" s="63"/>
      <c r="B159" s="69"/>
      <c r="C159" s="69"/>
      <c r="D159" s="68"/>
      <c r="E159" s="67"/>
      <c r="F159" s="66"/>
      <c r="G159" s="65" t="str">
        <f>IF(E159="","",VLOOKUP(E159,図書名リスト!$C$3:$W$1001,16,0))</f>
        <v/>
      </c>
      <c r="H159" s="64" t="str">
        <f>IF(E159="","",VLOOKUP(W159,図書名リスト!$A$3:$W$1001,5,0))</f>
        <v/>
      </c>
      <c r="I159" s="77" t="str">
        <f>IF(E159="","",VLOOKUP(W159,図書名リスト!$A$3:$W$1001,9,0))</f>
        <v/>
      </c>
      <c r="J159" s="76" t="str">
        <f>IF(E159="","",VLOOKUP(W159,図書名リスト!$A$3:$W$1001,23,0))</f>
        <v/>
      </c>
      <c r="K159" s="62" t="str">
        <f>IF(E159="","",VLOOKUP(W159,図書名リスト!$A$3:$W$1001,11,0))</f>
        <v/>
      </c>
      <c r="L159" s="95" t="str">
        <f>IF(E159="","",VLOOKUP(W159,図書名リスト!$A$3:$W$1001,14,0))</f>
        <v/>
      </c>
      <c r="M159" s="62" t="str">
        <f>IF(E159="","",VLOOKUP(W159,図書名リスト!$A$3:$W$1001,17,0))</f>
        <v/>
      </c>
      <c r="N159" s="63"/>
      <c r="O159" s="74" t="str">
        <f>IF(E159="","",VLOOKUP(W159,図書名リスト!$A$3:$W$100580,21,0))</f>
        <v/>
      </c>
      <c r="P159" s="74" t="str">
        <f>IF(E159="","",VLOOKUP(W159,図書名リスト!$A$3:$W$10050,19,0))</f>
        <v/>
      </c>
      <c r="Q159" s="75" t="str">
        <f>IF(E159="","",VLOOKUP(W159,図書名リスト!$A$3:$W$1001,20,0))</f>
        <v/>
      </c>
      <c r="R159" s="74" t="str">
        <f>IF(E159="","",VLOOKUP(W159,図書名リスト!$A$3:$W$1001,22,0))</f>
        <v/>
      </c>
      <c r="S159" s="61" t="str">
        <f t="shared" si="13"/>
        <v xml:space="preserve"> </v>
      </c>
      <c r="T159" s="61" t="str">
        <f t="shared" si="14"/>
        <v>　</v>
      </c>
      <c r="U159" s="61" t="str">
        <f t="shared" si="15"/>
        <v xml:space="preserve"> </v>
      </c>
      <c r="V159" s="61">
        <f t="shared" si="16"/>
        <v>0</v>
      </c>
      <c r="W159" s="60" t="str">
        <f t="shared" si="17"/>
        <v/>
      </c>
    </row>
    <row r="160" spans="1:23" ht="57" customHeight="1" x14ac:dyDescent="0.15">
      <c r="A160" s="63"/>
      <c r="B160" s="69"/>
      <c r="C160" s="69"/>
      <c r="D160" s="68"/>
      <c r="E160" s="67"/>
      <c r="F160" s="66"/>
      <c r="G160" s="65" t="str">
        <f>IF(E160="","",VLOOKUP(E160,図書名リスト!$C$3:$W$1001,16,0))</f>
        <v/>
      </c>
      <c r="H160" s="64" t="str">
        <f>IF(E160="","",VLOOKUP(W160,図書名リスト!$A$3:$W$1001,5,0))</f>
        <v/>
      </c>
      <c r="I160" s="77" t="str">
        <f>IF(E160="","",VLOOKUP(W160,図書名リスト!$A$3:$W$1001,9,0))</f>
        <v/>
      </c>
      <c r="J160" s="76" t="str">
        <f>IF(E160="","",VLOOKUP(W160,図書名リスト!$A$3:$W$1001,23,0))</f>
        <v/>
      </c>
      <c r="K160" s="62" t="str">
        <f>IF(E160="","",VLOOKUP(W160,図書名リスト!$A$3:$W$1001,11,0))</f>
        <v/>
      </c>
      <c r="L160" s="95" t="str">
        <f>IF(E160="","",VLOOKUP(W160,図書名リスト!$A$3:$W$1001,14,0))</f>
        <v/>
      </c>
      <c r="M160" s="62" t="str">
        <f>IF(E160="","",VLOOKUP(W160,図書名リスト!$A$3:$W$1001,17,0))</f>
        <v/>
      </c>
      <c r="N160" s="63"/>
      <c r="O160" s="74" t="str">
        <f>IF(E160="","",VLOOKUP(W160,図書名リスト!$A$3:$W$100580,21,0))</f>
        <v/>
      </c>
      <c r="P160" s="74" t="str">
        <f>IF(E160="","",VLOOKUP(W160,図書名リスト!$A$3:$W$10050,19,0))</f>
        <v/>
      </c>
      <c r="Q160" s="75" t="str">
        <f>IF(E160="","",VLOOKUP(W160,図書名リスト!$A$3:$W$1001,20,0))</f>
        <v/>
      </c>
      <c r="R160" s="74" t="str">
        <f>IF(E160="","",VLOOKUP(W160,図書名リスト!$A$3:$W$1001,22,0))</f>
        <v/>
      </c>
      <c r="S160" s="61" t="str">
        <f t="shared" si="13"/>
        <v xml:space="preserve"> </v>
      </c>
      <c r="T160" s="61" t="str">
        <f t="shared" si="14"/>
        <v>　</v>
      </c>
      <c r="U160" s="61" t="str">
        <f t="shared" si="15"/>
        <v xml:space="preserve"> </v>
      </c>
      <c r="V160" s="61">
        <f t="shared" si="16"/>
        <v>0</v>
      </c>
      <c r="W160" s="60" t="str">
        <f t="shared" si="17"/>
        <v/>
      </c>
    </row>
    <row r="161" spans="1:23" ht="57" customHeight="1" x14ac:dyDescent="0.15">
      <c r="A161" s="63"/>
      <c r="B161" s="69"/>
      <c r="C161" s="69"/>
      <c r="D161" s="68"/>
      <c r="E161" s="67"/>
      <c r="F161" s="66"/>
      <c r="G161" s="65" t="str">
        <f>IF(E161="","",VLOOKUP(E161,図書名リスト!$C$3:$W$1001,16,0))</f>
        <v/>
      </c>
      <c r="H161" s="64" t="str">
        <f>IF(E161="","",VLOOKUP(W161,図書名リスト!$A$3:$W$1001,5,0))</f>
        <v/>
      </c>
      <c r="I161" s="77" t="str">
        <f>IF(E161="","",VLOOKUP(W161,図書名リスト!$A$3:$W$1001,9,0))</f>
        <v/>
      </c>
      <c r="J161" s="76" t="str">
        <f>IF(E161="","",VLOOKUP(W161,図書名リスト!$A$3:$W$1001,23,0))</f>
        <v/>
      </c>
      <c r="K161" s="62" t="str">
        <f>IF(E161="","",VLOOKUP(W161,図書名リスト!$A$3:$W$1001,11,0))</f>
        <v/>
      </c>
      <c r="L161" s="95" t="str">
        <f>IF(E161="","",VLOOKUP(W161,図書名リスト!$A$3:$W$1001,14,0))</f>
        <v/>
      </c>
      <c r="M161" s="62" t="str">
        <f>IF(E161="","",VLOOKUP(W161,図書名リスト!$A$3:$W$1001,17,0))</f>
        <v/>
      </c>
      <c r="N161" s="63"/>
      <c r="O161" s="74" t="str">
        <f>IF(E161="","",VLOOKUP(W161,図書名リスト!$A$3:$W$100580,21,0))</f>
        <v/>
      </c>
      <c r="P161" s="74" t="str">
        <f>IF(E161="","",VLOOKUP(W161,図書名リスト!$A$3:$W$10050,19,0))</f>
        <v/>
      </c>
      <c r="Q161" s="75" t="str">
        <f>IF(E161="","",VLOOKUP(W161,図書名リスト!$A$3:$W$1001,20,0))</f>
        <v/>
      </c>
      <c r="R161" s="74" t="str">
        <f>IF(E161="","",VLOOKUP(W161,図書名リスト!$A$3:$W$1001,22,0))</f>
        <v/>
      </c>
      <c r="S161" s="61" t="str">
        <f t="shared" si="13"/>
        <v xml:space="preserve"> </v>
      </c>
      <c r="T161" s="61" t="str">
        <f t="shared" si="14"/>
        <v>　</v>
      </c>
      <c r="U161" s="61" t="str">
        <f t="shared" si="15"/>
        <v xml:space="preserve"> </v>
      </c>
      <c r="V161" s="61">
        <f t="shared" si="16"/>
        <v>0</v>
      </c>
      <c r="W161" s="60" t="str">
        <f t="shared" si="17"/>
        <v/>
      </c>
    </row>
    <row r="162" spans="1:23" ht="57" customHeight="1" x14ac:dyDescent="0.15">
      <c r="A162" s="63"/>
      <c r="B162" s="69"/>
      <c r="C162" s="69"/>
      <c r="D162" s="68"/>
      <c r="E162" s="67"/>
      <c r="F162" s="66"/>
      <c r="G162" s="65" t="str">
        <f>IF(E162="","",VLOOKUP(E162,図書名リスト!$C$3:$W$1001,16,0))</f>
        <v/>
      </c>
      <c r="H162" s="64" t="str">
        <f>IF(E162="","",VLOOKUP(W162,図書名リスト!$A$3:$W$1001,5,0))</f>
        <v/>
      </c>
      <c r="I162" s="77" t="str">
        <f>IF(E162="","",VLOOKUP(W162,図書名リスト!$A$3:$W$1001,9,0))</f>
        <v/>
      </c>
      <c r="J162" s="76" t="str">
        <f>IF(E162="","",VLOOKUP(W162,図書名リスト!$A$3:$W$1001,23,0))</f>
        <v/>
      </c>
      <c r="K162" s="62" t="str">
        <f>IF(E162="","",VLOOKUP(W162,図書名リスト!$A$3:$W$1001,11,0))</f>
        <v/>
      </c>
      <c r="L162" s="95" t="str">
        <f>IF(E162="","",VLOOKUP(W162,図書名リスト!$A$3:$W$1001,14,0))</f>
        <v/>
      </c>
      <c r="M162" s="62" t="str">
        <f>IF(E162="","",VLOOKUP(W162,図書名リスト!$A$3:$W$1001,17,0))</f>
        <v/>
      </c>
      <c r="N162" s="63"/>
      <c r="O162" s="74" t="str">
        <f>IF(E162="","",VLOOKUP(W162,図書名リスト!$A$3:$W$100580,21,0))</f>
        <v/>
      </c>
      <c r="P162" s="74" t="str">
        <f>IF(E162="","",VLOOKUP(W162,図書名リスト!$A$3:$W$10050,19,0))</f>
        <v/>
      </c>
      <c r="Q162" s="75" t="str">
        <f>IF(E162="","",VLOOKUP(W162,図書名リスト!$A$3:$W$1001,20,0))</f>
        <v/>
      </c>
      <c r="R162" s="74" t="str">
        <f>IF(E162="","",VLOOKUP(W162,図書名リスト!$A$3:$W$1001,22,0))</f>
        <v/>
      </c>
      <c r="S162" s="61" t="str">
        <f t="shared" si="13"/>
        <v xml:space="preserve"> </v>
      </c>
      <c r="T162" s="61" t="str">
        <f t="shared" si="14"/>
        <v>　</v>
      </c>
      <c r="U162" s="61" t="str">
        <f t="shared" si="15"/>
        <v xml:space="preserve"> </v>
      </c>
      <c r="V162" s="61">
        <f t="shared" si="16"/>
        <v>0</v>
      </c>
      <c r="W162" s="60" t="str">
        <f t="shared" si="17"/>
        <v/>
      </c>
    </row>
    <row r="163" spans="1:23" ht="57" customHeight="1" x14ac:dyDescent="0.15">
      <c r="A163" s="63"/>
      <c r="B163" s="69"/>
      <c r="C163" s="69"/>
      <c r="D163" s="68"/>
      <c r="E163" s="67"/>
      <c r="F163" s="66"/>
      <c r="G163" s="65" t="str">
        <f>IF(E163="","",VLOOKUP(E163,図書名リスト!$C$3:$W$1001,16,0))</f>
        <v/>
      </c>
      <c r="H163" s="64" t="str">
        <f>IF(E163="","",VLOOKUP(W163,図書名リスト!$A$3:$W$1001,5,0))</f>
        <v/>
      </c>
      <c r="I163" s="77" t="str">
        <f>IF(E163="","",VLOOKUP(W163,図書名リスト!$A$3:$W$1001,9,0))</f>
        <v/>
      </c>
      <c r="J163" s="76" t="str">
        <f>IF(E163="","",VLOOKUP(W163,図書名リスト!$A$3:$W$1001,23,0))</f>
        <v/>
      </c>
      <c r="K163" s="62" t="str">
        <f>IF(E163="","",VLOOKUP(W163,図書名リスト!$A$3:$W$1001,11,0))</f>
        <v/>
      </c>
      <c r="L163" s="95" t="str">
        <f>IF(E163="","",VLOOKUP(W163,図書名リスト!$A$3:$W$1001,14,0))</f>
        <v/>
      </c>
      <c r="M163" s="62" t="str">
        <f>IF(E163="","",VLOOKUP(W163,図書名リスト!$A$3:$W$1001,17,0))</f>
        <v/>
      </c>
      <c r="N163" s="63"/>
      <c r="O163" s="74" t="str">
        <f>IF(E163="","",VLOOKUP(W163,図書名リスト!$A$3:$W$100580,21,0))</f>
        <v/>
      </c>
      <c r="P163" s="74" t="str">
        <f>IF(E163="","",VLOOKUP(W163,図書名リスト!$A$3:$W$10050,19,0))</f>
        <v/>
      </c>
      <c r="Q163" s="75" t="str">
        <f>IF(E163="","",VLOOKUP(W163,図書名リスト!$A$3:$W$1001,20,0))</f>
        <v/>
      </c>
      <c r="R163" s="74" t="str">
        <f>IF(E163="","",VLOOKUP(W163,図書名リスト!$A$3:$W$1001,22,0))</f>
        <v/>
      </c>
      <c r="S163" s="61" t="str">
        <f t="shared" si="13"/>
        <v xml:space="preserve"> </v>
      </c>
      <c r="T163" s="61" t="str">
        <f t="shared" si="14"/>
        <v>　</v>
      </c>
      <c r="U163" s="61" t="str">
        <f t="shared" si="15"/>
        <v xml:space="preserve"> </v>
      </c>
      <c r="V163" s="61">
        <f t="shared" si="16"/>
        <v>0</v>
      </c>
      <c r="W163" s="60" t="str">
        <f t="shared" si="17"/>
        <v/>
      </c>
    </row>
    <row r="164" spans="1:23" ht="57" customHeight="1" x14ac:dyDescent="0.15">
      <c r="A164" s="63"/>
      <c r="B164" s="69"/>
      <c r="C164" s="69"/>
      <c r="D164" s="68"/>
      <c r="E164" s="67"/>
      <c r="F164" s="66"/>
      <c r="G164" s="65" t="str">
        <f>IF(E164="","",VLOOKUP(E164,図書名リスト!$C$3:$W$1001,16,0))</f>
        <v/>
      </c>
      <c r="H164" s="64" t="str">
        <f>IF(E164="","",VLOOKUP(W164,図書名リスト!$A$3:$W$1001,5,0))</f>
        <v/>
      </c>
      <c r="I164" s="77" t="str">
        <f>IF(E164="","",VLOOKUP(W164,図書名リスト!$A$3:$W$1001,9,0))</f>
        <v/>
      </c>
      <c r="J164" s="76" t="str">
        <f>IF(E164="","",VLOOKUP(W164,図書名リスト!$A$3:$W$1001,23,0))</f>
        <v/>
      </c>
      <c r="K164" s="62" t="str">
        <f>IF(E164="","",VLOOKUP(W164,図書名リスト!$A$3:$W$1001,11,0))</f>
        <v/>
      </c>
      <c r="L164" s="95" t="str">
        <f>IF(E164="","",VLOOKUP(W164,図書名リスト!$A$3:$W$1001,14,0))</f>
        <v/>
      </c>
      <c r="M164" s="62" t="str">
        <f>IF(E164="","",VLOOKUP(W164,図書名リスト!$A$3:$W$1001,17,0))</f>
        <v/>
      </c>
      <c r="N164" s="63"/>
      <c r="O164" s="74" t="str">
        <f>IF(E164="","",VLOOKUP(W164,図書名リスト!$A$3:$W$100580,21,0))</f>
        <v/>
      </c>
      <c r="P164" s="74" t="str">
        <f>IF(E164="","",VLOOKUP(W164,図書名リスト!$A$3:$W$10050,19,0))</f>
        <v/>
      </c>
      <c r="Q164" s="75" t="str">
        <f>IF(E164="","",VLOOKUP(W164,図書名リスト!$A$3:$W$1001,20,0))</f>
        <v/>
      </c>
      <c r="R164" s="74" t="str">
        <f>IF(E164="","",VLOOKUP(W164,図書名リスト!$A$3:$W$1001,22,0))</f>
        <v/>
      </c>
      <c r="S164" s="61" t="str">
        <f t="shared" si="13"/>
        <v xml:space="preserve"> </v>
      </c>
      <c r="T164" s="61" t="str">
        <f t="shared" si="14"/>
        <v>　</v>
      </c>
      <c r="U164" s="61" t="str">
        <f t="shared" si="15"/>
        <v xml:space="preserve"> </v>
      </c>
      <c r="V164" s="61">
        <f t="shared" si="16"/>
        <v>0</v>
      </c>
      <c r="W164" s="60" t="str">
        <f t="shared" si="17"/>
        <v/>
      </c>
    </row>
    <row r="165" spans="1:23" ht="57" customHeight="1" x14ac:dyDescent="0.15">
      <c r="A165" s="63"/>
      <c r="B165" s="69"/>
      <c r="C165" s="69"/>
      <c r="D165" s="68"/>
      <c r="E165" s="67"/>
      <c r="F165" s="66"/>
      <c r="G165" s="65" t="str">
        <f>IF(E165="","",VLOOKUP(E165,図書名リスト!$C$3:$W$1001,16,0))</f>
        <v/>
      </c>
      <c r="H165" s="64" t="str">
        <f>IF(E165="","",VLOOKUP(W165,図書名リスト!$A$3:$W$1001,5,0))</f>
        <v/>
      </c>
      <c r="I165" s="77" t="str">
        <f>IF(E165="","",VLOOKUP(W165,図書名リスト!$A$3:$W$1001,9,0))</f>
        <v/>
      </c>
      <c r="J165" s="76" t="str">
        <f>IF(E165="","",VLOOKUP(W165,図書名リスト!$A$3:$W$1001,23,0))</f>
        <v/>
      </c>
      <c r="K165" s="62" t="str">
        <f>IF(E165="","",VLOOKUP(W165,図書名リスト!$A$3:$W$1001,11,0))</f>
        <v/>
      </c>
      <c r="L165" s="95" t="str">
        <f>IF(E165="","",VLOOKUP(W165,図書名リスト!$A$3:$W$1001,14,0))</f>
        <v/>
      </c>
      <c r="M165" s="62" t="str">
        <f>IF(E165="","",VLOOKUP(W165,図書名リスト!$A$3:$W$1001,17,0))</f>
        <v/>
      </c>
      <c r="N165" s="63"/>
      <c r="O165" s="74" t="str">
        <f>IF(E165="","",VLOOKUP(W165,図書名リスト!$A$3:$W$100580,21,0))</f>
        <v/>
      </c>
      <c r="P165" s="74" t="str">
        <f>IF(E165="","",VLOOKUP(W165,図書名リスト!$A$3:$W$10050,19,0))</f>
        <v/>
      </c>
      <c r="Q165" s="75" t="str">
        <f>IF(E165="","",VLOOKUP(W165,図書名リスト!$A$3:$W$1001,20,0))</f>
        <v/>
      </c>
      <c r="R165" s="74" t="str">
        <f>IF(E165="","",VLOOKUP(W165,図書名リスト!$A$3:$W$1001,22,0))</f>
        <v/>
      </c>
      <c r="S165" s="61" t="str">
        <f t="shared" si="13"/>
        <v xml:space="preserve"> </v>
      </c>
      <c r="T165" s="61" t="str">
        <f t="shared" si="14"/>
        <v>　</v>
      </c>
      <c r="U165" s="61" t="str">
        <f t="shared" si="15"/>
        <v xml:space="preserve"> </v>
      </c>
      <c r="V165" s="61">
        <f t="shared" si="16"/>
        <v>0</v>
      </c>
      <c r="W165" s="60" t="str">
        <f t="shared" si="17"/>
        <v/>
      </c>
    </row>
    <row r="166" spans="1:23" ht="57" customHeight="1" x14ac:dyDescent="0.15">
      <c r="A166" s="63"/>
      <c r="B166" s="69"/>
      <c r="C166" s="69"/>
      <c r="D166" s="68"/>
      <c r="E166" s="67"/>
      <c r="F166" s="66"/>
      <c r="G166" s="65" t="str">
        <f>IF(E166="","",VLOOKUP(E166,図書名リスト!$C$3:$W$1001,16,0))</f>
        <v/>
      </c>
      <c r="H166" s="64" t="str">
        <f>IF(E166="","",VLOOKUP(W166,図書名リスト!$A$3:$W$1001,5,0))</f>
        <v/>
      </c>
      <c r="I166" s="77" t="str">
        <f>IF(E166="","",VLOOKUP(W166,図書名リスト!$A$3:$W$1001,9,0))</f>
        <v/>
      </c>
      <c r="J166" s="76" t="str">
        <f>IF(E166="","",VLOOKUP(W166,図書名リスト!$A$3:$W$1001,23,0))</f>
        <v/>
      </c>
      <c r="K166" s="62" t="str">
        <f>IF(E166="","",VLOOKUP(W166,図書名リスト!$A$3:$W$1001,11,0))</f>
        <v/>
      </c>
      <c r="L166" s="95" t="str">
        <f>IF(E166="","",VLOOKUP(W166,図書名リスト!$A$3:$W$1001,14,0))</f>
        <v/>
      </c>
      <c r="M166" s="62" t="str">
        <f>IF(E166="","",VLOOKUP(W166,図書名リスト!$A$3:$W$1001,17,0))</f>
        <v/>
      </c>
      <c r="N166" s="63"/>
      <c r="O166" s="74" t="str">
        <f>IF(E166="","",VLOOKUP(W166,図書名リスト!$A$3:$W$100580,21,0))</f>
        <v/>
      </c>
      <c r="P166" s="74" t="str">
        <f>IF(E166="","",VLOOKUP(W166,図書名リスト!$A$3:$W$10050,19,0))</f>
        <v/>
      </c>
      <c r="Q166" s="75" t="str">
        <f>IF(E166="","",VLOOKUP(W166,図書名リスト!$A$3:$W$1001,20,0))</f>
        <v/>
      </c>
      <c r="R166" s="74" t="str">
        <f>IF(E166="","",VLOOKUP(W166,図書名リスト!$A$3:$W$1001,22,0))</f>
        <v/>
      </c>
      <c r="S166" s="61" t="str">
        <f t="shared" si="13"/>
        <v xml:space="preserve"> </v>
      </c>
      <c r="T166" s="61" t="str">
        <f t="shared" si="14"/>
        <v>　</v>
      </c>
      <c r="U166" s="61" t="str">
        <f t="shared" si="15"/>
        <v xml:space="preserve"> </v>
      </c>
      <c r="V166" s="61">
        <f t="shared" si="16"/>
        <v>0</v>
      </c>
      <c r="W166" s="60" t="str">
        <f t="shared" si="17"/>
        <v/>
      </c>
    </row>
    <row r="167" spans="1:23" ht="57" customHeight="1" x14ac:dyDescent="0.15">
      <c r="A167" s="63"/>
      <c r="B167" s="69"/>
      <c r="C167" s="69"/>
      <c r="D167" s="68"/>
      <c r="E167" s="67"/>
      <c r="F167" s="66"/>
      <c r="G167" s="65" t="str">
        <f>IF(E167="","",VLOOKUP(E167,図書名リスト!$C$3:$W$1001,16,0))</f>
        <v/>
      </c>
      <c r="H167" s="64" t="str">
        <f>IF(E167="","",VLOOKUP(W167,図書名リスト!$A$3:$W$1001,5,0))</f>
        <v/>
      </c>
      <c r="I167" s="77" t="str">
        <f>IF(E167="","",VLOOKUP(W167,図書名リスト!$A$3:$W$1001,9,0))</f>
        <v/>
      </c>
      <c r="J167" s="76" t="str">
        <f>IF(E167="","",VLOOKUP(W167,図書名リスト!$A$3:$W$1001,23,0))</f>
        <v/>
      </c>
      <c r="K167" s="62" t="str">
        <f>IF(E167="","",VLOOKUP(W167,図書名リスト!$A$3:$W$1001,11,0))</f>
        <v/>
      </c>
      <c r="L167" s="95" t="str">
        <f>IF(E167="","",VLOOKUP(W167,図書名リスト!$A$3:$W$1001,14,0))</f>
        <v/>
      </c>
      <c r="M167" s="62" t="str">
        <f>IF(E167="","",VLOOKUP(W167,図書名リスト!$A$3:$W$1001,17,0))</f>
        <v/>
      </c>
      <c r="N167" s="63"/>
      <c r="O167" s="74" t="str">
        <f>IF(E167="","",VLOOKUP(W167,図書名リスト!$A$3:$W$100580,21,0))</f>
        <v/>
      </c>
      <c r="P167" s="74" t="str">
        <f>IF(E167="","",VLOOKUP(W167,図書名リスト!$A$3:$W$10050,19,0))</f>
        <v/>
      </c>
      <c r="Q167" s="75" t="str">
        <f>IF(E167="","",VLOOKUP(W167,図書名リスト!$A$3:$W$1001,20,0))</f>
        <v/>
      </c>
      <c r="R167" s="74" t="str">
        <f>IF(E167="","",VLOOKUP(W167,図書名リスト!$A$3:$W$1001,22,0))</f>
        <v/>
      </c>
      <c r="S167" s="61" t="str">
        <f t="shared" si="13"/>
        <v xml:space="preserve"> </v>
      </c>
      <c r="T167" s="61" t="str">
        <f t="shared" si="14"/>
        <v>　</v>
      </c>
      <c r="U167" s="61" t="str">
        <f t="shared" si="15"/>
        <v xml:space="preserve"> </v>
      </c>
      <c r="V167" s="61">
        <f t="shared" si="16"/>
        <v>0</v>
      </c>
      <c r="W167" s="60" t="str">
        <f t="shared" si="17"/>
        <v/>
      </c>
    </row>
    <row r="168" spans="1:23" ht="57" customHeight="1" x14ac:dyDescent="0.15">
      <c r="A168" s="63"/>
      <c r="B168" s="69"/>
      <c r="C168" s="69"/>
      <c r="D168" s="68"/>
      <c r="E168" s="67"/>
      <c r="F168" s="66"/>
      <c r="G168" s="65" t="str">
        <f>IF(E168="","",VLOOKUP(E168,図書名リスト!$C$3:$W$1001,16,0))</f>
        <v/>
      </c>
      <c r="H168" s="64" t="str">
        <f>IF(E168="","",VLOOKUP(W168,図書名リスト!$A$3:$W$1001,5,0))</f>
        <v/>
      </c>
      <c r="I168" s="77" t="str">
        <f>IF(E168="","",VLOOKUP(W168,図書名リスト!$A$3:$W$1001,9,0))</f>
        <v/>
      </c>
      <c r="J168" s="76" t="str">
        <f>IF(E168="","",VLOOKUP(W168,図書名リスト!$A$3:$W$1001,23,0))</f>
        <v/>
      </c>
      <c r="K168" s="62" t="str">
        <f>IF(E168="","",VLOOKUP(W168,図書名リスト!$A$3:$W$1001,11,0))</f>
        <v/>
      </c>
      <c r="L168" s="95" t="str">
        <f>IF(E168="","",VLOOKUP(W168,図書名リスト!$A$3:$W$1001,14,0))</f>
        <v/>
      </c>
      <c r="M168" s="62" t="str">
        <f>IF(E168="","",VLOOKUP(W168,図書名リスト!$A$3:$W$1001,17,0))</f>
        <v/>
      </c>
      <c r="N168" s="63"/>
      <c r="O168" s="74" t="str">
        <f>IF(E168="","",VLOOKUP(W168,図書名リスト!$A$3:$W$100580,21,0))</f>
        <v/>
      </c>
      <c r="P168" s="74" t="str">
        <f>IF(E168="","",VLOOKUP(W168,図書名リスト!$A$3:$W$10050,19,0))</f>
        <v/>
      </c>
      <c r="Q168" s="75" t="str">
        <f>IF(E168="","",VLOOKUP(W168,図書名リスト!$A$3:$W$1001,20,0))</f>
        <v/>
      </c>
      <c r="R168" s="74" t="str">
        <f>IF(E168="","",VLOOKUP(W168,図書名リスト!$A$3:$W$1001,22,0))</f>
        <v/>
      </c>
      <c r="S168" s="61" t="str">
        <f t="shared" si="13"/>
        <v xml:space="preserve"> </v>
      </c>
      <c r="T168" s="61" t="str">
        <f t="shared" si="14"/>
        <v>　</v>
      </c>
      <c r="U168" s="61" t="str">
        <f t="shared" si="15"/>
        <v xml:space="preserve"> </v>
      </c>
      <c r="V168" s="61">
        <f t="shared" si="16"/>
        <v>0</v>
      </c>
      <c r="W168" s="60" t="str">
        <f t="shared" si="17"/>
        <v/>
      </c>
    </row>
    <row r="169" spans="1:23" ht="57" customHeight="1" x14ac:dyDescent="0.15">
      <c r="A169" s="63"/>
      <c r="B169" s="69"/>
      <c r="C169" s="69"/>
      <c r="D169" s="68"/>
      <c r="E169" s="67"/>
      <c r="F169" s="66"/>
      <c r="G169" s="65" t="str">
        <f>IF(E169="","",VLOOKUP(E169,図書名リスト!$C$3:$W$1001,16,0))</f>
        <v/>
      </c>
      <c r="H169" s="64" t="str">
        <f>IF(E169="","",VLOOKUP(W169,図書名リスト!$A$3:$W$1001,5,0))</f>
        <v/>
      </c>
      <c r="I169" s="77" t="str">
        <f>IF(E169="","",VLOOKUP(W169,図書名リスト!$A$3:$W$1001,9,0))</f>
        <v/>
      </c>
      <c r="J169" s="76" t="str">
        <f>IF(E169="","",VLOOKUP(W169,図書名リスト!$A$3:$W$1001,23,0))</f>
        <v/>
      </c>
      <c r="K169" s="62" t="str">
        <f>IF(E169="","",VLOOKUP(W169,図書名リスト!$A$3:$W$1001,11,0))</f>
        <v/>
      </c>
      <c r="L169" s="95" t="str">
        <f>IF(E169="","",VLOOKUP(W169,図書名リスト!$A$3:$W$1001,14,0))</f>
        <v/>
      </c>
      <c r="M169" s="62" t="str">
        <f>IF(E169="","",VLOOKUP(W169,図書名リスト!$A$3:$W$1001,17,0))</f>
        <v/>
      </c>
      <c r="N169" s="63"/>
      <c r="O169" s="74" t="str">
        <f>IF(E169="","",VLOOKUP(W169,図書名リスト!$A$3:$W$100580,21,0))</f>
        <v/>
      </c>
      <c r="P169" s="74" t="str">
        <f>IF(E169="","",VLOOKUP(W169,図書名リスト!$A$3:$W$10050,19,0))</f>
        <v/>
      </c>
      <c r="Q169" s="75" t="str">
        <f>IF(E169="","",VLOOKUP(W169,図書名リスト!$A$3:$W$1001,20,0))</f>
        <v/>
      </c>
      <c r="R169" s="74" t="str">
        <f>IF(E169="","",VLOOKUP(W169,図書名リスト!$A$3:$W$1001,22,0))</f>
        <v/>
      </c>
      <c r="S169" s="61" t="str">
        <f t="shared" si="13"/>
        <v xml:space="preserve"> </v>
      </c>
      <c r="T169" s="61" t="str">
        <f t="shared" si="14"/>
        <v>　</v>
      </c>
      <c r="U169" s="61" t="str">
        <f t="shared" si="15"/>
        <v xml:space="preserve"> </v>
      </c>
      <c r="V169" s="61">
        <f t="shared" si="16"/>
        <v>0</v>
      </c>
      <c r="W169" s="60" t="str">
        <f t="shared" si="17"/>
        <v/>
      </c>
    </row>
    <row r="170" spans="1:23" ht="57" customHeight="1" x14ac:dyDescent="0.15">
      <c r="A170" s="63"/>
      <c r="B170" s="69"/>
      <c r="C170" s="69"/>
      <c r="D170" s="68"/>
      <c r="E170" s="67"/>
      <c r="F170" s="66"/>
      <c r="G170" s="65" t="str">
        <f>IF(E170="","",VLOOKUP(E170,図書名リスト!$C$3:$W$1001,16,0))</f>
        <v/>
      </c>
      <c r="H170" s="64" t="str">
        <f>IF(E170="","",VLOOKUP(W170,図書名リスト!$A$3:$W$1001,5,0))</f>
        <v/>
      </c>
      <c r="I170" s="77" t="str">
        <f>IF(E170="","",VLOOKUP(W170,図書名リスト!$A$3:$W$1001,9,0))</f>
        <v/>
      </c>
      <c r="J170" s="76" t="str">
        <f>IF(E170="","",VLOOKUP(W170,図書名リスト!$A$3:$W$1001,23,0))</f>
        <v/>
      </c>
      <c r="K170" s="62" t="str">
        <f>IF(E170="","",VLOOKUP(W170,図書名リスト!$A$3:$W$1001,11,0))</f>
        <v/>
      </c>
      <c r="L170" s="95" t="str">
        <f>IF(E170="","",VLOOKUP(W170,図書名リスト!$A$3:$W$1001,14,0))</f>
        <v/>
      </c>
      <c r="M170" s="62" t="str">
        <f>IF(E170="","",VLOOKUP(W170,図書名リスト!$A$3:$W$1001,17,0))</f>
        <v/>
      </c>
      <c r="N170" s="63"/>
      <c r="O170" s="74" t="str">
        <f>IF(E170="","",VLOOKUP(W170,図書名リスト!$A$3:$W$100580,21,0))</f>
        <v/>
      </c>
      <c r="P170" s="74" t="str">
        <f>IF(E170="","",VLOOKUP(W170,図書名リスト!$A$3:$W$10050,19,0))</f>
        <v/>
      </c>
      <c r="Q170" s="75" t="str">
        <f>IF(E170="","",VLOOKUP(W170,図書名リスト!$A$3:$W$1001,20,0))</f>
        <v/>
      </c>
      <c r="R170" s="74" t="str">
        <f>IF(E170="","",VLOOKUP(W170,図書名リスト!$A$3:$W$1001,22,0))</f>
        <v/>
      </c>
      <c r="S170" s="61" t="str">
        <f t="shared" si="13"/>
        <v xml:space="preserve"> </v>
      </c>
      <c r="T170" s="61" t="str">
        <f t="shared" si="14"/>
        <v>　</v>
      </c>
      <c r="U170" s="61" t="str">
        <f t="shared" si="15"/>
        <v xml:space="preserve"> </v>
      </c>
      <c r="V170" s="61">
        <f t="shared" si="16"/>
        <v>0</v>
      </c>
      <c r="W170" s="60" t="str">
        <f t="shared" si="17"/>
        <v/>
      </c>
    </row>
    <row r="171" spans="1:23" ht="57" customHeight="1" x14ac:dyDescent="0.15">
      <c r="A171" s="63"/>
      <c r="B171" s="69"/>
      <c r="C171" s="69"/>
      <c r="D171" s="68"/>
      <c r="E171" s="67"/>
      <c r="F171" s="66"/>
      <c r="G171" s="65" t="str">
        <f>IF(E171="","",VLOOKUP(E171,図書名リスト!$C$3:$W$1001,16,0))</f>
        <v/>
      </c>
      <c r="H171" s="64" t="str">
        <f>IF(E171="","",VLOOKUP(W171,図書名リスト!$A$3:$W$1001,5,0))</f>
        <v/>
      </c>
      <c r="I171" s="77" t="str">
        <f>IF(E171="","",VLOOKUP(W171,図書名リスト!$A$3:$W$1001,9,0))</f>
        <v/>
      </c>
      <c r="J171" s="76" t="str">
        <f>IF(E171="","",VLOOKUP(W171,図書名リスト!$A$3:$W$1001,23,0))</f>
        <v/>
      </c>
      <c r="K171" s="62" t="str">
        <f>IF(E171="","",VLOOKUP(W171,図書名リスト!$A$3:$W$1001,11,0))</f>
        <v/>
      </c>
      <c r="L171" s="95" t="str">
        <f>IF(E171="","",VLOOKUP(W171,図書名リスト!$A$3:$W$1001,14,0))</f>
        <v/>
      </c>
      <c r="M171" s="62" t="str">
        <f>IF(E171="","",VLOOKUP(W171,図書名リスト!$A$3:$W$1001,17,0))</f>
        <v/>
      </c>
      <c r="N171" s="63"/>
      <c r="O171" s="74" t="str">
        <f>IF(E171="","",VLOOKUP(W171,図書名リスト!$A$3:$W$100580,21,0))</f>
        <v/>
      </c>
      <c r="P171" s="74" t="str">
        <f>IF(E171="","",VLOOKUP(W171,図書名リスト!$A$3:$W$10050,19,0))</f>
        <v/>
      </c>
      <c r="Q171" s="75" t="str">
        <f>IF(E171="","",VLOOKUP(W171,図書名リスト!$A$3:$W$1001,20,0))</f>
        <v/>
      </c>
      <c r="R171" s="74" t="str">
        <f>IF(E171="","",VLOOKUP(W171,図書名リスト!$A$3:$W$1001,22,0))</f>
        <v/>
      </c>
      <c r="S171" s="61" t="str">
        <f t="shared" si="13"/>
        <v xml:space="preserve"> </v>
      </c>
      <c r="T171" s="61" t="str">
        <f t="shared" si="14"/>
        <v>　</v>
      </c>
      <c r="U171" s="61" t="str">
        <f t="shared" si="15"/>
        <v xml:space="preserve"> </v>
      </c>
      <c r="V171" s="61">
        <f t="shared" si="16"/>
        <v>0</v>
      </c>
      <c r="W171" s="60" t="str">
        <f t="shared" si="17"/>
        <v/>
      </c>
    </row>
    <row r="172" spans="1:23" ht="57" customHeight="1" x14ac:dyDescent="0.15">
      <c r="A172" s="63"/>
      <c r="B172" s="69"/>
      <c r="C172" s="69"/>
      <c r="D172" s="68"/>
      <c r="E172" s="67"/>
      <c r="F172" s="66"/>
      <c r="G172" s="65" t="str">
        <f>IF(E172="","",VLOOKUP(E172,図書名リスト!$C$3:$W$1001,16,0))</f>
        <v/>
      </c>
      <c r="H172" s="64" t="str">
        <f>IF(E172="","",VLOOKUP(W172,図書名リスト!$A$3:$W$1001,5,0))</f>
        <v/>
      </c>
      <c r="I172" s="77" t="str">
        <f>IF(E172="","",VLOOKUP(W172,図書名リスト!$A$3:$W$1001,9,0))</f>
        <v/>
      </c>
      <c r="J172" s="76" t="str">
        <f>IF(E172="","",VLOOKUP(W172,図書名リスト!$A$3:$W$1001,23,0))</f>
        <v/>
      </c>
      <c r="K172" s="62" t="str">
        <f>IF(E172="","",VLOOKUP(W172,図書名リスト!$A$3:$W$1001,11,0))</f>
        <v/>
      </c>
      <c r="L172" s="95" t="str">
        <f>IF(E172="","",VLOOKUP(W172,図書名リスト!$A$3:$W$1001,14,0))</f>
        <v/>
      </c>
      <c r="M172" s="62" t="str">
        <f>IF(E172="","",VLOOKUP(W172,図書名リスト!$A$3:$W$1001,17,0))</f>
        <v/>
      </c>
      <c r="N172" s="63"/>
      <c r="O172" s="74" t="str">
        <f>IF(E172="","",VLOOKUP(W172,図書名リスト!$A$3:$W$100580,21,0))</f>
        <v/>
      </c>
      <c r="P172" s="74" t="str">
        <f>IF(E172="","",VLOOKUP(W172,図書名リスト!$A$3:$W$10050,19,0))</f>
        <v/>
      </c>
      <c r="Q172" s="75" t="str">
        <f>IF(E172="","",VLOOKUP(W172,図書名リスト!$A$3:$W$1001,20,0))</f>
        <v/>
      </c>
      <c r="R172" s="74" t="str">
        <f>IF(E172="","",VLOOKUP(W172,図書名リスト!$A$3:$W$1001,22,0))</f>
        <v/>
      </c>
      <c r="S172" s="61" t="str">
        <f t="shared" si="13"/>
        <v xml:space="preserve"> </v>
      </c>
      <c r="T172" s="61" t="str">
        <f t="shared" si="14"/>
        <v>　</v>
      </c>
      <c r="U172" s="61" t="str">
        <f t="shared" si="15"/>
        <v xml:space="preserve"> </v>
      </c>
      <c r="V172" s="61">
        <f t="shared" si="16"/>
        <v>0</v>
      </c>
      <c r="W172" s="60" t="str">
        <f t="shared" si="17"/>
        <v/>
      </c>
    </row>
    <row r="173" spans="1:23" ht="57" customHeight="1" x14ac:dyDescent="0.15">
      <c r="A173" s="63"/>
      <c r="B173" s="69"/>
      <c r="C173" s="69"/>
      <c r="D173" s="68"/>
      <c r="E173" s="67"/>
      <c r="F173" s="66"/>
      <c r="G173" s="65" t="str">
        <f>IF(E173="","",VLOOKUP(E173,図書名リスト!$C$3:$W$1001,16,0))</f>
        <v/>
      </c>
      <c r="H173" s="64" t="str">
        <f>IF(E173="","",VLOOKUP(W173,図書名リスト!$A$3:$W$1001,5,0))</f>
        <v/>
      </c>
      <c r="I173" s="77" t="str">
        <f>IF(E173="","",VLOOKUP(W173,図書名リスト!$A$3:$W$1001,9,0))</f>
        <v/>
      </c>
      <c r="J173" s="76" t="str">
        <f>IF(E173="","",VLOOKUP(W173,図書名リスト!$A$3:$W$1001,23,0))</f>
        <v/>
      </c>
      <c r="K173" s="62" t="str">
        <f>IF(E173="","",VLOOKUP(W173,図書名リスト!$A$3:$W$1001,11,0))</f>
        <v/>
      </c>
      <c r="L173" s="95" t="str">
        <f>IF(E173="","",VLOOKUP(W173,図書名リスト!$A$3:$W$1001,14,0))</f>
        <v/>
      </c>
      <c r="M173" s="62" t="str">
        <f>IF(E173="","",VLOOKUP(W173,図書名リスト!$A$3:$W$1001,17,0))</f>
        <v/>
      </c>
      <c r="N173" s="63"/>
      <c r="O173" s="74" t="str">
        <f>IF(E173="","",VLOOKUP(W173,図書名リスト!$A$3:$W$100580,21,0))</f>
        <v/>
      </c>
      <c r="P173" s="74" t="str">
        <f>IF(E173="","",VLOOKUP(W173,図書名リスト!$A$3:$W$10050,19,0))</f>
        <v/>
      </c>
      <c r="Q173" s="75" t="str">
        <f>IF(E173="","",VLOOKUP(W173,図書名リスト!$A$3:$W$1001,20,0))</f>
        <v/>
      </c>
      <c r="R173" s="74" t="str">
        <f>IF(E173="","",VLOOKUP(W173,図書名リスト!$A$3:$W$1001,22,0))</f>
        <v/>
      </c>
      <c r="S173" s="61" t="str">
        <f t="shared" si="13"/>
        <v xml:space="preserve"> </v>
      </c>
      <c r="T173" s="61" t="str">
        <f t="shared" si="14"/>
        <v>　</v>
      </c>
      <c r="U173" s="61" t="str">
        <f t="shared" si="15"/>
        <v xml:space="preserve"> </v>
      </c>
      <c r="V173" s="61">
        <f t="shared" si="16"/>
        <v>0</v>
      </c>
      <c r="W173" s="60" t="str">
        <f t="shared" si="17"/>
        <v/>
      </c>
    </row>
    <row r="174" spans="1:23" ht="57" customHeight="1" x14ac:dyDescent="0.15">
      <c r="A174" s="63"/>
      <c r="B174" s="69"/>
      <c r="C174" s="69"/>
      <c r="D174" s="68"/>
      <c r="E174" s="67"/>
      <c r="F174" s="66"/>
      <c r="G174" s="65" t="str">
        <f>IF(E174="","",VLOOKUP(E174,図書名リスト!$C$3:$W$1001,16,0))</f>
        <v/>
      </c>
      <c r="H174" s="64" t="str">
        <f>IF(E174="","",VLOOKUP(W174,図書名リスト!$A$3:$W$1001,5,0))</f>
        <v/>
      </c>
      <c r="I174" s="77" t="str">
        <f>IF(E174="","",VLOOKUP(W174,図書名リスト!$A$3:$W$1001,9,0))</f>
        <v/>
      </c>
      <c r="J174" s="76" t="str">
        <f>IF(E174="","",VLOOKUP(W174,図書名リスト!$A$3:$W$1001,23,0))</f>
        <v/>
      </c>
      <c r="K174" s="62" t="str">
        <f>IF(E174="","",VLOOKUP(W174,図書名リスト!$A$3:$W$1001,11,0))</f>
        <v/>
      </c>
      <c r="L174" s="95" t="str">
        <f>IF(E174="","",VLOOKUP(W174,図書名リスト!$A$3:$W$1001,14,0))</f>
        <v/>
      </c>
      <c r="M174" s="62" t="str">
        <f>IF(E174="","",VLOOKUP(W174,図書名リスト!$A$3:$W$1001,17,0))</f>
        <v/>
      </c>
      <c r="N174" s="63"/>
      <c r="O174" s="74" t="str">
        <f>IF(E174="","",VLOOKUP(W174,図書名リスト!$A$3:$W$100580,21,0))</f>
        <v/>
      </c>
      <c r="P174" s="74" t="str">
        <f>IF(E174="","",VLOOKUP(W174,図書名リスト!$A$3:$W$10050,19,0))</f>
        <v/>
      </c>
      <c r="Q174" s="75" t="str">
        <f>IF(E174="","",VLOOKUP(W174,図書名リスト!$A$3:$W$1001,20,0))</f>
        <v/>
      </c>
      <c r="R174" s="74" t="str">
        <f>IF(E174="","",VLOOKUP(W174,図書名リスト!$A$3:$W$1001,22,0))</f>
        <v/>
      </c>
      <c r="S174" s="61" t="str">
        <f t="shared" si="13"/>
        <v xml:space="preserve"> </v>
      </c>
      <c r="T174" s="61" t="str">
        <f t="shared" si="14"/>
        <v>　</v>
      </c>
      <c r="U174" s="61" t="str">
        <f t="shared" si="15"/>
        <v xml:space="preserve"> </v>
      </c>
      <c r="V174" s="61">
        <f t="shared" si="16"/>
        <v>0</v>
      </c>
      <c r="W174" s="60" t="str">
        <f t="shared" si="17"/>
        <v/>
      </c>
    </row>
    <row r="175" spans="1:23" ht="57" customHeight="1" x14ac:dyDescent="0.15">
      <c r="A175" s="63"/>
      <c r="B175" s="69"/>
      <c r="C175" s="69"/>
      <c r="D175" s="68"/>
      <c r="E175" s="67"/>
      <c r="F175" s="66"/>
      <c r="G175" s="65" t="str">
        <f>IF(E175="","",VLOOKUP(E175,図書名リスト!$C$3:$W$1001,16,0))</f>
        <v/>
      </c>
      <c r="H175" s="64" t="str">
        <f>IF(E175="","",VLOOKUP(W175,図書名リスト!$A$3:$W$1001,5,0))</f>
        <v/>
      </c>
      <c r="I175" s="77" t="str">
        <f>IF(E175="","",VLOOKUP(W175,図書名リスト!$A$3:$W$1001,9,0))</f>
        <v/>
      </c>
      <c r="J175" s="76" t="str">
        <f>IF(E175="","",VLOOKUP(W175,図書名リスト!$A$3:$W$1001,23,0))</f>
        <v/>
      </c>
      <c r="K175" s="62" t="str">
        <f>IF(E175="","",VLOOKUP(W175,図書名リスト!$A$3:$W$1001,11,0))</f>
        <v/>
      </c>
      <c r="L175" s="95" t="str">
        <f>IF(E175="","",VLOOKUP(W175,図書名リスト!$A$3:$W$1001,14,0))</f>
        <v/>
      </c>
      <c r="M175" s="62" t="str">
        <f>IF(E175="","",VLOOKUP(W175,図書名リスト!$A$3:$W$1001,17,0))</f>
        <v/>
      </c>
      <c r="N175" s="63"/>
      <c r="O175" s="74" t="str">
        <f>IF(E175="","",VLOOKUP(W175,図書名リスト!$A$3:$W$100580,21,0))</f>
        <v/>
      </c>
      <c r="P175" s="74" t="str">
        <f>IF(E175="","",VLOOKUP(W175,図書名リスト!$A$3:$W$10050,19,0))</f>
        <v/>
      </c>
      <c r="Q175" s="75" t="str">
        <f>IF(E175="","",VLOOKUP(W175,図書名リスト!$A$3:$W$1001,20,0))</f>
        <v/>
      </c>
      <c r="R175" s="74" t="str">
        <f>IF(E175="","",VLOOKUP(W175,図書名リスト!$A$3:$W$1001,22,0))</f>
        <v/>
      </c>
      <c r="S175" s="61" t="str">
        <f t="shared" si="13"/>
        <v xml:space="preserve"> </v>
      </c>
      <c r="T175" s="61" t="str">
        <f t="shared" si="14"/>
        <v>　</v>
      </c>
      <c r="U175" s="61" t="str">
        <f t="shared" si="15"/>
        <v xml:space="preserve"> </v>
      </c>
      <c r="V175" s="61">
        <f t="shared" si="16"/>
        <v>0</v>
      </c>
      <c r="W175" s="60" t="str">
        <f t="shared" si="17"/>
        <v/>
      </c>
    </row>
    <row r="176" spans="1:23" ht="57" customHeight="1" x14ac:dyDescent="0.15">
      <c r="A176" s="63"/>
      <c r="B176" s="69"/>
      <c r="C176" s="69"/>
      <c r="D176" s="68"/>
      <c r="E176" s="67"/>
      <c r="F176" s="66"/>
      <c r="G176" s="65" t="str">
        <f>IF(E176="","",VLOOKUP(E176,図書名リスト!$C$3:$W$1001,16,0))</f>
        <v/>
      </c>
      <c r="H176" s="64" t="str">
        <f>IF(E176="","",VLOOKUP(W176,図書名リスト!$A$3:$W$1001,5,0))</f>
        <v/>
      </c>
      <c r="I176" s="77" t="str">
        <f>IF(E176="","",VLOOKUP(W176,図書名リスト!$A$3:$W$1001,9,0))</f>
        <v/>
      </c>
      <c r="J176" s="76" t="str">
        <f>IF(E176="","",VLOOKUP(W176,図書名リスト!$A$3:$W$1001,23,0))</f>
        <v/>
      </c>
      <c r="K176" s="62" t="str">
        <f>IF(E176="","",VLOOKUP(W176,図書名リスト!$A$3:$W$1001,11,0))</f>
        <v/>
      </c>
      <c r="L176" s="95" t="str">
        <f>IF(E176="","",VLOOKUP(W176,図書名リスト!$A$3:$W$1001,14,0))</f>
        <v/>
      </c>
      <c r="M176" s="62" t="str">
        <f>IF(E176="","",VLOOKUP(W176,図書名リスト!$A$3:$W$1001,17,0))</f>
        <v/>
      </c>
      <c r="N176" s="63"/>
      <c r="O176" s="74" t="str">
        <f>IF(E176="","",VLOOKUP(W176,図書名リスト!$A$3:$W$100580,21,0))</f>
        <v/>
      </c>
      <c r="P176" s="74" t="str">
        <f>IF(E176="","",VLOOKUP(W176,図書名リスト!$A$3:$W$10050,19,0))</f>
        <v/>
      </c>
      <c r="Q176" s="75" t="str">
        <f>IF(E176="","",VLOOKUP(W176,図書名リスト!$A$3:$W$1001,20,0))</f>
        <v/>
      </c>
      <c r="R176" s="74" t="str">
        <f>IF(E176="","",VLOOKUP(W176,図書名リスト!$A$3:$W$1001,22,0))</f>
        <v/>
      </c>
      <c r="S176" s="61" t="str">
        <f t="shared" si="13"/>
        <v xml:space="preserve"> </v>
      </c>
      <c r="T176" s="61" t="str">
        <f t="shared" si="14"/>
        <v>　</v>
      </c>
      <c r="U176" s="61" t="str">
        <f t="shared" si="15"/>
        <v xml:space="preserve"> </v>
      </c>
      <c r="V176" s="61">
        <f t="shared" si="16"/>
        <v>0</v>
      </c>
      <c r="W176" s="60" t="str">
        <f t="shared" si="17"/>
        <v/>
      </c>
    </row>
    <row r="177" spans="1:23" ht="57" customHeight="1" x14ac:dyDescent="0.15">
      <c r="A177" s="63"/>
      <c r="B177" s="69"/>
      <c r="C177" s="69"/>
      <c r="D177" s="68"/>
      <c r="E177" s="67"/>
      <c r="F177" s="66"/>
      <c r="G177" s="65" t="str">
        <f>IF(E177="","",VLOOKUP(E177,図書名リスト!$C$3:$W$1001,16,0))</f>
        <v/>
      </c>
      <c r="H177" s="64" t="str">
        <f>IF(E177="","",VLOOKUP(W177,図書名リスト!$A$3:$W$1001,5,0))</f>
        <v/>
      </c>
      <c r="I177" s="77" t="str">
        <f>IF(E177="","",VLOOKUP(W177,図書名リスト!$A$3:$W$1001,9,0))</f>
        <v/>
      </c>
      <c r="J177" s="76" t="str">
        <f>IF(E177="","",VLOOKUP(W177,図書名リスト!$A$3:$W$1001,23,0))</f>
        <v/>
      </c>
      <c r="K177" s="62" t="str">
        <f>IF(E177="","",VLOOKUP(W177,図書名リスト!$A$3:$W$1001,11,0))</f>
        <v/>
      </c>
      <c r="L177" s="95" t="str">
        <f>IF(E177="","",VLOOKUP(W177,図書名リスト!$A$3:$W$1001,14,0))</f>
        <v/>
      </c>
      <c r="M177" s="62" t="str">
        <f>IF(E177="","",VLOOKUP(W177,図書名リスト!$A$3:$W$1001,17,0))</f>
        <v/>
      </c>
      <c r="N177" s="63"/>
      <c r="O177" s="74" t="str">
        <f>IF(E177="","",VLOOKUP(W177,図書名リスト!$A$3:$W$100580,21,0))</f>
        <v/>
      </c>
      <c r="P177" s="74" t="str">
        <f>IF(E177="","",VLOOKUP(W177,図書名リスト!$A$3:$W$10050,19,0))</f>
        <v/>
      </c>
      <c r="Q177" s="75" t="str">
        <f>IF(E177="","",VLOOKUP(W177,図書名リスト!$A$3:$W$1001,20,0))</f>
        <v/>
      </c>
      <c r="R177" s="74" t="str">
        <f>IF(E177="","",VLOOKUP(W177,図書名リスト!$A$3:$W$1001,22,0))</f>
        <v/>
      </c>
      <c r="S177" s="61" t="str">
        <f t="shared" si="13"/>
        <v xml:space="preserve"> </v>
      </c>
      <c r="T177" s="61" t="str">
        <f t="shared" si="14"/>
        <v>　</v>
      </c>
      <c r="U177" s="61" t="str">
        <f t="shared" si="15"/>
        <v xml:space="preserve"> </v>
      </c>
      <c r="V177" s="61">
        <f t="shared" si="16"/>
        <v>0</v>
      </c>
      <c r="W177" s="60" t="str">
        <f t="shared" si="17"/>
        <v/>
      </c>
    </row>
    <row r="178" spans="1:23" ht="57" customHeight="1" x14ac:dyDescent="0.15">
      <c r="A178" s="63"/>
      <c r="B178" s="69"/>
      <c r="C178" s="69"/>
      <c r="D178" s="68"/>
      <c r="E178" s="67"/>
      <c r="F178" s="66"/>
      <c r="G178" s="65" t="str">
        <f>IF(E178="","",VLOOKUP(E178,図書名リスト!$C$3:$W$1001,16,0))</f>
        <v/>
      </c>
      <c r="H178" s="64" t="str">
        <f>IF(E178="","",VLOOKUP(W178,図書名リスト!$A$3:$W$1001,5,0))</f>
        <v/>
      </c>
      <c r="I178" s="77" t="str">
        <f>IF(E178="","",VLOOKUP(W178,図書名リスト!$A$3:$W$1001,9,0))</f>
        <v/>
      </c>
      <c r="J178" s="76" t="str">
        <f>IF(E178="","",VLOOKUP(W178,図書名リスト!$A$3:$W$1001,23,0))</f>
        <v/>
      </c>
      <c r="K178" s="62" t="str">
        <f>IF(E178="","",VLOOKUP(W178,図書名リスト!$A$3:$W$1001,11,0))</f>
        <v/>
      </c>
      <c r="L178" s="95" t="str">
        <f>IF(E178="","",VLOOKUP(W178,図書名リスト!$A$3:$W$1001,14,0))</f>
        <v/>
      </c>
      <c r="M178" s="62" t="str">
        <f>IF(E178="","",VLOOKUP(W178,図書名リスト!$A$3:$W$1001,17,0))</f>
        <v/>
      </c>
      <c r="N178" s="63"/>
      <c r="O178" s="74" t="str">
        <f>IF(E178="","",VLOOKUP(W178,図書名リスト!$A$3:$W$100580,21,0))</f>
        <v/>
      </c>
      <c r="P178" s="74" t="str">
        <f>IF(E178="","",VLOOKUP(W178,図書名リスト!$A$3:$W$10050,19,0))</f>
        <v/>
      </c>
      <c r="Q178" s="75" t="str">
        <f>IF(E178="","",VLOOKUP(W178,図書名リスト!$A$3:$W$1001,20,0))</f>
        <v/>
      </c>
      <c r="R178" s="74" t="str">
        <f>IF(E178="","",VLOOKUP(W178,図書名リスト!$A$3:$W$1001,22,0))</f>
        <v/>
      </c>
      <c r="S178" s="61" t="str">
        <f t="shared" si="13"/>
        <v xml:space="preserve"> </v>
      </c>
      <c r="T178" s="61" t="str">
        <f t="shared" si="14"/>
        <v>　</v>
      </c>
      <c r="U178" s="61" t="str">
        <f t="shared" si="15"/>
        <v xml:space="preserve"> </v>
      </c>
      <c r="V178" s="61">
        <f t="shared" si="16"/>
        <v>0</v>
      </c>
      <c r="W178" s="60" t="str">
        <f t="shared" si="17"/>
        <v/>
      </c>
    </row>
    <row r="179" spans="1:23" ht="57" customHeight="1" x14ac:dyDescent="0.15">
      <c r="A179" s="63"/>
      <c r="B179" s="69"/>
      <c r="C179" s="69"/>
      <c r="D179" s="68"/>
      <c r="E179" s="67"/>
      <c r="F179" s="66"/>
      <c r="G179" s="65" t="str">
        <f>IF(E179="","",VLOOKUP(E179,図書名リスト!$C$3:$W$1001,16,0))</f>
        <v/>
      </c>
      <c r="H179" s="64" t="str">
        <f>IF(E179="","",VLOOKUP(W179,図書名リスト!$A$3:$W$1001,5,0))</f>
        <v/>
      </c>
      <c r="I179" s="77" t="str">
        <f>IF(E179="","",VLOOKUP(W179,図書名リスト!$A$3:$W$1001,9,0))</f>
        <v/>
      </c>
      <c r="J179" s="76" t="str">
        <f>IF(E179="","",VLOOKUP(W179,図書名リスト!$A$3:$W$1001,23,0))</f>
        <v/>
      </c>
      <c r="K179" s="62" t="str">
        <f>IF(E179="","",VLOOKUP(W179,図書名リスト!$A$3:$W$1001,11,0))</f>
        <v/>
      </c>
      <c r="L179" s="95" t="str">
        <f>IF(E179="","",VLOOKUP(W179,図書名リスト!$A$3:$W$1001,14,0))</f>
        <v/>
      </c>
      <c r="M179" s="62" t="str">
        <f>IF(E179="","",VLOOKUP(W179,図書名リスト!$A$3:$W$1001,17,0))</f>
        <v/>
      </c>
      <c r="N179" s="63"/>
      <c r="O179" s="74" t="str">
        <f>IF(E179="","",VLOOKUP(W179,図書名リスト!$A$3:$W$100580,21,0))</f>
        <v/>
      </c>
      <c r="P179" s="74" t="str">
        <f>IF(E179="","",VLOOKUP(W179,図書名リスト!$A$3:$W$10050,19,0))</f>
        <v/>
      </c>
      <c r="Q179" s="75" t="str">
        <f>IF(E179="","",VLOOKUP(W179,図書名リスト!$A$3:$W$1001,20,0))</f>
        <v/>
      </c>
      <c r="R179" s="74" t="str">
        <f>IF(E179="","",VLOOKUP(W179,図書名リスト!$A$3:$W$1001,22,0))</f>
        <v/>
      </c>
      <c r="S179" s="61" t="str">
        <f t="shared" si="13"/>
        <v xml:space="preserve"> </v>
      </c>
      <c r="T179" s="61" t="str">
        <f t="shared" si="14"/>
        <v>　</v>
      </c>
      <c r="U179" s="61" t="str">
        <f t="shared" si="15"/>
        <v xml:space="preserve"> </v>
      </c>
      <c r="V179" s="61">
        <f t="shared" si="16"/>
        <v>0</v>
      </c>
      <c r="W179" s="60" t="str">
        <f t="shared" si="17"/>
        <v/>
      </c>
    </row>
    <row r="180" spans="1:23" ht="57" customHeight="1" x14ac:dyDescent="0.15">
      <c r="A180" s="63"/>
      <c r="B180" s="69"/>
      <c r="C180" s="69"/>
      <c r="D180" s="68"/>
      <c r="E180" s="67"/>
      <c r="F180" s="66"/>
      <c r="G180" s="65" t="str">
        <f>IF(E180="","",VLOOKUP(E180,図書名リスト!$C$3:$W$1001,16,0))</f>
        <v/>
      </c>
      <c r="H180" s="64" t="str">
        <f>IF(E180="","",VLOOKUP(W180,図書名リスト!$A$3:$W$1001,5,0))</f>
        <v/>
      </c>
      <c r="I180" s="77" t="str">
        <f>IF(E180="","",VLOOKUP(W180,図書名リスト!$A$3:$W$1001,9,0))</f>
        <v/>
      </c>
      <c r="J180" s="76" t="str">
        <f>IF(E180="","",VLOOKUP(W180,図書名リスト!$A$3:$W$1001,23,0))</f>
        <v/>
      </c>
      <c r="K180" s="62" t="str">
        <f>IF(E180="","",VLOOKUP(W180,図書名リスト!$A$3:$W$1001,11,0))</f>
        <v/>
      </c>
      <c r="L180" s="95" t="str">
        <f>IF(E180="","",VLOOKUP(W180,図書名リスト!$A$3:$W$1001,14,0))</f>
        <v/>
      </c>
      <c r="M180" s="62" t="str">
        <f>IF(E180="","",VLOOKUP(W180,図書名リスト!$A$3:$W$1001,17,0))</f>
        <v/>
      </c>
      <c r="N180" s="63"/>
      <c r="O180" s="74" t="str">
        <f>IF(E180="","",VLOOKUP(W180,図書名リスト!$A$3:$W$100580,21,0))</f>
        <v/>
      </c>
      <c r="P180" s="74" t="str">
        <f>IF(E180="","",VLOOKUP(W180,図書名リスト!$A$3:$W$10050,19,0))</f>
        <v/>
      </c>
      <c r="Q180" s="75" t="str">
        <f>IF(E180="","",VLOOKUP(W180,図書名リスト!$A$3:$W$1001,20,0))</f>
        <v/>
      </c>
      <c r="R180" s="74" t="str">
        <f>IF(E180="","",VLOOKUP(W180,図書名リスト!$A$3:$W$1001,22,0))</f>
        <v/>
      </c>
      <c r="S180" s="61" t="str">
        <f t="shared" si="13"/>
        <v xml:space="preserve"> </v>
      </c>
      <c r="T180" s="61" t="str">
        <f t="shared" si="14"/>
        <v>　</v>
      </c>
      <c r="U180" s="61" t="str">
        <f t="shared" si="15"/>
        <v xml:space="preserve"> </v>
      </c>
      <c r="V180" s="61">
        <f t="shared" si="16"/>
        <v>0</v>
      </c>
      <c r="W180" s="60" t="str">
        <f t="shared" si="17"/>
        <v/>
      </c>
    </row>
    <row r="181" spans="1:23" ht="57" customHeight="1" x14ac:dyDescent="0.15">
      <c r="A181" s="63"/>
      <c r="B181" s="69"/>
      <c r="C181" s="69"/>
      <c r="D181" s="68"/>
      <c r="E181" s="67"/>
      <c r="F181" s="66"/>
      <c r="G181" s="65" t="str">
        <f>IF(E181="","",VLOOKUP(E181,図書名リスト!$C$3:$W$1001,16,0))</f>
        <v/>
      </c>
      <c r="H181" s="64" t="str">
        <f>IF(E181="","",VLOOKUP(W181,図書名リスト!$A$3:$W$1001,5,0))</f>
        <v/>
      </c>
      <c r="I181" s="77" t="str">
        <f>IF(E181="","",VLOOKUP(W181,図書名リスト!$A$3:$W$1001,9,0))</f>
        <v/>
      </c>
      <c r="J181" s="76" t="str">
        <f>IF(E181="","",VLOOKUP(W181,図書名リスト!$A$3:$W$1001,23,0))</f>
        <v/>
      </c>
      <c r="K181" s="62" t="str">
        <f>IF(E181="","",VLOOKUP(W181,図書名リスト!$A$3:$W$1001,11,0))</f>
        <v/>
      </c>
      <c r="L181" s="95" t="str">
        <f>IF(E181="","",VLOOKUP(W181,図書名リスト!$A$3:$W$1001,14,0))</f>
        <v/>
      </c>
      <c r="M181" s="62" t="str">
        <f>IF(E181="","",VLOOKUP(W181,図書名リスト!$A$3:$W$1001,17,0))</f>
        <v/>
      </c>
      <c r="N181" s="63"/>
      <c r="O181" s="74" t="str">
        <f>IF(E181="","",VLOOKUP(W181,図書名リスト!$A$3:$W$100580,21,0))</f>
        <v/>
      </c>
      <c r="P181" s="74" t="str">
        <f>IF(E181="","",VLOOKUP(W181,図書名リスト!$A$3:$W$10050,19,0))</f>
        <v/>
      </c>
      <c r="Q181" s="75" t="str">
        <f>IF(E181="","",VLOOKUP(W181,図書名リスト!$A$3:$W$1001,20,0))</f>
        <v/>
      </c>
      <c r="R181" s="74" t="str">
        <f>IF(E181="","",VLOOKUP(W181,図書名リスト!$A$3:$W$1001,22,0))</f>
        <v/>
      </c>
      <c r="S181" s="61" t="str">
        <f t="shared" si="13"/>
        <v xml:space="preserve"> </v>
      </c>
      <c r="T181" s="61" t="str">
        <f t="shared" si="14"/>
        <v>　</v>
      </c>
      <c r="U181" s="61" t="str">
        <f t="shared" si="15"/>
        <v xml:space="preserve"> </v>
      </c>
      <c r="V181" s="61">
        <f t="shared" si="16"/>
        <v>0</v>
      </c>
      <c r="W181" s="60" t="str">
        <f t="shared" si="17"/>
        <v/>
      </c>
    </row>
    <row r="182" spans="1:23" ht="57" customHeight="1" x14ac:dyDescent="0.15">
      <c r="A182" s="63"/>
      <c r="B182" s="69"/>
      <c r="C182" s="69"/>
      <c r="D182" s="68"/>
      <c r="E182" s="67"/>
      <c r="F182" s="66"/>
      <c r="G182" s="65" t="str">
        <f>IF(E182="","",VLOOKUP(E182,図書名リスト!$C$3:$W$1001,16,0))</f>
        <v/>
      </c>
      <c r="H182" s="64" t="str">
        <f>IF(E182="","",VLOOKUP(W182,図書名リスト!$A$3:$W$1001,5,0))</f>
        <v/>
      </c>
      <c r="I182" s="77" t="str">
        <f>IF(E182="","",VLOOKUP(W182,図書名リスト!$A$3:$W$1001,9,0))</f>
        <v/>
      </c>
      <c r="J182" s="76" t="str">
        <f>IF(E182="","",VLOOKUP(W182,図書名リスト!$A$3:$W$1001,23,0))</f>
        <v/>
      </c>
      <c r="K182" s="62" t="str">
        <f>IF(E182="","",VLOOKUP(W182,図書名リスト!$A$3:$W$1001,11,0))</f>
        <v/>
      </c>
      <c r="L182" s="95" t="str">
        <f>IF(E182="","",VLOOKUP(W182,図書名リスト!$A$3:$W$1001,14,0))</f>
        <v/>
      </c>
      <c r="M182" s="62" t="str">
        <f>IF(E182="","",VLOOKUP(W182,図書名リスト!$A$3:$W$1001,17,0))</f>
        <v/>
      </c>
      <c r="N182" s="63"/>
      <c r="O182" s="74" t="str">
        <f>IF(E182="","",VLOOKUP(W182,図書名リスト!$A$3:$W$100580,21,0))</f>
        <v/>
      </c>
      <c r="P182" s="74" t="str">
        <f>IF(E182="","",VLOOKUP(W182,図書名リスト!$A$3:$W$10050,19,0))</f>
        <v/>
      </c>
      <c r="Q182" s="75" t="str">
        <f>IF(E182="","",VLOOKUP(W182,図書名リスト!$A$3:$W$1001,20,0))</f>
        <v/>
      </c>
      <c r="R182" s="74" t="str">
        <f>IF(E182="","",VLOOKUP(W182,図書名リスト!$A$3:$W$1001,22,0))</f>
        <v/>
      </c>
      <c r="S182" s="61" t="str">
        <f t="shared" si="13"/>
        <v xml:space="preserve"> </v>
      </c>
      <c r="T182" s="61" t="str">
        <f t="shared" si="14"/>
        <v>　</v>
      </c>
      <c r="U182" s="61" t="str">
        <f t="shared" si="15"/>
        <v xml:space="preserve"> </v>
      </c>
      <c r="V182" s="61">
        <f t="shared" si="16"/>
        <v>0</v>
      </c>
      <c r="W182" s="60" t="str">
        <f t="shared" si="17"/>
        <v/>
      </c>
    </row>
    <row r="183" spans="1:23" ht="57" customHeight="1" x14ac:dyDescent="0.15">
      <c r="A183" s="63"/>
      <c r="B183" s="69"/>
      <c r="C183" s="69"/>
      <c r="D183" s="68"/>
      <c r="E183" s="67"/>
      <c r="F183" s="66"/>
      <c r="G183" s="65" t="str">
        <f>IF(E183="","",VLOOKUP(E183,図書名リスト!$C$3:$W$1001,16,0))</f>
        <v/>
      </c>
      <c r="H183" s="64" t="str">
        <f>IF(E183="","",VLOOKUP(W183,図書名リスト!$A$3:$W$1001,5,0))</f>
        <v/>
      </c>
      <c r="I183" s="77" t="str">
        <f>IF(E183="","",VLOOKUP(W183,図書名リスト!$A$3:$W$1001,9,0))</f>
        <v/>
      </c>
      <c r="J183" s="76" t="str">
        <f>IF(E183="","",VLOOKUP(W183,図書名リスト!$A$3:$W$1001,23,0))</f>
        <v/>
      </c>
      <c r="K183" s="62" t="str">
        <f>IF(E183="","",VLOOKUP(W183,図書名リスト!$A$3:$W$1001,11,0))</f>
        <v/>
      </c>
      <c r="L183" s="95" t="str">
        <f>IF(E183="","",VLOOKUP(W183,図書名リスト!$A$3:$W$1001,14,0))</f>
        <v/>
      </c>
      <c r="M183" s="62" t="str">
        <f>IF(E183="","",VLOOKUP(W183,図書名リスト!$A$3:$W$1001,17,0))</f>
        <v/>
      </c>
      <c r="N183" s="63"/>
      <c r="O183" s="74" t="str">
        <f>IF(E183="","",VLOOKUP(W183,図書名リスト!$A$3:$W$100580,21,0))</f>
        <v/>
      </c>
      <c r="P183" s="74" t="str">
        <f>IF(E183="","",VLOOKUP(W183,図書名リスト!$A$3:$W$10050,19,0))</f>
        <v/>
      </c>
      <c r="Q183" s="75" t="str">
        <f>IF(E183="","",VLOOKUP(W183,図書名リスト!$A$3:$W$1001,20,0))</f>
        <v/>
      </c>
      <c r="R183" s="74" t="str">
        <f>IF(E183="","",VLOOKUP(W183,図書名リスト!$A$3:$W$1001,22,0))</f>
        <v/>
      </c>
      <c r="S183" s="61" t="str">
        <f t="shared" si="13"/>
        <v xml:space="preserve"> </v>
      </c>
      <c r="T183" s="61" t="str">
        <f t="shared" si="14"/>
        <v>　</v>
      </c>
      <c r="U183" s="61" t="str">
        <f t="shared" si="15"/>
        <v xml:space="preserve"> </v>
      </c>
      <c r="V183" s="61">
        <f t="shared" si="16"/>
        <v>0</v>
      </c>
      <c r="W183" s="60" t="str">
        <f t="shared" si="17"/>
        <v/>
      </c>
    </row>
    <row r="184" spans="1:23" ht="57" customHeight="1" x14ac:dyDescent="0.15">
      <c r="A184" s="63"/>
      <c r="B184" s="69"/>
      <c r="C184" s="69"/>
      <c r="D184" s="68"/>
      <c r="E184" s="67"/>
      <c r="F184" s="66"/>
      <c r="G184" s="65" t="str">
        <f>IF(E184="","",VLOOKUP(E184,図書名リスト!$C$3:$W$1001,16,0))</f>
        <v/>
      </c>
      <c r="H184" s="64" t="str">
        <f>IF(E184="","",VLOOKUP(W184,図書名リスト!$A$3:$W$1001,5,0))</f>
        <v/>
      </c>
      <c r="I184" s="77" t="str">
        <f>IF(E184="","",VLOOKUP(W184,図書名リスト!$A$3:$W$1001,9,0))</f>
        <v/>
      </c>
      <c r="J184" s="76" t="str">
        <f>IF(E184="","",VLOOKUP(W184,図書名リスト!$A$3:$W$1001,23,0))</f>
        <v/>
      </c>
      <c r="K184" s="62" t="str">
        <f>IF(E184="","",VLOOKUP(W184,図書名リスト!$A$3:$W$1001,11,0))</f>
        <v/>
      </c>
      <c r="L184" s="95" t="str">
        <f>IF(E184="","",VLOOKUP(W184,図書名リスト!$A$3:$W$1001,14,0))</f>
        <v/>
      </c>
      <c r="M184" s="62" t="str">
        <f>IF(E184="","",VLOOKUP(W184,図書名リスト!$A$3:$W$1001,17,0))</f>
        <v/>
      </c>
      <c r="N184" s="63"/>
      <c r="O184" s="74" t="str">
        <f>IF(E184="","",VLOOKUP(W184,図書名リスト!$A$3:$W$100580,21,0))</f>
        <v/>
      </c>
      <c r="P184" s="74" t="str">
        <f>IF(E184="","",VLOOKUP(W184,図書名リスト!$A$3:$W$10050,19,0))</f>
        <v/>
      </c>
      <c r="Q184" s="75" t="str">
        <f>IF(E184="","",VLOOKUP(W184,図書名リスト!$A$3:$W$1001,20,0))</f>
        <v/>
      </c>
      <c r="R184" s="74" t="str">
        <f>IF(E184="","",VLOOKUP(W184,図書名リスト!$A$3:$W$1001,22,0))</f>
        <v/>
      </c>
      <c r="S184" s="61" t="str">
        <f t="shared" si="13"/>
        <v xml:space="preserve"> </v>
      </c>
      <c r="T184" s="61" t="str">
        <f t="shared" si="14"/>
        <v>　</v>
      </c>
      <c r="U184" s="61" t="str">
        <f t="shared" si="15"/>
        <v xml:space="preserve"> </v>
      </c>
      <c r="V184" s="61">
        <f t="shared" si="16"/>
        <v>0</v>
      </c>
      <c r="W184" s="60" t="str">
        <f t="shared" si="17"/>
        <v/>
      </c>
    </row>
    <row r="185" spans="1:23" ht="57" customHeight="1" x14ac:dyDescent="0.15">
      <c r="A185" s="63"/>
      <c r="B185" s="69"/>
      <c r="C185" s="69"/>
      <c r="D185" s="68"/>
      <c r="E185" s="67"/>
      <c r="F185" s="66"/>
      <c r="G185" s="65" t="str">
        <f>IF(E185="","",VLOOKUP(E185,図書名リスト!$C$3:$W$1001,16,0))</f>
        <v/>
      </c>
      <c r="H185" s="64" t="str">
        <f>IF(E185="","",VLOOKUP(W185,図書名リスト!$A$3:$W$1001,5,0))</f>
        <v/>
      </c>
      <c r="I185" s="77" t="str">
        <f>IF(E185="","",VLOOKUP(W185,図書名リスト!$A$3:$W$1001,9,0))</f>
        <v/>
      </c>
      <c r="J185" s="76" t="str">
        <f>IF(E185="","",VLOOKUP(W185,図書名リスト!$A$3:$W$1001,23,0))</f>
        <v/>
      </c>
      <c r="K185" s="62" t="str">
        <f>IF(E185="","",VLOOKUP(W185,図書名リスト!$A$3:$W$1001,11,0))</f>
        <v/>
      </c>
      <c r="L185" s="95" t="str">
        <f>IF(E185="","",VLOOKUP(W185,図書名リスト!$A$3:$W$1001,14,0))</f>
        <v/>
      </c>
      <c r="M185" s="62" t="str">
        <f>IF(E185="","",VLOOKUP(W185,図書名リスト!$A$3:$W$1001,17,0))</f>
        <v/>
      </c>
      <c r="N185" s="63"/>
      <c r="O185" s="74" t="str">
        <f>IF(E185="","",VLOOKUP(W185,図書名リスト!$A$3:$W$100580,21,0))</f>
        <v/>
      </c>
      <c r="P185" s="74" t="str">
        <f>IF(E185="","",VLOOKUP(W185,図書名リスト!$A$3:$W$10050,19,0))</f>
        <v/>
      </c>
      <c r="Q185" s="75" t="str">
        <f>IF(E185="","",VLOOKUP(W185,図書名リスト!$A$3:$W$1001,20,0))</f>
        <v/>
      </c>
      <c r="R185" s="74" t="str">
        <f>IF(E185="","",VLOOKUP(W185,図書名リスト!$A$3:$W$1001,22,0))</f>
        <v/>
      </c>
      <c r="S185" s="61" t="str">
        <f t="shared" si="13"/>
        <v xml:space="preserve"> </v>
      </c>
      <c r="T185" s="61" t="str">
        <f t="shared" si="14"/>
        <v>　</v>
      </c>
      <c r="U185" s="61" t="str">
        <f t="shared" si="15"/>
        <v xml:space="preserve"> </v>
      </c>
      <c r="V185" s="61">
        <f t="shared" si="16"/>
        <v>0</v>
      </c>
      <c r="W185" s="60" t="str">
        <f t="shared" si="17"/>
        <v/>
      </c>
    </row>
    <row r="186" spans="1:23" ht="57" customHeight="1" x14ac:dyDescent="0.15">
      <c r="A186" s="63"/>
      <c r="B186" s="69"/>
      <c r="C186" s="69"/>
      <c r="D186" s="68"/>
      <c r="E186" s="67"/>
      <c r="F186" s="66"/>
      <c r="G186" s="65" t="str">
        <f>IF(E186="","",VLOOKUP(E186,図書名リスト!$C$3:$W$1001,16,0))</f>
        <v/>
      </c>
      <c r="H186" s="64" t="str">
        <f>IF(E186="","",VLOOKUP(W186,図書名リスト!$A$3:$W$1001,5,0))</f>
        <v/>
      </c>
      <c r="I186" s="77" t="str">
        <f>IF(E186="","",VLOOKUP(W186,図書名リスト!$A$3:$W$1001,9,0))</f>
        <v/>
      </c>
      <c r="J186" s="76" t="str">
        <f>IF(E186="","",VLOOKUP(W186,図書名リスト!$A$3:$W$1001,23,0))</f>
        <v/>
      </c>
      <c r="K186" s="62" t="str">
        <f>IF(E186="","",VLOOKUP(W186,図書名リスト!$A$3:$W$1001,11,0))</f>
        <v/>
      </c>
      <c r="L186" s="95" t="str">
        <f>IF(E186="","",VLOOKUP(W186,図書名リスト!$A$3:$W$1001,14,0))</f>
        <v/>
      </c>
      <c r="M186" s="62" t="str">
        <f>IF(E186="","",VLOOKUP(W186,図書名リスト!$A$3:$W$1001,17,0))</f>
        <v/>
      </c>
      <c r="N186" s="63"/>
      <c r="O186" s="74" t="str">
        <f>IF(E186="","",VLOOKUP(W186,図書名リスト!$A$3:$W$100580,21,0))</f>
        <v/>
      </c>
      <c r="P186" s="74" t="str">
        <f>IF(E186="","",VLOOKUP(W186,図書名リスト!$A$3:$W$10050,19,0))</f>
        <v/>
      </c>
      <c r="Q186" s="75" t="str">
        <f>IF(E186="","",VLOOKUP(W186,図書名リスト!$A$3:$W$1001,20,0))</f>
        <v/>
      </c>
      <c r="R186" s="74" t="str">
        <f>IF(E186="","",VLOOKUP(W186,図書名リスト!$A$3:$W$1001,22,0))</f>
        <v/>
      </c>
      <c r="S186" s="61" t="str">
        <f t="shared" si="13"/>
        <v xml:space="preserve"> </v>
      </c>
      <c r="T186" s="61" t="str">
        <f t="shared" si="14"/>
        <v>　</v>
      </c>
      <c r="U186" s="61" t="str">
        <f t="shared" si="15"/>
        <v xml:space="preserve"> </v>
      </c>
      <c r="V186" s="61">
        <f t="shared" si="16"/>
        <v>0</v>
      </c>
      <c r="W186" s="60" t="str">
        <f t="shared" si="17"/>
        <v/>
      </c>
    </row>
    <row r="187" spans="1:23" ht="57" customHeight="1" x14ac:dyDescent="0.15">
      <c r="A187" s="63"/>
      <c r="B187" s="69"/>
      <c r="C187" s="69"/>
      <c r="D187" s="68"/>
      <c r="E187" s="67"/>
      <c r="F187" s="66"/>
      <c r="G187" s="65" t="str">
        <f>IF(E187="","",VLOOKUP(E187,図書名リスト!$C$3:$W$1001,16,0))</f>
        <v/>
      </c>
      <c r="H187" s="64" t="str">
        <f>IF(E187="","",VLOOKUP(W187,図書名リスト!$A$3:$W$1001,5,0))</f>
        <v/>
      </c>
      <c r="I187" s="77" t="str">
        <f>IF(E187="","",VLOOKUP(W187,図書名リスト!$A$3:$W$1001,9,0))</f>
        <v/>
      </c>
      <c r="J187" s="76" t="str">
        <f>IF(E187="","",VLOOKUP(W187,図書名リスト!$A$3:$W$1001,23,0))</f>
        <v/>
      </c>
      <c r="K187" s="62" t="str">
        <f>IF(E187="","",VLOOKUP(W187,図書名リスト!$A$3:$W$1001,11,0))</f>
        <v/>
      </c>
      <c r="L187" s="95" t="str">
        <f>IF(E187="","",VLOOKUP(W187,図書名リスト!$A$3:$W$1001,14,0))</f>
        <v/>
      </c>
      <c r="M187" s="62" t="str">
        <f>IF(E187="","",VLOOKUP(W187,図書名リスト!$A$3:$W$1001,17,0))</f>
        <v/>
      </c>
      <c r="N187" s="63"/>
      <c r="O187" s="74" t="str">
        <f>IF(E187="","",VLOOKUP(W187,図書名リスト!$A$3:$W$100580,21,0))</f>
        <v/>
      </c>
      <c r="P187" s="74" t="str">
        <f>IF(E187="","",VLOOKUP(W187,図書名リスト!$A$3:$W$10050,19,0))</f>
        <v/>
      </c>
      <c r="Q187" s="75" t="str">
        <f>IF(E187="","",VLOOKUP(W187,図書名リスト!$A$3:$W$1001,20,0))</f>
        <v/>
      </c>
      <c r="R187" s="74" t="str">
        <f>IF(E187="","",VLOOKUP(W187,図書名リスト!$A$3:$W$1001,22,0))</f>
        <v/>
      </c>
      <c r="S187" s="61" t="str">
        <f t="shared" si="13"/>
        <v xml:space="preserve"> </v>
      </c>
      <c r="T187" s="61" t="str">
        <f t="shared" si="14"/>
        <v>　</v>
      </c>
      <c r="U187" s="61" t="str">
        <f t="shared" si="15"/>
        <v xml:space="preserve"> </v>
      </c>
      <c r="V187" s="61">
        <f t="shared" si="16"/>
        <v>0</v>
      </c>
      <c r="W187" s="60" t="str">
        <f t="shared" si="17"/>
        <v/>
      </c>
    </row>
    <row r="188" spans="1:23" ht="57" customHeight="1" x14ac:dyDescent="0.15">
      <c r="A188" s="63"/>
      <c r="B188" s="69"/>
      <c r="C188" s="69"/>
      <c r="D188" s="68"/>
      <c r="E188" s="67"/>
      <c r="F188" s="66"/>
      <c r="G188" s="65" t="str">
        <f>IF(E188="","",VLOOKUP(E188,図書名リスト!$C$3:$W$1001,16,0))</f>
        <v/>
      </c>
      <c r="H188" s="64" t="str">
        <f>IF(E188="","",VLOOKUP(W188,図書名リスト!$A$3:$W$1001,5,0))</f>
        <v/>
      </c>
      <c r="I188" s="77" t="str">
        <f>IF(E188="","",VLOOKUP(W188,図書名リスト!$A$3:$W$1001,9,0))</f>
        <v/>
      </c>
      <c r="J188" s="76" t="str">
        <f>IF(E188="","",VLOOKUP(W188,図書名リスト!$A$3:$W$1001,23,0))</f>
        <v/>
      </c>
      <c r="K188" s="62" t="str">
        <f>IF(E188="","",VLOOKUP(W188,図書名リスト!$A$3:$W$1001,11,0))</f>
        <v/>
      </c>
      <c r="L188" s="95" t="str">
        <f>IF(E188="","",VLOOKUP(W188,図書名リスト!$A$3:$W$1001,14,0))</f>
        <v/>
      </c>
      <c r="M188" s="62" t="str">
        <f>IF(E188="","",VLOOKUP(W188,図書名リスト!$A$3:$W$1001,17,0))</f>
        <v/>
      </c>
      <c r="N188" s="63"/>
      <c r="O188" s="74" t="str">
        <f>IF(E188="","",VLOOKUP(W188,図書名リスト!$A$3:$W$100580,21,0))</f>
        <v/>
      </c>
      <c r="P188" s="74" t="str">
        <f>IF(E188="","",VLOOKUP(W188,図書名リスト!$A$3:$W$10050,19,0))</f>
        <v/>
      </c>
      <c r="Q188" s="75" t="str">
        <f>IF(E188="","",VLOOKUP(W188,図書名リスト!$A$3:$W$1001,20,0))</f>
        <v/>
      </c>
      <c r="R188" s="74" t="str">
        <f>IF(E188="","",VLOOKUP(W188,図書名リスト!$A$3:$W$1001,22,0))</f>
        <v/>
      </c>
      <c r="S188" s="61" t="str">
        <f t="shared" si="13"/>
        <v xml:space="preserve"> </v>
      </c>
      <c r="T188" s="61" t="str">
        <f t="shared" si="14"/>
        <v>　</v>
      </c>
      <c r="U188" s="61" t="str">
        <f t="shared" si="15"/>
        <v xml:space="preserve"> </v>
      </c>
      <c r="V188" s="61">
        <f t="shared" si="16"/>
        <v>0</v>
      </c>
      <c r="W188" s="60" t="str">
        <f t="shared" si="17"/>
        <v/>
      </c>
    </row>
    <row r="189" spans="1:23" ht="57" customHeight="1" x14ac:dyDescent="0.15">
      <c r="A189" s="63"/>
      <c r="B189" s="69"/>
      <c r="C189" s="69"/>
      <c r="D189" s="68"/>
      <c r="E189" s="67"/>
      <c r="F189" s="66"/>
      <c r="G189" s="65" t="str">
        <f>IF(E189="","",VLOOKUP(E189,図書名リスト!$C$3:$W$1001,16,0))</f>
        <v/>
      </c>
      <c r="H189" s="64" t="str">
        <f>IF(E189="","",VLOOKUP(W189,図書名リスト!$A$3:$W$1001,5,0))</f>
        <v/>
      </c>
      <c r="I189" s="77" t="str">
        <f>IF(E189="","",VLOOKUP(W189,図書名リスト!$A$3:$W$1001,9,0))</f>
        <v/>
      </c>
      <c r="J189" s="76" t="str">
        <f>IF(E189="","",VLOOKUP(W189,図書名リスト!$A$3:$W$1001,23,0))</f>
        <v/>
      </c>
      <c r="K189" s="62" t="str">
        <f>IF(E189="","",VLOOKUP(W189,図書名リスト!$A$3:$W$1001,11,0))</f>
        <v/>
      </c>
      <c r="L189" s="95" t="str">
        <f>IF(E189="","",VLOOKUP(W189,図書名リスト!$A$3:$W$1001,14,0))</f>
        <v/>
      </c>
      <c r="M189" s="62" t="str">
        <f>IF(E189="","",VLOOKUP(W189,図書名リスト!$A$3:$W$1001,17,0))</f>
        <v/>
      </c>
      <c r="N189" s="63"/>
      <c r="O189" s="74" t="str">
        <f>IF(E189="","",VLOOKUP(W189,図書名リスト!$A$3:$W$100580,21,0))</f>
        <v/>
      </c>
      <c r="P189" s="74" t="str">
        <f>IF(E189="","",VLOOKUP(W189,図書名リスト!$A$3:$W$10050,19,0))</f>
        <v/>
      </c>
      <c r="Q189" s="75" t="str">
        <f>IF(E189="","",VLOOKUP(W189,図書名リスト!$A$3:$W$1001,20,0))</f>
        <v/>
      </c>
      <c r="R189" s="74" t="str">
        <f>IF(E189="","",VLOOKUP(W189,図書名リスト!$A$3:$W$1001,22,0))</f>
        <v/>
      </c>
      <c r="S189" s="61" t="str">
        <f t="shared" si="13"/>
        <v xml:space="preserve"> </v>
      </c>
      <c r="T189" s="61" t="str">
        <f t="shared" si="14"/>
        <v>　</v>
      </c>
      <c r="U189" s="61" t="str">
        <f t="shared" si="15"/>
        <v xml:space="preserve"> </v>
      </c>
      <c r="V189" s="61">
        <f t="shared" si="16"/>
        <v>0</v>
      </c>
      <c r="W189" s="60" t="str">
        <f t="shared" si="17"/>
        <v/>
      </c>
    </row>
    <row r="190" spans="1:23" ht="57" customHeight="1" x14ac:dyDescent="0.15">
      <c r="A190" s="63"/>
      <c r="B190" s="69"/>
      <c r="C190" s="69"/>
      <c r="D190" s="68"/>
      <c r="E190" s="67"/>
      <c r="F190" s="66"/>
      <c r="G190" s="65" t="str">
        <f>IF(E190="","",VLOOKUP(E190,図書名リスト!$C$3:$W$1001,16,0))</f>
        <v/>
      </c>
      <c r="H190" s="64" t="str">
        <f>IF(E190="","",VLOOKUP(W190,図書名リスト!$A$3:$W$1001,5,0))</f>
        <v/>
      </c>
      <c r="I190" s="77" t="str">
        <f>IF(E190="","",VLOOKUP(W190,図書名リスト!$A$3:$W$1001,9,0))</f>
        <v/>
      </c>
      <c r="J190" s="76" t="str">
        <f>IF(E190="","",VLOOKUP(W190,図書名リスト!$A$3:$W$1001,23,0))</f>
        <v/>
      </c>
      <c r="K190" s="62" t="str">
        <f>IF(E190="","",VLOOKUP(W190,図書名リスト!$A$3:$W$1001,11,0))</f>
        <v/>
      </c>
      <c r="L190" s="95" t="str">
        <f>IF(E190="","",VLOOKUP(W190,図書名リスト!$A$3:$W$1001,14,0))</f>
        <v/>
      </c>
      <c r="M190" s="62" t="str">
        <f>IF(E190="","",VLOOKUP(W190,図書名リスト!$A$3:$W$1001,17,0))</f>
        <v/>
      </c>
      <c r="N190" s="63"/>
      <c r="O190" s="74" t="str">
        <f>IF(E190="","",VLOOKUP(W190,図書名リスト!$A$3:$W$100580,21,0))</f>
        <v/>
      </c>
      <c r="P190" s="74" t="str">
        <f>IF(E190="","",VLOOKUP(W190,図書名リスト!$A$3:$W$10050,19,0))</f>
        <v/>
      </c>
      <c r="Q190" s="75" t="str">
        <f>IF(E190="","",VLOOKUP(W190,図書名リスト!$A$3:$W$1001,20,0))</f>
        <v/>
      </c>
      <c r="R190" s="74" t="str">
        <f>IF(E190="","",VLOOKUP(W190,図書名リスト!$A$3:$W$1001,22,0))</f>
        <v/>
      </c>
      <c r="S190" s="61" t="str">
        <f t="shared" si="13"/>
        <v xml:space="preserve"> </v>
      </c>
      <c r="T190" s="61" t="str">
        <f t="shared" si="14"/>
        <v>　</v>
      </c>
      <c r="U190" s="61" t="str">
        <f t="shared" si="15"/>
        <v xml:space="preserve"> </v>
      </c>
      <c r="V190" s="61">
        <f t="shared" si="16"/>
        <v>0</v>
      </c>
      <c r="W190" s="60" t="str">
        <f t="shared" si="17"/>
        <v/>
      </c>
    </row>
    <row r="191" spans="1:23" ht="57" customHeight="1" x14ac:dyDescent="0.15">
      <c r="A191" s="63"/>
      <c r="B191" s="69"/>
      <c r="C191" s="69"/>
      <c r="D191" s="68"/>
      <c r="E191" s="67"/>
      <c r="F191" s="66"/>
      <c r="G191" s="65" t="str">
        <f>IF(E191="","",VLOOKUP(E191,図書名リスト!$C$3:$W$1001,16,0))</f>
        <v/>
      </c>
      <c r="H191" s="64" t="str">
        <f>IF(E191="","",VLOOKUP(W191,図書名リスト!$A$3:$W$1001,5,0))</f>
        <v/>
      </c>
      <c r="I191" s="77" t="str">
        <f>IF(E191="","",VLOOKUP(W191,図書名リスト!$A$3:$W$1001,9,0))</f>
        <v/>
      </c>
      <c r="J191" s="76" t="str">
        <f>IF(E191="","",VLOOKUP(W191,図書名リスト!$A$3:$W$1001,23,0))</f>
        <v/>
      </c>
      <c r="K191" s="62" t="str">
        <f>IF(E191="","",VLOOKUP(W191,図書名リスト!$A$3:$W$1001,11,0))</f>
        <v/>
      </c>
      <c r="L191" s="95" t="str">
        <f>IF(E191="","",VLOOKUP(W191,図書名リスト!$A$3:$W$1001,14,0))</f>
        <v/>
      </c>
      <c r="M191" s="62" t="str">
        <f>IF(E191="","",VLOOKUP(W191,図書名リスト!$A$3:$W$1001,17,0))</f>
        <v/>
      </c>
      <c r="N191" s="63"/>
      <c r="O191" s="74" t="str">
        <f>IF(E191="","",VLOOKUP(W191,図書名リスト!$A$3:$W$100580,21,0))</f>
        <v/>
      </c>
      <c r="P191" s="74" t="str">
        <f>IF(E191="","",VLOOKUP(W191,図書名リスト!$A$3:$W$10050,19,0))</f>
        <v/>
      </c>
      <c r="Q191" s="75" t="str">
        <f>IF(E191="","",VLOOKUP(W191,図書名リスト!$A$3:$W$1001,20,0))</f>
        <v/>
      </c>
      <c r="R191" s="74" t="str">
        <f>IF(E191="","",VLOOKUP(W191,図書名リスト!$A$3:$W$1001,22,0))</f>
        <v/>
      </c>
      <c r="S191" s="61" t="str">
        <f t="shared" si="13"/>
        <v xml:space="preserve"> </v>
      </c>
      <c r="T191" s="61" t="str">
        <f t="shared" si="14"/>
        <v>　</v>
      </c>
      <c r="U191" s="61" t="str">
        <f t="shared" si="15"/>
        <v xml:space="preserve"> </v>
      </c>
      <c r="V191" s="61">
        <f t="shared" si="16"/>
        <v>0</v>
      </c>
      <c r="W191" s="60" t="str">
        <f t="shared" si="17"/>
        <v/>
      </c>
    </row>
    <row r="192" spans="1:23" ht="57" customHeight="1" x14ac:dyDescent="0.15">
      <c r="A192" s="63"/>
      <c r="B192" s="69"/>
      <c r="C192" s="69"/>
      <c r="D192" s="68"/>
      <c r="E192" s="67"/>
      <c r="F192" s="66"/>
      <c r="G192" s="65" t="str">
        <f>IF(E192="","",VLOOKUP(E192,図書名リスト!$C$3:$W$1001,16,0))</f>
        <v/>
      </c>
      <c r="H192" s="64" t="str">
        <f>IF(E192="","",VLOOKUP(W192,図書名リスト!$A$3:$W$1001,5,0))</f>
        <v/>
      </c>
      <c r="I192" s="77" t="str">
        <f>IF(E192="","",VLOOKUP(W192,図書名リスト!$A$3:$W$1001,9,0))</f>
        <v/>
      </c>
      <c r="J192" s="76" t="str">
        <f>IF(E192="","",VLOOKUP(W192,図書名リスト!$A$3:$W$1001,23,0))</f>
        <v/>
      </c>
      <c r="K192" s="62" t="str">
        <f>IF(E192="","",VLOOKUP(W192,図書名リスト!$A$3:$W$1001,11,0))</f>
        <v/>
      </c>
      <c r="L192" s="95" t="str">
        <f>IF(E192="","",VLOOKUP(W192,図書名リスト!$A$3:$W$1001,14,0))</f>
        <v/>
      </c>
      <c r="M192" s="62" t="str">
        <f>IF(E192="","",VLOOKUP(W192,図書名リスト!$A$3:$W$1001,17,0))</f>
        <v/>
      </c>
      <c r="N192" s="63"/>
      <c r="O192" s="74" t="str">
        <f>IF(E192="","",VLOOKUP(W192,図書名リスト!$A$3:$W$100580,21,0))</f>
        <v/>
      </c>
      <c r="P192" s="74" t="str">
        <f>IF(E192="","",VLOOKUP(W192,図書名リスト!$A$3:$W$10050,19,0))</f>
        <v/>
      </c>
      <c r="Q192" s="75" t="str">
        <f>IF(E192="","",VLOOKUP(W192,図書名リスト!$A$3:$W$1001,20,0))</f>
        <v/>
      </c>
      <c r="R192" s="74" t="str">
        <f>IF(E192="","",VLOOKUP(W192,図書名リスト!$A$3:$W$1001,22,0))</f>
        <v/>
      </c>
      <c r="S192" s="61" t="str">
        <f t="shared" si="13"/>
        <v xml:space="preserve"> </v>
      </c>
      <c r="T192" s="61" t="str">
        <f t="shared" si="14"/>
        <v>　</v>
      </c>
      <c r="U192" s="61" t="str">
        <f t="shared" si="15"/>
        <v xml:space="preserve"> </v>
      </c>
      <c r="V192" s="61">
        <f t="shared" si="16"/>
        <v>0</v>
      </c>
      <c r="W192" s="60" t="str">
        <f t="shared" si="17"/>
        <v/>
      </c>
    </row>
    <row r="193" spans="1:47" ht="57" customHeight="1" x14ac:dyDescent="0.15">
      <c r="A193" s="63"/>
      <c r="B193" s="69"/>
      <c r="C193" s="69"/>
      <c r="D193" s="68"/>
      <c r="E193" s="67"/>
      <c r="F193" s="66"/>
      <c r="G193" s="65" t="str">
        <f>IF(E193="","",VLOOKUP(E193,図書名リスト!$C$3:$W$1001,16,0))</f>
        <v/>
      </c>
      <c r="H193" s="64" t="str">
        <f>IF(E193="","",VLOOKUP(W193,図書名リスト!$A$3:$W$1001,5,0))</f>
        <v/>
      </c>
      <c r="I193" s="77" t="str">
        <f>IF(E193="","",VLOOKUP(W193,図書名リスト!$A$3:$W$1001,9,0))</f>
        <v/>
      </c>
      <c r="J193" s="76" t="str">
        <f>IF(E193="","",VLOOKUP(W193,図書名リスト!$A$3:$W$1001,23,0))</f>
        <v/>
      </c>
      <c r="K193" s="62" t="str">
        <f>IF(E193="","",VLOOKUP(W193,図書名リスト!$A$3:$W$1001,11,0))</f>
        <v/>
      </c>
      <c r="L193" s="95" t="str">
        <f>IF(E193="","",VLOOKUP(W193,図書名リスト!$A$3:$W$1001,14,0))</f>
        <v/>
      </c>
      <c r="M193" s="62" t="str">
        <f>IF(E193="","",VLOOKUP(W193,図書名リスト!$A$3:$W$1001,17,0))</f>
        <v/>
      </c>
      <c r="N193" s="63"/>
      <c r="O193" s="74" t="str">
        <f>IF(E193="","",VLOOKUP(W193,図書名リスト!$A$3:$W$100580,21,0))</f>
        <v/>
      </c>
      <c r="P193" s="74" t="str">
        <f>IF(E193="","",VLOOKUP(W193,図書名リスト!$A$3:$W$10050,19,0))</f>
        <v/>
      </c>
      <c r="Q193" s="75" t="str">
        <f>IF(E193="","",VLOOKUP(W193,図書名リスト!$A$3:$W$1001,20,0))</f>
        <v/>
      </c>
      <c r="R193" s="74" t="str">
        <f>IF(E193="","",VLOOKUP(W193,図書名リスト!$A$3:$W$1001,22,0))</f>
        <v/>
      </c>
      <c r="S193" s="61" t="str">
        <f t="shared" si="13"/>
        <v xml:space="preserve"> </v>
      </c>
      <c r="T193" s="61" t="str">
        <f t="shared" si="14"/>
        <v>　</v>
      </c>
      <c r="U193" s="61" t="str">
        <f t="shared" si="15"/>
        <v xml:space="preserve"> </v>
      </c>
      <c r="V193" s="61">
        <f t="shared" si="16"/>
        <v>0</v>
      </c>
      <c r="W193" s="60" t="str">
        <f t="shared" si="17"/>
        <v/>
      </c>
    </row>
    <row r="194" spans="1:47" ht="57" customHeight="1" x14ac:dyDescent="0.15">
      <c r="A194" s="63"/>
      <c r="B194" s="69"/>
      <c r="C194" s="69"/>
      <c r="D194" s="68"/>
      <c r="E194" s="67"/>
      <c r="F194" s="66"/>
      <c r="G194" s="65" t="str">
        <f>IF(E194="","",VLOOKUP(E194,図書名リスト!$C$3:$W$1001,16,0))</f>
        <v/>
      </c>
      <c r="H194" s="64" t="str">
        <f>IF(E194="","",VLOOKUP(W194,図書名リスト!$A$3:$W$1001,5,0))</f>
        <v/>
      </c>
      <c r="I194" s="77" t="str">
        <f>IF(E194="","",VLOOKUP(W194,図書名リスト!$A$3:$W$1001,9,0))</f>
        <v/>
      </c>
      <c r="J194" s="76" t="str">
        <f>IF(E194="","",VLOOKUP(W194,図書名リスト!$A$3:$W$1001,23,0))</f>
        <v/>
      </c>
      <c r="K194" s="62" t="str">
        <f>IF(E194="","",VLOOKUP(W194,図書名リスト!$A$3:$W$1001,11,0))</f>
        <v/>
      </c>
      <c r="L194" s="95" t="str">
        <f>IF(E194="","",VLOOKUP(W194,図書名リスト!$A$3:$W$1001,14,0))</f>
        <v/>
      </c>
      <c r="M194" s="62" t="str">
        <f>IF(E194="","",VLOOKUP(W194,図書名リスト!$A$3:$W$1001,17,0))</f>
        <v/>
      </c>
      <c r="N194" s="63"/>
      <c r="O194" s="74" t="str">
        <f>IF(E194="","",VLOOKUP(W194,図書名リスト!$A$3:$W$100580,21,0))</f>
        <v/>
      </c>
      <c r="P194" s="74" t="str">
        <f>IF(E194="","",VLOOKUP(W194,図書名リスト!$A$3:$W$10050,19,0))</f>
        <v/>
      </c>
      <c r="Q194" s="75" t="str">
        <f>IF(E194="","",VLOOKUP(W194,図書名リスト!$A$3:$W$1001,20,0))</f>
        <v/>
      </c>
      <c r="R194" s="74" t="str">
        <f>IF(E194="","",VLOOKUP(W194,図書名リスト!$A$3:$W$1001,22,0))</f>
        <v/>
      </c>
      <c r="S194" s="61" t="str">
        <f t="shared" si="13"/>
        <v xml:space="preserve"> </v>
      </c>
      <c r="T194" s="61" t="str">
        <f t="shared" si="14"/>
        <v>　</v>
      </c>
      <c r="U194" s="61" t="str">
        <f t="shared" si="15"/>
        <v xml:space="preserve"> </v>
      </c>
      <c r="V194" s="61">
        <f t="shared" si="16"/>
        <v>0</v>
      </c>
      <c r="W194" s="60" t="str">
        <f t="shared" si="17"/>
        <v/>
      </c>
      <c r="X194" s="56" ph="1"/>
      <c r="AA194" s="55" ph="1"/>
      <c r="AB194" s="55" ph="1"/>
      <c r="AC194" s="55" ph="1"/>
      <c r="AD194" s="55" ph="1"/>
      <c r="AE194" s="55" ph="1"/>
      <c r="AF194" s="55" ph="1"/>
      <c r="AG194" s="55" ph="1"/>
      <c r="AH194" s="55" ph="1"/>
      <c r="AI194" s="55" ph="1"/>
      <c r="AJ194" s="55" ph="1"/>
      <c r="AK194" s="55" ph="1"/>
      <c r="AL194" s="55" ph="1"/>
      <c r="AM194" s="55" ph="1"/>
      <c r="AN194" s="55" ph="1"/>
      <c r="AO194" s="55" ph="1"/>
      <c r="AP194" s="55" ph="1"/>
      <c r="AQ194" s="55" ph="1"/>
      <c r="AR194" s="55" ph="1"/>
      <c r="AS194" s="55" ph="1"/>
      <c r="AT194" s="55" ph="1"/>
      <c r="AU194" s="55" ph="1"/>
    </row>
    <row r="195" spans="1:47" ht="57" customHeight="1" x14ac:dyDescent="0.15">
      <c r="A195" s="63"/>
      <c r="B195" s="69"/>
      <c r="C195" s="69"/>
      <c r="D195" s="68"/>
      <c r="E195" s="67"/>
      <c r="F195" s="66"/>
      <c r="G195" s="65" t="str">
        <f>IF(E195="","",VLOOKUP(E195,図書名リスト!$C$3:$W$1001,16,0))</f>
        <v/>
      </c>
      <c r="H195" s="64" t="str">
        <f>IF(E195="","",VLOOKUP(W195,図書名リスト!$A$3:$W$1001,5,0))</f>
        <v/>
      </c>
      <c r="I195" s="77" t="str">
        <f>IF(E195="","",VLOOKUP(W195,図書名リスト!$A$3:$W$1001,9,0))</f>
        <v/>
      </c>
      <c r="J195" s="76" t="str">
        <f>IF(E195="","",VLOOKUP(W195,図書名リスト!$A$3:$W$1001,23,0))</f>
        <v/>
      </c>
      <c r="K195" s="62" t="str">
        <f>IF(E195="","",VLOOKUP(W195,図書名リスト!$A$3:$W$1001,11,0))</f>
        <v/>
      </c>
      <c r="L195" s="95" t="str">
        <f>IF(E195="","",VLOOKUP(W195,図書名リスト!$A$3:$W$1001,14,0))</f>
        <v/>
      </c>
      <c r="M195" s="62" t="str">
        <f>IF(E195="","",VLOOKUP(W195,図書名リスト!$A$3:$W$1001,17,0))</f>
        <v/>
      </c>
      <c r="N195" s="63"/>
      <c r="O195" s="74" t="str">
        <f>IF(E195="","",VLOOKUP(W195,図書名リスト!$A$3:$W$100580,21,0))</f>
        <v/>
      </c>
      <c r="P195" s="74" t="str">
        <f>IF(E195="","",VLOOKUP(W195,図書名リスト!$A$3:$W$10050,19,0))</f>
        <v/>
      </c>
      <c r="Q195" s="75" t="str">
        <f>IF(E195="","",VLOOKUP(W195,図書名リスト!$A$3:$W$1001,20,0))</f>
        <v/>
      </c>
      <c r="R195" s="74" t="str">
        <f>IF(E195="","",VLOOKUP(W195,図書名リスト!$A$3:$W$1001,22,0))</f>
        <v/>
      </c>
      <c r="S195" s="61" t="str">
        <f t="shared" si="13"/>
        <v xml:space="preserve"> </v>
      </c>
      <c r="T195" s="61" t="str">
        <f t="shared" si="14"/>
        <v>　</v>
      </c>
      <c r="U195" s="61" t="str">
        <f t="shared" si="15"/>
        <v xml:space="preserve"> </v>
      </c>
      <c r="V195" s="61">
        <f t="shared" si="16"/>
        <v>0</v>
      </c>
      <c r="W195" s="60" t="str">
        <f t="shared" si="17"/>
        <v/>
      </c>
    </row>
    <row r="196" spans="1:47" ht="57" customHeight="1" x14ac:dyDescent="0.15">
      <c r="A196" s="63"/>
      <c r="B196" s="69"/>
      <c r="C196" s="69"/>
      <c r="D196" s="68"/>
      <c r="E196" s="67"/>
      <c r="F196" s="66"/>
      <c r="G196" s="65" t="str">
        <f>IF(E196="","",VLOOKUP(E196,図書名リスト!$C$3:$W$1001,16,0))</f>
        <v/>
      </c>
      <c r="H196" s="64" t="str">
        <f>IF(E196="","",VLOOKUP(W196,図書名リスト!$A$3:$W$1001,5,0))</f>
        <v/>
      </c>
      <c r="I196" s="77" t="str">
        <f>IF(E196="","",VLOOKUP(W196,図書名リスト!$A$3:$W$1001,9,0))</f>
        <v/>
      </c>
      <c r="J196" s="76" t="str">
        <f>IF(E196="","",VLOOKUP(W196,図書名リスト!$A$3:$W$1001,23,0))</f>
        <v/>
      </c>
      <c r="K196" s="62" t="str">
        <f>IF(E196="","",VLOOKUP(W196,図書名リスト!$A$3:$W$1001,11,0))</f>
        <v/>
      </c>
      <c r="L196" s="95" t="str">
        <f>IF(E196="","",VLOOKUP(W196,図書名リスト!$A$3:$W$1001,14,0))</f>
        <v/>
      </c>
      <c r="M196" s="62" t="str">
        <f>IF(E196="","",VLOOKUP(W196,図書名リスト!$A$3:$W$1001,17,0))</f>
        <v/>
      </c>
      <c r="N196" s="63"/>
      <c r="O196" s="74" t="str">
        <f>IF(E196="","",VLOOKUP(W196,図書名リスト!$A$3:$W$100580,21,0))</f>
        <v/>
      </c>
      <c r="P196" s="74" t="str">
        <f>IF(E196="","",VLOOKUP(W196,図書名リスト!$A$3:$W$10050,19,0))</f>
        <v/>
      </c>
      <c r="Q196" s="75" t="str">
        <f>IF(E196="","",VLOOKUP(W196,図書名リスト!$A$3:$W$1001,20,0))</f>
        <v/>
      </c>
      <c r="R196" s="74" t="str">
        <f>IF(E196="","",VLOOKUP(W196,図書名リスト!$A$3:$W$1001,22,0))</f>
        <v/>
      </c>
      <c r="S196" s="61" t="str">
        <f t="shared" si="13"/>
        <v xml:space="preserve"> </v>
      </c>
      <c r="T196" s="61" t="str">
        <f t="shared" si="14"/>
        <v>　</v>
      </c>
      <c r="U196" s="61" t="str">
        <f t="shared" si="15"/>
        <v xml:space="preserve"> </v>
      </c>
      <c r="V196" s="61">
        <f t="shared" si="16"/>
        <v>0</v>
      </c>
      <c r="W196" s="60" t="str">
        <f t="shared" si="17"/>
        <v/>
      </c>
    </row>
    <row r="197" spans="1:47" ht="57" customHeight="1" x14ac:dyDescent="0.15">
      <c r="A197" s="63"/>
      <c r="B197" s="69"/>
      <c r="C197" s="69"/>
      <c r="D197" s="68"/>
      <c r="E197" s="67"/>
      <c r="F197" s="66"/>
      <c r="G197" s="65" t="str">
        <f>IF(E197="","",VLOOKUP(E197,図書名リスト!$C$3:$W$1001,16,0))</f>
        <v/>
      </c>
      <c r="H197" s="64" t="str">
        <f>IF(E197="","",VLOOKUP(W197,図書名リスト!$A$3:$W$1001,5,0))</f>
        <v/>
      </c>
      <c r="I197" s="77" t="str">
        <f>IF(E197="","",VLOOKUP(W197,図書名リスト!$A$3:$W$1001,9,0))</f>
        <v/>
      </c>
      <c r="J197" s="76" t="str">
        <f>IF(E197="","",VLOOKUP(W197,図書名リスト!$A$3:$W$1001,23,0))</f>
        <v/>
      </c>
      <c r="K197" s="62" t="str">
        <f>IF(E197="","",VLOOKUP(W197,図書名リスト!$A$3:$W$1001,11,0))</f>
        <v/>
      </c>
      <c r="L197" s="95" t="str">
        <f>IF(E197="","",VLOOKUP(W197,図書名リスト!$A$3:$W$1001,14,0))</f>
        <v/>
      </c>
      <c r="M197" s="62" t="str">
        <f>IF(E197="","",VLOOKUP(W197,図書名リスト!$A$3:$W$1001,17,0))</f>
        <v/>
      </c>
      <c r="N197" s="63"/>
      <c r="O197" s="74" t="str">
        <f>IF(E197="","",VLOOKUP(W197,図書名リスト!$A$3:$W$100580,21,0))</f>
        <v/>
      </c>
      <c r="P197" s="74" t="str">
        <f>IF(E197="","",VLOOKUP(W197,図書名リスト!$A$3:$W$10050,19,0))</f>
        <v/>
      </c>
      <c r="Q197" s="75" t="str">
        <f>IF(E197="","",VLOOKUP(W197,図書名リスト!$A$3:$W$1001,20,0))</f>
        <v/>
      </c>
      <c r="R197" s="74" t="str">
        <f>IF(E197="","",VLOOKUP(W197,図書名リスト!$A$3:$W$1001,22,0))</f>
        <v/>
      </c>
      <c r="S197" s="61" t="str">
        <f t="shared" si="13"/>
        <v xml:space="preserve"> </v>
      </c>
      <c r="T197" s="61" t="str">
        <f t="shared" si="14"/>
        <v>　</v>
      </c>
      <c r="U197" s="61" t="str">
        <f t="shared" si="15"/>
        <v xml:space="preserve"> </v>
      </c>
      <c r="V197" s="61">
        <f t="shared" si="16"/>
        <v>0</v>
      </c>
      <c r="W197" s="60" t="str">
        <f t="shared" si="17"/>
        <v/>
      </c>
    </row>
    <row r="198" spans="1:47" ht="57" customHeight="1" x14ac:dyDescent="0.15">
      <c r="A198" s="63"/>
      <c r="B198" s="69"/>
      <c r="C198" s="69"/>
      <c r="D198" s="68"/>
      <c r="E198" s="67"/>
      <c r="F198" s="66"/>
      <c r="G198" s="65" t="str">
        <f>IF(E198="","",VLOOKUP(E198,図書名リスト!$C$3:$W$1001,16,0))</f>
        <v/>
      </c>
      <c r="H198" s="64" t="str">
        <f>IF(E198="","",VLOOKUP(W198,図書名リスト!$A$3:$W$1001,5,0))</f>
        <v/>
      </c>
      <c r="I198" s="77" t="str">
        <f>IF(E198="","",VLOOKUP(W198,図書名リスト!$A$3:$W$1001,9,0))</f>
        <v/>
      </c>
      <c r="J198" s="76" t="str">
        <f>IF(E198="","",VLOOKUP(W198,図書名リスト!$A$3:$W$1001,23,0))</f>
        <v/>
      </c>
      <c r="K198" s="62" t="str">
        <f>IF(E198="","",VLOOKUP(W198,図書名リスト!$A$3:$W$1001,11,0))</f>
        <v/>
      </c>
      <c r="L198" s="95" t="str">
        <f>IF(E198="","",VLOOKUP(W198,図書名リスト!$A$3:$W$1001,14,0))</f>
        <v/>
      </c>
      <c r="M198" s="62" t="str">
        <f>IF(E198="","",VLOOKUP(W198,図書名リスト!$A$3:$W$1001,17,0))</f>
        <v/>
      </c>
      <c r="N198" s="63"/>
      <c r="O198" s="74" t="str">
        <f>IF(E198="","",VLOOKUP(W198,図書名リスト!$A$3:$W$100580,21,0))</f>
        <v/>
      </c>
      <c r="P198" s="74" t="str">
        <f>IF(E198="","",VLOOKUP(W198,図書名リスト!$A$3:$W$10050,19,0))</f>
        <v/>
      </c>
      <c r="Q198" s="75" t="str">
        <f>IF(E198="","",VLOOKUP(W198,図書名リスト!$A$3:$W$1001,20,0))</f>
        <v/>
      </c>
      <c r="R198" s="74" t="str">
        <f>IF(E198="","",VLOOKUP(W198,図書名リスト!$A$3:$W$1001,22,0))</f>
        <v/>
      </c>
      <c r="S198" s="61" t="str">
        <f t="shared" si="13"/>
        <v xml:space="preserve"> </v>
      </c>
      <c r="T198" s="61" t="str">
        <f t="shared" si="14"/>
        <v>　</v>
      </c>
      <c r="U198" s="61" t="str">
        <f t="shared" si="15"/>
        <v xml:space="preserve"> </v>
      </c>
      <c r="V198" s="61">
        <f t="shared" si="16"/>
        <v>0</v>
      </c>
      <c r="W198" s="60" t="str">
        <f t="shared" si="17"/>
        <v/>
      </c>
    </row>
    <row r="199" spans="1:47" ht="57" customHeight="1" x14ac:dyDescent="0.15">
      <c r="A199" s="63"/>
      <c r="B199" s="69"/>
      <c r="C199" s="69"/>
      <c r="D199" s="68"/>
      <c r="E199" s="67"/>
      <c r="F199" s="66"/>
      <c r="G199" s="65" t="str">
        <f>IF(E199="","",VLOOKUP(E199,図書名リスト!$C$3:$W$1001,16,0))</f>
        <v/>
      </c>
      <c r="H199" s="64" t="str">
        <f>IF(E199="","",VLOOKUP(W199,図書名リスト!$A$3:$W$1001,5,0))</f>
        <v/>
      </c>
      <c r="I199" s="77" t="str">
        <f>IF(E199="","",VLOOKUP(W199,図書名リスト!$A$3:$W$1001,9,0))</f>
        <v/>
      </c>
      <c r="J199" s="76" t="str">
        <f>IF(E199="","",VLOOKUP(W199,図書名リスト!$A$3:$W$1001,23,0))</f>
        <v/>
      </c>
      <c r="K199" s="62" t="str">
        <f>IF(E199="","",VLOOKUP(W199,図書名リスト!$A$3:$W$1001,11,0))</f>
        <v/>
      </c>
      <c r="L199" s="95" t="str">
        <f>IF(E199="","",VLOOKUP(W199,図書名リスト!$A$3:$W$1001,14,0))</f>
        <v/>
      </c>
      <c r="M199" s="62" t="str">
        <f>IF(E199="","",VLOOKUP(W199,図書名リスト!$A$3:$W$1001,17,0))</f>
        <v/>
      </c>
      <c r="N199" s="63"/>
      <c r="O199" s="74" t="str">
        <f>IF(E199="","",VLOOKUP(W199,図書名リスト!$A$3:$W$100580,21,0))</f>
        <v/>
      </c>
      <c r="P199" s="74" t="str">
        <f>IF(E199="","",VLOOKUP(W199,図書名リスト!$A$3:$W$10050,19,0))</f>
        <v/>
      </c>
      <c r="Q199" s="75" t="str">
        <f>IF(E199="","",VLOOKUP(W199,図書名リスト!$A$3:$W$1001,20,0))</f>
        <v/>
      </c>
      <c r="R199" s="74" t="str">
        <f>IF(E199="","",VLOOKUP(W199,図書名リスト!$A$3:$W$1001,22,0))</f>
        <v/>
      </c>
      <c r="S199" s="61" t="str">
        <f t="shared" si="13"/>
        <v xml:space="preserve"> </v>
      </c>
      <c r="T199" s="61" t="str">
        <f t="shared" si="14"/>
        <v>　</v>
      </c>
      <c r="U199" s="61" t="str">
        <f t="shared" si="15"/>
        <v xml:space="preserve"> </v>
      </c>
      <c r="V199" s="61">
        <f t="shared" si="16"/>
        <v>0</v>
      </c>
      <c r="W199" s="60" t="str">
        <f t="shared" si="17"/>
        <v/>
      </c>
    </row>
    <row r="200" spans="1:47" ht="57" customHeight="1" x14ac:dyDescent="0.15">
      <c r="A200" s="63"/>
      <c r="B200" s="69"/>
      <c r="C200" s="69"/>
      <c r="D200" s="68"/>
      <c r="E200" s="67"/>
      <c r="F200" s="66"/>
      <c r="G200" s="65" t="str">
        <f>IF(E200="","",VLOOKUP(E200,図書名リスト!$C$3:$W$1001,16,0))</f>
        <v/>
      </c>
      <c r="H200" s="64" t="str">
        <f>IF(E200="","",VLOOKUP(W200,図書名リスト!$A$3:$W$1001,5,0))</f>
        <v/>
      </c>
      <c r="I200" s="77" t="str">
        <f>IF(E200="","",VLOOKUP(W200,図書名リスト!$A$3:$W$1001,9,0))</f>
        <v/>
      </c>
      <c r="J200" s="76" t="str">
        <f>IF(E200="","",VLOOKUP(W200,図書名リスト!$A$3:$W$1001,23,0))</f>
        <v/>
      </c>
      <c r="K200" s="62" t="str">
        <f>IF(E200="","",VLOOKUP(W200,図書名リスト!$A$3:$W$1001,11,0))</f>
        <v/>
      </c>
      <c r="L200" s="95" t="str">
        <f>IF(E200="","",VLOOKUP(W200,図書名リスト!$A$3:$W$1001,14,0))</f>
        <v/>
      </c>
      <c r="M200" s="62" t="str">
        <f>IF(E200="","",VLOOKUP(W200,図書名リスト!$A$3:$W$1001,17,0))</f>
        <v/>
      </c>
      <c r="N200" s="63"/>
      <c r="O200" s="74" t="str">
        <f>IF(E200="","",VLOOKUP(W200,図書名リスト!$A$3:$W$100580,21,0))</f>
        <v/>
      </c>
      <c r="P200" s="74" t="str">
        <f>IF(E200="","",VLOOKUP(W200,図書名リスト!$A$3:$W$10050,19,0))</f>
        <v/>
      </c>
      <c r="Q200" s="75" t="str">
        <f>IF(E200="","",VLOOKUP(W200,図書名リスト!$A$3:$W$1001,20,0))</f>
        <v/>
      </c>
      <c r="R200" s="74" t="str">
        <f>IF(E200="","",VLOOKUP(W200,図書名リスト!$A$3:$W$1001,22,0))</f>
        <v/>
      </c>
      <c r="S200" s="61" t="str">
        <f t="shared" si="13"/>
        <v xml:space="preserve"> </v>
      </c>
      <c r="T200" s="61" t="str">
        <f t="shared" si="14"/>
        <v>　</v>
      </c>
      <c r="U200" s="61" t="str">
        <f t="shared" si="15"/>
        <v xml:space="preserve"> </v>
      </c>
      <c r="V200" s="61">
        <f t="shared" si="16"/>
        <v>0</v>
      </c>
      <c r="W200" s="60" t="str">
        <f t="shared" si="17"/>
        <v/>
      </c>
      <c r="X200" s="56" ph="1"/>
      <c r="AA200" s="55" ph="1"/>
      <c r="AB200" s="55" ph="1"/>
      <c r="AC200" s="55" ph="1"/>
      <c r="AD200" s="55" ph="1"/>
      <c r="AE200" s="55" ph="1"/>
      <c r="AF200" s="55" ph="1"/>
      <c r="AG200" s="55" ph="1"/>
      <c r="AH200" s="55" ph="1"/>
      <c r="AI200" s="55" ph="1"/>
      <c r="AJ200" s="55" ph="1"/>
      <c r="AK200" s="55" ph="1"/>
      <c r="AL200" s="55" ph="1"/>
      <c r="AM200" s="55" ph="1"/>
      <c r="AN200" s="55" ph="1"/>
      <c r="AO200" s="55" ph="1"/>
      <c r="AP200" s="55" ph="1"/>
      <c r="AQ200" s="55" ph="1"/>
      <c r="AR200" s="55" ph="1"/>
      <c r="AS200" s="55" ph="1"/>
      <c r="AT200" s="55" ph="1"/>
      <c r="AU200" s="55" ph="1"/>
    </row>
    <row r="201" spans="1:47" ht="57" customHeight="1" x14ac:dyDescent="0.15">
      <c r="A201" s="63"/>
      <c r="B201" s="69"/>
      <c r="C201" s="69"/>
      <c r="D201" s="68"/>
      <c r="E201" s="67"/>
      <c r="F201" s="66"/>
      <c r="G201" s="65" t="str">
        <f>IF(E201="","",VLOOKUP(E201,図書名リスト!$C$3:$W$1001,16,0))</f>
        <v/>
      </c>
      <c r="H201" s="64" t="str">
        <f>IF(E201="","",VLOOKUP(W201,図書名リスト!$A$3:$W$1001,5,0))</f>
        <v/>
      </c>
      <c r="I201" s="77" t="str">
        <f>IF(E201="","",VLOOKUP(W201,図書名リスト!$A$3:$W$1001,9,0))</f>
        <v/>
      </c>
      <c r="J201" s="76" t="str">
        <f>IF(E201="","",VLOOKUP(W201,図書名リスト!$A$3:$W$1001,23,0))</f>
        <v/>
      </c>
      <c r="K201" s="62" t="str">
        <f>IF(E201="","",VLOOKUP(W201,図書名リスト!$A$3:$W$1001,11,0))</f>
        <v/>
      </c>
      <c r="L201" s="95" t="str">
        <f>IF(E201="","",VLOOKUP(W201,図書名リスト!$A$3:$W$1001,14,0))</f>
        <v/>
      </c>
      <c r="M201" s="62" t="str">
        <f>IF(E201="","",VLOOKUP(W201,図書名リスト!$A$3:$W$1001,17,0))</f>
        <v/>
      </c>
      <c r="N201" s="63"/>
      <c r="O201" s="74" t="str">
        <f>IF(E201="","",VLOOKUP(W201,図書名リスト!$A$3:$W$100580,21,0))</f>
        <v/>
      </c>
      <c r="P201" s="74" t="str">
        <f>IF(E201="","",VLOOKUP(W201,図書名リスト!$A$3:$W$10050,19,0))</f>
        <v/>
      </c>
      <c r="Q201" s="75" t="str">
        <f>IF(E201="","",VLOOKUP(W201,図書名リスト!$A$3:$W$1001,20,0))</f>
        <v/>
      </c>
      <c r="R201" s="74" t="str">
        <f>IF(E201="","",VLOOKUP(W201,図書名リスト!$A$3:$W$1001,22,0))</f>
        <v/>
      </c>
      <c r="S201" s="61" t="str">
        <f t="shared" si="13"/>
        <v xml:space="preserve"> </v>
      </c>
      <c r="T201" s="61" t="str">
        <f t="shared" si="14"/>
        <v>　</v>
      </c>
      <c r="U201" s="61" t="str">
        <f t="shared" si="15"/>
        <v xml:space="preserve"> </v>
      </c>
      <c r="V201" s="61">
        <f t="shared" si="16"/>
        <v>0</v>
      </c>
      <c r="W201" s="60" t="str">
        <f t="shared" si="17"/>
        <v/>
      </c>
    </row>
    <row r="202" spans="1:47" ht="57" customHeight="1" x14ac:dyDescent="0.15">
      <c r="A202" s="63"/>
      <c r="B202" s="69"/>
      <c r="C202" s="69"/>
      <c r="D202" s="68"/>
      <c r="E202" s="67"/>
      <c r="F202" s="66"/>
      <c r="G202" s="65" t="str">
        <f>IF(E202="","",VLOOKUP(E202,図書名リスト!$C$3:$W$1001,16,0))</f>
        <v/>
      </c>
      <c r="H202" s="64" t="str">
        <f>IF(E202="","",VLOOKUP(W202,図書名リスト!$A$3:$W$1001,5,0))</f>
        <v/>
      </c>
      <c r="I202" s="77" t="str">
        <f>IF(E202="","",VLOOKUP(W202,図書名リスト!$A$3:$W$1001,9,0))</f>
        <v/>
      </c>
      <c r="J202" s="76" t="str">
        <f>IF(E202="","",VLOOKUP(W202,図書名リスト!$A$3:$W$1001,23,0))</f>
        <v/>
      </c>
      <c r="K202" s="62" t="str">
        <f>IF(E202="","",VLOOKUP(W202,図書名リスト!$A$3:$W$1001,11,0))</f>
        <v/>
      </c>
      <c r="L202" s="95" t="str">
        <f>IF(E202="","",VLOOKUP(W202,図書名リスト!$A$3:$W$1001,14,0))</f>
        <v/>
      </c>
      <c r="M202" s="62" t="str">
        <f>IF(E202="","",VLOOKUP(W202,図書名リスト!$A$3:$W$1001,17,0))</f>
        <v/>
      </c>
      <c r="N202" s="63"/>
      <c r="O202" s="74" t="str">
        <f>IF(E202="","",VLOOKUP(W202,図書名リスト!$A$3:$W$100580,21,0))</f>
        <v/>
      </c>
      <c r="P202" s="74" t="str">
        <f>IF(E202="","",VLOOKUP(W202,図書名リスト!$A$3:$W$10050,19,0))</f>
        <v/>
      </c>
      <c r="Q202" s="75" t="str">
        <f>IF(E202="","",VLOOKUP(W202,図書名リスト!$A$3:$W$1001,20,0))</f>
        <v/>
      </c>
      <c r="R202" s="74" t="str">
        <f>IF(E202="","",VLOOKUP(W202,図書名リスト!$A$3:$W$1001,22,0))</f>
        <v/>
      </c>
      <c r="S202" s="61" t="str">
        <f t="shared" si="13"/>
        <v xml:space="preserve"> </v>
      </c>
      <c r="T202" s="61" t="str">
        <f t="shared" si="14"/>
        <v>　</v>
      </c>
      <c r="U202" s="61" t="str">
        <f t="shared" si="15"/>
        <v xml:space="preserve"> </v>
      </c>
      <c r="V202" s="61">
        <f t="shared" si="16"/>
        <v>0</v>
      </c>
      <c r="W202" s="60" t="str">
        <f t="shared" si="17"/>
        <v/>
      </c>
    </row>
    <row r="203" spans="1:47" ht="57" customHeight="1" x14ac:dyDescent="0.15">
      <c r="A203" s="63"/>
      <c r="B203" s="69"/>
      <c r="C203" s="69"/>
      <c r="D203" s="68"/>
      <c r="E203" s="67"/>
      <c r="F203" s="66"/>
      <c r="G203" s="65" t="str">
        <f>IF(E203="","",VLOOKUP(E203,図書名リスト!$C$3:$W$1001,16,0))</f>
        <v/>
      </c>
      <c r="H203" s="64" t="str">
        <f>IF(E203="","",VLOOKUP(W203,図書名リスト!$A$3:$W$1001,5,0))</f>
        <v/>
      </c>
      <c r="I203" s="77" t="str">
        <f>IF(E203="","",VLOOKUP(W203,図書名リスト!$A$3:$W$1001,9,0))</f>
        <v/>
      </c>
      <c r="J203" s="76" t="str">
        <f>IF(E203="","",VLOOKUP(W203,図書名リスト!$A$3:$W$1001,23,0))</f>
        <v/>
      </c>
      <c r="K203" s="62" t="str">
        <f>IF(E203="","",VLOOKUP(W203,図書名リスト!$A$3:$W$1001,11,0))</f>
        <v/>
      </c>
      <c r="L203" s="95" t="str">
        <f>IF(E203="","",VLOOKUP(W203,図書名リスト!$A$3:$W$1001,14,0))</f>
        <v/>
      </c>
      <c r="M203" s="62" t="str">
        <f>IF(E203="","",VLOOKUP(W203,図書名リスト!$A$3:$W$1001,17,0))</f>
        <v/>
      </c>
      <c r="N203" s="63"/>
      <c r="O203" s="74" t="str">
        <f>IF(E203="","",VLOOKUP(W203,図書名リスト!$A$3:$W$100580,21,0))</f>
        <v/>
      </c>
      <c r="P203" s="74" t="str">
        <f>IF(E203="","",VLOOKUP(W203,図書名リスト!$A$3:$W$10050,19,0))</f>
        <v/>
      </c>
      <c r="Q203" s="75" t="str">
        <f>IF(E203="","",VLOOKUP(W203,図書名リスト!$A$3:$W$1001,20,0))</f>
        <v/>
      </c>
      <c r="R203" s="74" t="str">
        <f>IF(E203="","",VLOOKUP(W203,図書名リスト!$A$3:$W$1001,22,0))</f>
        <v/>
      </c>
      <c r="S203" s="61" t="str">
        <f t="shared" si="13"/>
        <v xml:space="preserve"> </v>
      </c>
      <c r="T203" s="61" t="str">
        <f t="shared" si="14"/>
        <v>　</v>
      </c>
      <c r="U203" s="61" t="str">
        <f t="shared" si="15"/>
        <v xml:space="preserve"> </v>
      </c>
      <c r="V203" s="61">
        <f t="shared" si="16"/>
        <v>0</v>
      </c>
      <c r="W203" s="60" t="str">
        <f t="shared" si="17"/>
        <v/>
      </c>
    </row>
    <row r="204" spans="1:47" ht="57" customHeight="1" x14ac:dyDescent="0.15">
      <c r="A204" s="63"/>
      <c r="B204" s="69"/>
      <c r="C204" s="69"/>
      <c r="D204" s="68"/>
      <c r="E204" s="67"/>
      <c r="F204" s="66"/>
      <c r="G204" s="65" t="str">
        <f>IF(E204="","",VLOOKUP(E204,図書名リスト!$C$3:$W$1001,16,0))</f>
        <v/>
      </c>
      <c r="H204" s="64" t="str">
        <f>IF(E204="","",VLOOKUP(W204,図書名リスト!$A$3:$W$1001,5,0))</f>
        <v/>
      </c>
      <c r="I204" s="77" t="str">
        <f>IF(E204="","",VLOOKUP(W204,図書名リスト!$A$3:$W$1001,9,0))</f>
        <v/>
      </c>
      <c r="J204" s="76" t="str">
        <f>IF(E204="","",VLOOKUP(W204,図書名リスト!$A$3:$W$1001,23,0))</f>
        <v/>
      </c>
      <c r="K204" s="62" t="str">
        <f>IF(E204="","",VLOOKUP(W204,図書名リスト!$A$3:$W$1001,11,0))</f>
        <v/>
      </c>
      <c r="L204" s="95" t="str">
        <f>IF(E204="","",VLOOKUP(W204,図書名リスト!$A$3:$W$1001,14,0))</f>
        <v/>
      </c>
      <c r="M204" s="62" t="str">
        <f>IF(E204="","",VLOOKUP(W204,図書名リスト!$A$3:$W$1001,17,0))</f>
        <v/>
      </c>
      <c r="N204" s="63"/>
      <c r="O204" s="74" t="str">
        <f>IF(E204="","",VLOOKUP(W204,図書名リスト!$A$3:$W$100580,21,0))</f>
        <v/>
      </c>
      <c r="P204" s="74" t="str">
        <f>IF(E204="","",VLOOKUP(W204,図書名リスト!$A$3:$W$10050,19,0))</f>
        <v/>
      </c>
      <c r="Q204" s="75" t="str">
        <f>IF(E204="","",VLOOKUP(W204,図書名リスト!$A$3:$W$1001,20,0))</f>
        <v/>
      </c>
      <c r="R204" s="74" t="str">
        <f>IF(E204="","",VLOOKUP(W204,図書名リスト!$A$3:$W$1001,22,0))</f>
        <v/>
      </c>
      <c r="S204" s="61" t="str">
        <f t="shared" si="13"/>
        <v xml:space="preserve"> </v>
      </c>
      <c r="T204" s="61" t="str">
        <f t="shared" si="14"/>
        <v>　</v>
      </c>
      <c r="U204" s="61" t="str">
        <f t="shared" si="15"/>
        <v xml:space="preserve"> </v>
      </c>
      <c r="V204" s="61">
        <f t="shared" si="16"/>
        <v>0</v>
      </c>
      <c r="W204" s="60" t="str">
        <f t="shared" si="17"/>
        <v/>
      </c>
    </row>
    <row r="205" spans="1:47" ht="57" customHeight="1" x14ac:dyDescent="0.15">
      <c r="A205" s="63"/>
      <c r="B205" s="69"/>
      <c r="C205" s="69"/>
      <c r="D205" s="68"/>
      <c r="E205" s="67"/>
      <c r="F205" s="66"/>
      <c r="G205" s="65" t="str">
        <f>IF(E205="","",VLOOKUP(E205,図書名リスト!$C$3:$W$1001,16,0))</f>
        <v/>
      </c>
      <c r="H205" s="64" t="str">
        <f>IF(E205="","",VLOOKUP(W205,図書名リスト!$A$3:$W$1001,5,0))</f>
        <v/>
      </c>
      <c r="I205" s="77" t="str">
        <f>IF(E205="","",VLOOKUP(W205,図書名リスト!$A$3:$W$1001,9,0))</f>
        <v/>
      </c>
      <c r="J205" s="76" t="str">
        <f>IF(E205="","",VLOOKUP(W205,図書名リスト!$A$3:$W$1001,23,0))</f>
        <v/>
      </c>
      <c r="K205" s="62" t="str">
        <f>IF(E205="","",VLOOKUP(W205,図書名リスト!$A$3:$W$1001,11,0))</f>
        <v/>
      </c>
      <c r="L205" s="95" t="str">
        <f>IF(E205="","",VLOOKUP(W205,図書名リスト!$A$3:$W$1001,14,0))</f>
        <v/>
      </c>
      <c r="M205" s="62" t="str">
        <f>IF(E205="","",VLOOKUP(W205,図書名リスト!$A$3:$W$1001,17,0))</f>
        <v/>
      </c>
      <c r="N205" s="63"/>
      <c r="O205" s="74" t="str">
        <f>IF(E205="","",VLOOKUP(W205,図書名リスト!$A$3:$W$100580,21,0))</f>
        <v/>
      </c>
      <c r="P205" s="74" t="str">
        <f>IF(E205="","",VLOOKUP(W205,図書名リスト!$A$3:$W$10050,19,0))</f>
        <v/>
      </c>
      <c r="Q205" s="75" t="str">
        <f>IF(E205="","",VLOOKUP(W205,図書名リスト!$A$3:$W$1001,20,0))</f>
        <v/>
      </c>
      <c r="R205" s="74" t="str">
        <f>IF(E205="","",VLOOKUP(W205,図書名リスト!$A$3:$W$1001,22,0))</f>
        <v/>
      </c>
      <c r="S205" s="61" t="str">
        <f t="shared" si="13"/>
        <v xml:space="preserve"> </v>
      </c>
      <c r="T205" s="61" t="str">
        <f t="shared" si="14"/>
        <v>　</v>
      </c>
      <c r="U205" s="61" t="str">
        <f t="shared" si="15"/>
        <v xml:space="preserve"> </v>
      </c>
      <c r="V205" s="61">
        <f t="shared" si="16"/>
        <v>0</v>
      </c>
      <c r="W205" s="60" t="str">
        <f t="shared" si="17"/>
        <v/>
      </c>
    </row>
    <row r="206" spans="1:47" ht="57" customHeight="1" x14ac:dyDescent="0.15">
      <c r="A206" s="63"/>
      <c r="B206" s="69"/>
      <c r="C206" s="69"/>
      <c r="D206" s="68"/>
      <c r="E206" s="67"/>
      <c r="F206" s="66"/>
      <c r="G206" s="65" t="str">
        <f>IF(E206="","",VLOOKUP(E206,図書名リスト!$C$3:$W$1001,16,0))</f>
        <v/>
      </c>
      <c r="H206" s="64" t="str">
        <f>IF(E206="","",VLOOKUP(W206,図書名リスト!$A$3:$W$1001,5,0))</f>
        <v/>
      </c>
      <c r="I206" s="77" t="str">
        <f>IF(E206="","",VLOOKUP(W206,図書名リスト!$A$3:$W$1001,9,0))</f>
        <v/>
      </c>
      <c r="J206" s="76" t="str">
        <f>IF(E206="","",VLOOKUP(W206,図書名リスト!$A$3:$W$1001,23,0))</f>
        <v/>
      </c>
      <c r="K206" s="62" t="str">
        <f>IF(E206="","",VLOOKUP(W206,図書名リスト!$A$3:$W$1001,11,0))</f>
        <v/>
      </c>
      <c r="L206" s="95" t="str">
        <f>IF(E206="","",VLOOKUP(W206,図書名リスト!$A$3:$W$1001,14,0))</f>
        <v/>
      </c>
      <c r="M206" s="62" t="str">
        <f>IF(E206="","",VLOOKUP(W206,図書名リスト!$A$3:$W$1001,17,0))</f>
        <v/>
      </c>
      <c r="N206" s="63"/>
      <c r="O206" s="74" t="str">
        <f>IF(E206="","",VLOOKUP(W206,図書名リスト!$A$3:$W$100580,21,0))</f>
        <v/>
      </c>
      <c r="P206" s="74" t="str">
        <f>IF(E206="","",VLOOKUP(W206,図書名リスト!$A$3:$W$10050,19,0))</f>
        <v/>
      </c>
      <c r="Q206" s="75" t="str">
        <f>IF(E206="","",VLOOKUP(W206,図書名リスト!$A$3:$W$1001,20,0))</f>
        <v/>
      </c>
      <c r="R206" s="74" t="str">
        <f>IF(E206="","",VLOOKUP(W206,図書名リスト!$A$3:$W$1001,22,0))</f>
        <v/>
      </c>
      <c r="S206" s="61" t="str">
        <f t="shared" ref="S206:S269" si="18">IF($A206=0," ",$K$2)</f>
        <v xml:space="preserve"> </v>
      </c>
      <c r="T206" s="61" t="str">
        <f t="shared" ref="T206:T269" si="19">IF($A206=0,"　",$O$2)</f>
        <v>　</v>
      </c>
      <c r="U206" s="61" t="str">
        <f t="shared" si="15"/>
        <v xml:space="preserve"> </v>
      </c>
      <c r="V206" s="61">
        <f t="shared" si="16"/>
        <v>0</v>
      </c>
      <c r="W206" s="60" t="str">
        <f t="shared" si="17"/>
        <v/>
      </c>
    </row>
    <row r="207" spans="1:47" ht="57" customHeight="1" x14ac:dyDescent="0.15">
      <c r="A207" s="63"/>
      <c r="B207" s="69"/>
      <c r="C207" s="69"/>
      <c r="D207" s="68"/>
      <c r="E207" s="67"/>
      <c r="F207" s="66"/>
      <c r="G207" s="65" t="str">
        <f>IF(E207="","",VLOOKUP(E207,図書名リスト!$C$3:$W$1001,16,0))</f>
        <v/>
      </c>
      <c r="H207" s="64" t="str">
        <f>IF(E207="","",VLOOKUP(W207,図書名リスト!$A$3:$W$1001,5,0))</f>
        <v/>
      </c>
      <c r="I207" s="77" t="str">
        <f>IF(E207="","",VLOOKUP(W207,図書名リスト!$A$3:$W$1001,9,0))</f>
        <v/>
      </c>
      <c r="J207" s="76" t="str">
        <f>IF(E207="","",VLOOKUP(W207,図書名リスト!$A$3:$W$1001,23,0))</f>
        <v/>
      </c>
      <c r="K207" s="62" t="str">
        <f>IF(E207="","",VLOOKUP(W207,図書名リスト!$A$3:$W$1001,11,0))</f>
        <v/>
      </c>
      <c r="L207" s="95" t="str">
        <f>IF(E207="","",VLOOKUP(W207,図書名リスト!$A$3:$W$1001,14,0))</f>
        <v/>
      </c>
      <c r="M207" s="62" t="str">
        <f>IF(E207="","",VLOOKUP(W207,図書名リスト!$A$3:$W$1001,17,0))</f>
        <v/>
      </c>
      <c r="N207" s="63"/>
      <c r="O207" s="74" t="str">
        <f>IF(E207="","",VLOOKUP(W207,図書名リスト!$A$3:$W$100580,21,0))</f>
        <v/>
      </c>
      <c r="P207" s="74" t="str">
        <f>IF(E207="","",VLOOKUP(W207,図書名リスト!$A$3:$W$10050,19,0))</f>
        <v/>
      </c>
      <c r="Q207" s="75" t="str">
        <f>IF(E207="","",VLOOKUP(W207,図書名リスト!$A$3:$W$1001,20,0))</f>
        <v/>
      </c>
      <c r="R207" s="74" t="str">
        <f>IF(E207="","",VLOOKUP(W207,図書名リスト!$A$3:$W$1001,22,0))</f>
        <v/>
      </c>
      <c r="S207" s="61" t="str">
        <f t="shared" si="18"/>
        <v xml:space="preserve"> </v>
      </c>
      <c r="T207" s="61" t="str">
        <f t="shared" si="19"/>
        <v>　</v>
      </c>
      <c r="U207" s="61" t="str">
        <f t="shared" ref="U207:U270" si="20">IF($A207=0," ",VLOOKUP(S207,$Y$14:$Z$60,2,0))</f>
        <v xml:space="preserve"> </v>
      </c>
      <c r="V207" s="61">
        <f t="shared" ref="V207:V270" si="21">A207</f>
        <v>0</v>
      </c>
      <c r="W207" s="60" t="str">
        <f t="shared" ref="W207:W270" si="22">IF(E207&amp;F207="","",CONCATENATE(E207,F207))</f>
        <v/>
      </c>
    </row>
    <row r="208" spans="1:47" ht="57" customHeight="1" x14ac:dyDescent="0.15">
      <c r="A208" s="63"/>
      <c r="B208" s="69"/>
      <c r="C208" s="69"/>
      <c r="D208" s="68"/>
      <c r="E208" s="67"/>
      <c r="F208" s="66"/>
      <c r="G208" s="65" t="str">
        <f>IF(E208="","",VLOOKUP(E208,図書名リスト!$C$3:$W$1001,16,0))</f>
        <v/>
      </c>
      <c r="H208" s="64" t="str">
        <f>IF(E208="","",VLOOKUP(W208,図書名リスト!$A$3:$W$1001,5,0))</f>
        <v/>
      </c>
      <c r="I208" s="77" t="str">
        <f>IF(E208="","",VLOOKUP(W208,図書名リスト!$A$3:$W$1001,9,0))</f>
        <v/>
      </c>
      <c r="J208" s="76" t="str">
        <f>IF(E208="","",VLOOKUP(W208,図書名リスト!$A$3:$W$1001,23,0))</f>
        <v/>
      </c>
      <c r="K208" s="62" t="str">
        <f>IF(E208="","",VLOOKUP(W208,図書名リスト!$A$3:$W$1001,11,0))</f>
        <v/>
      </c>
      <c r="L208" s="95" t="str">
        <f>IF(E208="","",VLOOKUP(W208,図書名リスト!$A$3:$W$1001,14,0))</f>
        <v/>
      </c>
      <c r="M208" s="62" t="str">
        <f>IF(E208="","",VLOOKUP(W208,図書名リスト!$A$3:$W$1001,17,0))</f>
        <v/>
      </c>
      <c r="N208" s="63"/>
      <c r="O208" s="74" t="str">
        <f>IF(E208="","",VLOOKUP(W208,図書名リスト!$A$3:$W$100580,21,0))</f>
        <v/>
      </c>
      <c r="P208" s="74" t="str">
        <f>IF(E208="","",VLOOKUP(W208,図書名リスト!$A$3:$W$10050,19,0))</f>
        <v/>
      </c>
      <c r="Q208" s="75" t="str">
        <f>IF(E208="","",VLOOKUP(W208,図書名リスト!$A$3:$W$1001,20,0))</f>
        <v/>
      </c>
      <c r="R208" s="74" t="str">
        <f>IF(E208="","",VLOOKUP(W208,図書名リスト!$A$3:$W$1001,22,0))</f>
        <v/>
      </c>
      <c r="S208" s="61" t="str">
        <f t="shared" si="18"/>
        <v xml:space="preserve"> </v>
      </c>
      <c r="T208" s="61" t="str">
        <f t="shared" si="19"/>
        <v>　</v>
      </c>
      <c r="U208" s="61" t="str">
        <f t="shared" si="20"/>
        <v xml:space="preserve"> </v>
      </c>
      <c r="V208" s="61">
        <f t="shared" si="21"/>
        <v>0</v>
      </c>
      <c r="W208" s="60" t="str">
        <f t="shared" si="22"/>
        <v/>
      </c>
    </row>
    <row r="209" spans="1:47" ht="57" customHeight="1" x14ac:dyDescent="0.15">
      <c r="A209" s="63"/>
      <c r="B209" s="69"/>
      <c r="C209" s="69"/>
      <c r="D209" s="68"/>
      <c r="E209" s="67"/>
      <c r="F209" s="66"/>
      <c r="G209" s="65" t="str">
        <f>IF(E209="","",VLOOKUP(E209,図書名リスト!$C$3:$W$1001,16,0))</f>
        <v/>
      </c>
      <c r="H209" s="64" t="str">
        <f>IF(E209="","",VLOOKUP(W209,図書名リスト!$A$3:$W$1001,5,0))</f>
        <v/>
      </c>
      <c r="I209" s="77" t="str">
        <f>IF(E209="","",VLOOKUP(W209,図書名リスト!$A$3:$W$1001,9,0))</f>
        <v/>
      </c>
      <c r="J209" s="76" t="str">
        <f>IF(E209="","",VLOOKUP(W209,図書名リスト!$A$3:$W$1001,23,0))</f>
        <v/>
      </c>
      <c r="K209" s="62" t="str">
        <f>IF(E209="","",VLOOKUP(W209,図書名リスト!$A$3:$W$1001,11,0))</f>
        <v/>
      </c>
      <c r="L209" s="95" t="str">
        <f>IF(E209="","",VLOOKUP(W209,図書名リスト!$A$3:$W$1001,14,0))</f>
        <v/>
      </c>
      <c r="M209" s="62" t="str">
        <f>IF(E209="","",VLOOKUP(W209,図書名リスト!$A$3:$W$1001,17,0))</f>
        <v/>
      </c>
      <c r="N209" s="63"/>
      <c r="O209" s="74" t="str">
        <f>IF(E209="","",VLOOKUP(W209,図書名リスト!$A$3:$W$100580,21,0))</f>
        <v/>
      </c>
      <c r="P209" s="74" t="str">
        <f>IF(E209="","",VLOOKUP(W209,図書名リスト!$A$3:$W$10050,19,0))</f>
        <v/>
      </c>
      <c r="Q209" s="75" t="str">
        <f>IF(E209="","",VLOOKUP(W209,図書名リスト!$A$3:$W$1001,20,0))</f>
        <v/>
      </c>
      <c r="R209" s="74" t="str">
        <f>IF(E209="","",VLOOKUP(W209,図書名リスト!$A$3:$W$1001,22,0))</f>
        <v/>
      </c>
      <c r="S209" s="61" t="str">
        <f t="shared" si="18"/>
        <v xml:space="preserve"> </v>
      </c>
      <c r="T209" s="61" t="str">
        <f t="shared" si="19"/>
        <v>　</v>
      </c>
      <c r="U209" s="61" t="str">
        <f t="shared" si="20"/>
        <v xml:space="preserve"> </v>
      </c>
      <c r="V209" s="61">
        <f t="shared" si="21"/>
        <v>0</v>
      </c>
      <c r="W209" s="60" t="str">
        <f t="shared" si="22"/>
        <v/>
      </c>
    </row>
    <row r="210" spans="1:47" ht="57" customHeight="1" x14ac:dyDescent="0.15">
      <c r="A210" s="63"/>
      <c r="B210" s="69"/>
      <c r="C210" s="69"/>
      <c r="D210" s="68"/>
      <c r="E210" s="67"/>
      <c r="F210" s="66"/>
      <c r="G210" s="65" t="str">
        <f>IF(E210="","",VLOOKUP(E210,図書名リスト!$C$3:$W$1001,16,0))</f>
        <v/>
      </c>
      <c r="H210" s="64" t="str">
        <f>IF(E210="","",VLOOKUP(W210,図書名リスト!$A$3:$W$1001,5,0))</f>
        <v/>
      </c>
      <c r="I210" s="77" t="str">
        <f>IF(E210="","",VLOOKUP(W210,図書名リスト!$A$3:$W$1001,9,0))</f>
        <v/>
      </c>
      <c r="J210" s="76" t="str">
        <f>IF(E210="","",VLOOKUP(W210,図書名リスト!$A$3:$W$1001,23,0))</f>
        <v/>
      </c>
      <c r="K210" s="62" t="str">
        <f>IF(E210="","",VLOOKUP(W210,図書名リスト!$A$3:$W$1001,11,0))</f>
        <v/>
      </c>
      <c r="L210" s="95" t="str">
        <f>IF(E210="","",VLOOKUP(W210,図書名リスト!$A$3:$W$1001,14,0))</f>
        <v/>
      </c>
      <c r="M210" s="62" t="str">
        <f>IF(E210="","",VLOOKUP(W210,図書名リスト!$A$3:$W$1001,17,0))</f>
        <v/>
      </c>
      <c r="N210" s="63"/>
      <c r="O210" s="74" t="str">
        <f>IF(E210="","",VLOOKUP(W210,図書名リスト!$A$3:$W$100580,21,0))</f>
        <v/>
      </c>
      <c r="P210" s="74" t="str">
        <f>IF(E210="","",VLOOKUP(W210,図書名リスト!$A$3:$W$10050,19,0))</f>
        <v/>
      </c>
      <c r="Q210" s="75" t="str">
        <f>IF(E210="","",VLOOKUP(W210,図書名リスト!$A$3:$W$1001,20,0))</f>
        <v/>
      </c>
      <c r="R210" s="74" t="str">
        <f>IF(E210="","",VLOOKUP(W210,図書名リスト!$A$3:$W$1001,22,0))</f>
        <v/>
      </c>
      <c r="S210" s="61" t="str">
        <f t="shared" si="18"/>
        <v xml:space="preserve"> </v>
      </c>
      <c r="T210" s="61" t="str">
        <f t="shared" si="19"/>
        <v>　</v>
      </c>
      <c r="U210" s="61" t="str">
        <f t="shared" si="20"/>
        <v xml:space="preserve"> </v>
      </c>
      <c r="V210" s="61">
        <f t="shared" si="21"/>
        <v>0</v>
      </c>
      <c r="W210" s="60" t="str">
        <f t="shared" si="22"/>
        <v/>
      </c>
    </row>
    <row r="211" spans="1:47" ht="57" customHeight="1" x14ac:dyDescent="0.15">
      <c r="A211" s="63"/>
      <c r="B211" s="69"/>
      <c r="C211" s="69"/>
      <c r="D211" s="68"/>
      <c r="E211" s="67"/>
      <c r="F211" s="66"/>
      <c r="G211" s="65" t="str">
        <f>IF(E211="","",VLOOKUP(E211,図書名リスト!$C$3:$W$1001,16,0))</f>
        <v/>
      </c>
      <c r="H211" s="64" t="str">
        <f>IF(E211="","",VLOOKUP(W211,図書名リスト!$A$3:$W$1001,5,0))</f>
        <v/>
      </c>
      <c r="I211" s="77" t="str">
        <f>IF(E211="","",VLOOKUP(W211,図書名リスト!$A$3:$W$1001,9,0))</f>
        <v/>
      </c>
      <c r="J211" s="76" t="str">
        <f>IF(E211="","",VLOOKUP(W211,図書名リスト!$A$3:$W$1001,23,0))</f>
        <v/>
      </c>
      <c r="K211" s="62" t="str">
        <f>IF(E211="","",VLOOKUP(W211,図書名リスト!$A$3:$W$1001,11,0))</f>
        <v/>
      </c>
      <c r="L211" s="95" t="str">
        <f>IF(E211="","",VLOOKUP(W211,図書名リスト!$A$3:$W$1001,14,0))</f>
        <v/>
      </c>
      <c r="M211" s="62" t="str">
        <f>IF(E211="","",VLOOKUP(W211,図書名リスト!$A$3:$W$1001,17,0))</f>
        <v/>
      </c>
      <c r="N211" s="63"/>
      <c r="O211" s="74" t="str">
        <f>IF(E211="","",VLOOKUP(W211,図書名リスト!$A$3:$W$100580,21,0))</f>
        <v/>
      </c>
      <c r="P211" s="74" t="str">
        <f>IF(E211="","",VLOOKUP(W211,図書名リスト!$A$3:$W$10050,19,0))</f>
        <v/>
      </c>
      <c r="Q211" s="75" t="str">
        <f>IF(E211="","",VLOOKUP(W211,図書名リスト!$A$3:$W$1001,20,0))</f>
        <v/>
      </c>
      <c r="R211" s="74" t="str">
        <f>IF(E211="","",VLOOKUP(W211,図書名リスト!$A$3:$W$1001,22,0))</f>
        <v/>
      </c>
      <c r="S211" s="61" t="str">
        <f t="shared" si="18"/>
        <v xml:space="preserve"> </v>
      </c>
      <c r="T211" s="61" t="str">
        <f t="shared" si="19"/>
        <v>　</v>
      </c>
      <c r="U211" s="61" t="str">
        <f t="shared" si="20"/>
        <v xml:space="preserve"> </v>
      </c>
      <c r="V211" s="61">
        <f t="shared" si="21"/>
        <v>0</v>
      </c>
      <c r="W211" s="60" t="str">
        <f t="shared" si="22"/>
        <v/>
      </c>
    </row>
    <row r="212" spans="1:47" ht="57" customHeight="1" x14ac:dyDescent="0.15">
      <c r="A212" s="63"/>
      <c r="B212" s="69"/>
      <c r="C212" s="69"/>
      <c r="D212" s="68"/>
      <c r="E212" s="67"/>
      <c r="F212" s="66"/>
      <c r="G212" s="65" t="str">
        <f>IF(E212="","",VLOOKUP(E212,図書名リスト!$C$3:$W$1001,16,0))</f>
        <v/>
      </c>
      <c r="H212" s="64" t="str">
        <f>IF(E212="","",VLOOKUP(W212,図書名リスト!$A$3:$W$1001,5,0))</f>
        <v/>
      </c>
      <c r="I212" s="77" t="str">
        <f>IF(E212="","",VLOOKUP(W212,図書名リスト!$A$3:$W$1001,9,0))</f>
        <v/>
      </c>
      <c r="J212" s="76" t="str">
        <f>IF(E212="","",VLOOKUP(W212,図書名リスト!$A$3:$W$1001,23,0))</f>
        <v/>
      </c>
      <c r="K212" s="62" t="str">
        <f>IF(E212="","",VLOOKUP(W212,図書名リスト!$A$3:$W$1001,11,0))</f>
        <v/>
      </c>
      <c r="L212" s="95" t="str">
        <f>IF(E212="","",VLOOKUP(W212,図書名リスト!$A$3:$W$1001,14,0))</f>
        <v/>
      </c>
      <c r="M212" s="62" t="str">
        <f>IF(E212="","",VLOOKUP(W212,図書名リスト!$A$3:$W$1001,17,0))</f>
        <v/>
      </c>
      <c r="N212" s="63"/>
      <c r="O212" s="74" t="str">
        <f>IF(E212="","",VLOOKUP(W212,図書名リスト!$A$3:$W$100580,21,0))</f>
        <v/>
      </c>
      <c r="P212" s="74" t="str">
        <f>IF(E212="","",VLOOKUP(W212,図書名リスト!$A$3:$W$10050,19,0))</f>
        <v/>
      </c>
      <c r="Q212" s="75" t="str">
        <f>IF(E212="","",VLOOKUP(W212,図書名リスト!$A$3:$W$1001,20,0))</f>
        <v/>
      </c>
      <c r="R212" s="74" t="str">
        <f>IF(E212="","",VLOOKUP(W212,図書名リスト!$A$3:$W$1001,22,0))</f>
        <v/>
      </c>
      <c r="S212" s="61" t="str">
        <f t="shared" si="18"/>
        <v xml:space="preserve"> </v>
      </c>
      <c r="T212" s="61" t="str">
        <f t="shared" si="19"/>
        <v>　</v>
      </c>
      <c r="U212" s="61" t="str">
        <f t="shared" si="20"/>
        <v xml:space="preserve"> </v>
      </c>
      <c r="V212" s="61">
        <f t="shared" si="21"/>
        <v>0</v>
      </c>
      <c r="W212" s="60" t="str">
        <f t="shared" si="22"/>
        <v/>
      </c>
    </row>
    <row r="213" spans="1:47" ht="57" customHeight="1" x14ac:dyDescent="0.15">
      <c r="A213" s="63"/>
      <c r="B213" s="69"/>
      <c r="C213" s="69"/>
      <c r="D213" s="68"/>
      <c r="E213" s="67"/>
      <c r="F213" s="66"/>
      <c r="G213" s="65" t="str">
        <f>IF(E213="","",VLOOKUP(E213,図書名リスト!$C$3:$W$1001,16,0))</f>
        <v/>
      </c>
      <c r="H213" s="64" t="str">
        <f>IF(E213="","",VLOOKUP(W213,図書名リスト!$A$3:$W$1001,5,0))</f>
        <v/>
      </c>
      <c r="I213" s="77" t="str">
        <f>IF(E213="","",VLOOKUP(W213,図書名リスト!$A$3:$W$1001,9,0))</f>
        <v/>
      </c>
      <c r="J213" s="76" t="str">
        <f>IF(E213="","",VLOOKUP(W213,図書名リスト!$A$3:$W$1001,23,0))</f>
        <v/>
      </c>
      <c r="K213" s="62" t="str">
        <f>IF(E213="","",VLOOKUP(W213,図書名リスト!$A$3:$W$1001,11,0))</f>
        <v/>
      </c>
      <c r="L213" s="95" t="str">
        <f>IF(E213="","",VLOOKUP(W213,図書名リスト!$A$3:$W$1001,14,0))</f>
        <v/>
      </c>
      <c r="M213" s="62" t="str">
        <f>IF(E213="","",VLOOKUP(W213,図書名リスト!$A$3:$W$1001,17,0))</f>
        <v/>
      </c>
      <c r="N213" s="63"/>
      <c r="O213" s="74" t="str">
        <f>IF(E213="","",VLOOKUP(W213,図書名リスト!$A$3:$W$100580,21,0))</f>
        <v/>
      </c>
      <c r="P213" s="74" t="str">
        <f>IF(E213="","",VLOOKUP(W213,図書名リスト!$A$3:$W$10050,19,0))</f>
        <v/>
      </c>
      <c r="Q213" s="75" t="str">
        <f>IF(E213="","",VLOOKUP(W213,図書名リスト!$A$3:$W$1001,20,0))</f>
        <v/>
      </c>
      <c r="R213" s="74" t="str">
        <f>IF(E213="","",VLOOKUP(W213,図書名リスト!$A$3:$W$1001,22,0))</f>
        <v/>
      </c>
      <c r="S213" s="61" t="str">
        <f t="shared" si="18"/>
        <v xml:space="preserve"> </v>
      </c>
      <c r="T213" s="61" t="str">
        <f t="shared" si="19"/>
        <v>　</v>
      </c>
      <c r="U213" s="61" t="str">
        <f t="shared" si="20"/>
        <v xml:space="preserve"> </v>
      </c>
      <c r="V213" s="61">
        <f t="shared" si="21"/>
        <v>0</v>
      </c>
      <c r="W213" s="60" t="str">
        <f t="shared" si="22"/>
        <v/>
      </c>
    </row>
    <row r="214" spans="1:47" ht="57" customHeight="1" x14ac:dyDescent="0.15">
      <c r="A214" s="63"/>
      <c r="B214" s="69"/>
      <c r="C214" s="69"/>
      <c r="D214" s="68"/>
      <c r="E214" s="67"/>
      <c r="F214" s="66"/>
      <c r="G214" s="65" t="str">
        <f>IF(E214="","",VLOOKUP(E214,図書名リスト!$C$3:$W$1001,16,0))</f>
        <v/>
      </c>
      <c r="H214" s="64" t="str">
        <f>IF(E214="","",VLOOKUP(W214,図書名リスト!$A$3:$W$1001,5,0))</f>
        <v/>
      </c>
      <c r="I214" s="77" t="str">
        <f>IF(E214="","",VLOOKUP(W214,図書名リスト!$A$3:$W$1001,9,0))</f>
        <v/>
      </c>
      <c r="J214" s="76" t="str">
        <f>IF(E214="","",VLOOKUP(W214,図書名リスト!$A$3:$W$1001,23,0))</f>
        <v/>
      </c>
      <c r="K214" s="62" t="str">
        <f>IF(E214="","",VLOOKUP(W214,図書名リスト!$A$3:$W$1001,11,0))</f>
        <v/>
      </c>
      <c r="L214" s="95" t="str">
        <f>IF(E214="","",VLOOKUP(W214,図書名リスト!$A$3:$W$1001,14,0))</f>
        <v/>
      </c>
      <c r="M214" s="62" t="str">
        <f>IF(E214="","",VLOOKUP(W214,図書名リスト!$A$3:$W$1001,17,0))</f>
        <v/>
      </c>
      <c r="N214" s="63"/>
      <c r="O214" s="74" t="str">
        <f>IF(E214="","",VLOOKUP(W214,図書名リスト!$A$3:$W$100580,21,0))</f>
        <v/>
      </c>
      <c r="P214" s="74" t="str">
        <f>IF(E214="","",VLOOKUP(W214,図書名リスト!$A$3:$W$10050,19,0))</f>
        <v/>
      </c>
      <c r="Q214" s="75" t="str">
        <f>IF(E214="","",VLOOKUP(W214,図書名リスト!$A$3:$W$1001,20,0))</f>
        <v/>
      </c>
      <c r="R214" s="74" t="str">
        <f>IF(E214="","",VLOOKUP(W214,図書名リスト!$A$3:$W$1001,22,0))</f>
        <v/>
      </c>
      <c r="S214" s="61" t="str">
        <f t="shared" si="18"/>
        <v xml:space="preserve"> </v>
      </c>
      <c r="T214" s="61" t="str">
        <f t="shared" si="19"/>
        <v>　</v>
      </c>
      <c r="U214" s="61" t="str">
        <f t="shared" si="20"/>
        <v xml:space="preserve"> </v>
      </c>
      <c r="V214" s="61">
        <f t="shared" si="21"/>
        <v>0</v>
      </c>
      <c r="W214" s="60" t="str">
        <f t="shared" si="22"/>
        <v/>
      </c>
    </row>
    <row r="215" spans="1:47" ht="57" customHeight="1" x14ac:dyDescent="0.15">
      <c r="A215" s="63"/>
      <c r="B215" s="69"/>
      <c r="C215" s="69"/>
      <c r="D215" s="68"/>
      <c r="E215" s="67"/>
      <c r="F215" s="66"/>
      <c r="G215" s="65" t="str">
        <f>IF(E215="","",VLOOKUP(E215,図書名リスト!$C$3:$W$1001,16,0))</f>
        <v/>
      </c>
      <c r="H215" s="64" t="str">
        <f>IF(E215="","",VLOOKUP(W215,図書名リスト!$A$3:$W$1001,5,0))</f>
        <v/>
      </c>
      <c r="I215" s="77" t="str">
        <f>IF(E215="","",VLOOKUP(W215,図書名リスト!$A$3:$W$1001,9,0))</f>
        <v/>
      </c>
      <c r="J215" s="76" t="str">
        <f>IF(E215="","",VLOOKUP(W215,図書名リスト!$A$3:$W$1001,23,0))</f>
        <v/>
      </c>
      <c r="K215" s="62" t="str">
        <f>IF(E215="","",VLOOKUP(W215,図書名リスト!$A$3:$W$1001,11,0))</f>
        <v/>
      </c>
      <c r="L215" s="95" t="str">
        <f>IF(E215="","",VLOOKUP(W215,図書名リスト!$A$3:$W$1001,14,0))</f>
        <v/>
      </c>
      <c r="M215" s="62" t="str">
        <f>IF(E215="","",VLOOKUP(W215,図書名リスト!$A$3:$W$1001,17,0))</f>
        <v/>
      </c>
      <c r="N215" s="63"/>
      <c r="O215" s="74" t="str">
        <f>IF(E215="","",VLOOKUP(W215,図書名リスト!$A$3:$W$100580,21,0))</f>
        <v/>
      </c>
      <c r="P215" s="74" t="str">
        <f>IF(E215="","",VLOOKUP(W215,図書名リスト!$A$3:$W$10050,19,0))</f>
        <v/>
      </c>
      <c r="Q215" s="75" t="str">
        <f>IF(E215="","",VLOOKUP(W215,図書名リスト!$A$3:$W$1001,20,0))</f>
        <v/>
      </c>
      <c r="R215" s="74" t="str">
        <f>IF(E215="","",VLOOKUP(W215,図書名リスト!$A$3:$W$1001,22,0))</f>
        <v/>
      </c>
      <c r="S215" s="61" t="str">
        <f t="shared" si="18"/>
        <v xml:space="preserve"> </v>
      </c>
      <c r="T215" s="61" t="str">
        <f t="shared" si="19"/>
        <v>　</v>
      </c>
      <c r="U215" s="61" t="str">
        <f t="shared" si="20"/>
        <v xml:space="preserve"> </v>
      </c>
      <c r="V215" s="61">
        <f t="shared" si="21"/>
        <v>0</v>
      </c>
      <c r="W215" s="60" t="str">
        <f t="shared" si="22"/>
        <v/>
      </c>
    </row>
    <row r="216" spans="1:47" ht="57" customHeight="1" x14ac:dyDescent="0.15">
      <c r="A216" s="63"/>
      <c r="B216" s="69"/>
      <c r="C216" s="69"/>
      <c r="D216" s="68"/>
      <c r="E216" s="67"/>
      <c r="F216" s="66"/>
      <c r="G216" s="65" t="str">
        <f>IF(E216="","",VLOOKUP(E216,図書名リスト!$C$3:$W$1001,16,0))</f>
        <v/>
      </c>
      <c r="H216" s="64" t="str">
        <f>IF(E216="","",VLOOKUP(W216,図書名リスト!$A$3:$W$1001,5,0))</f>
        <v/>
      </c>
      <c r="I216" s="77" t="str">
        <f>IF(E216="","",VLOOKUP(W216,図書名リスト!$A$3:$W$1001,9,0))</f>
        <v/>
      </c>
      <c r="J216" s="76" t="str">
        <f>IF(E216="","",VLOOKUP(W216,図書名リスト!$A$3:$W$1001,23,0))</f>
        <v/>
      </c>
      <c r="K216" s="62" t="str">
        <f>IF(E216="","",VLOOKUP(W216,図書名リスト!$A$3:$W$1001,11,0))</f>
        <v/>
      </c>
      <c r="L216" s="95" t="str">
        <f>IF(E216="","",VLOOKUP(W216,図書名リスト!$A$3:$W$1001,14,0))</f>
        <v/>
      </c>
      <c r="M216" s="62" t="str">
        <f>IF(E216="","",VLOOKUP(W216,図書名リスト!$A$3:$W$1001,17,0))</f>
        <v/>
      </c>
      <c r="N216" s="63"/>
      <c r="O216" s="74" t="str">
        <f>IF(E216="","",VLOOKUP(W216,図書名リスト!$A$3:$W$100580,21,0))</f>
        <v/>
      </c>
      <c r="P216" s="74" t="str">
        <f>IF(E216="","",VLOOKUP(W216,図書名リスト!$A$3:$W$10050,19,0))</f>
        <v/>
      </c>
      <c r="Q216" s="75" t="str">
        <f>IF(E216="","",VLOOKUP(W216,図書名リスト!$A$3:$W$1001,20,0))</f>
        <v/>
      </c>
      <c r="R216" s="74" t="str">
        <f>IF(E216="","",VLOOKUP(W216,図書名リスト!$A$3:$W$1001,22,0))</f>
        <v/>
      </c>
      <c r="S216" s="61" t="str">
        <f t="shared" si="18"/>
        <v xml:space="preserve"> </v>
      </c>
      <c r="T216" s="61" t="str">
        <f t="shared" si="19"/>
        <v>　</v>
      </c>
      <c r="U216" s="61" t="str">
        <f t="shared" si="20"/>
        <v xml:space="preserve"> </v>
      </c>
      <c r="V216" s="61">
        <f t="shared" si="21"/>
        <v>0</v>
      </c>
      <c r="W216" s="60" t="str">
        <f t="shared" si="22"/>
        <v/>
      </c>
    </row>
    <row r="217" spans="1:47" ht="57" customHeight="1" x14ac:dyDescent="0.15">
      <c r="A217" s="63"/>
      <c r="B217" s="69"/>
      <c r="C217" s="69"/>
      <c r="D217" s="68"/>
      <c r="E217" s="67"/>
      <c r="F217" s="66"/>
      <c r="G217" s="65" t="str">
        <f>IF(E217="","",VLOOKUP(E217,図書名リスト!$C$3:$W$1001,16,0))</f>
        <v/>
      </c>
      <c r="H217" s="64" t="str">
        <f>IF(E217="","",VLOOKUP(W217,図書名リスト!$A$3:$W$1001,5,0))</f>
        <v/>
      </c>
      <c r="I217" s="77" t="str">
        <f>IF(E217="","",VLOOKUP(W217,図書名リスト!$A$3:$W$1001,9,0))</f>
        <v/>
      </c>
      <c r="J217" s="76" t="str">
        <f>IF(E217="","",VLOOKUP(W217,図書名リスト!$A$3:$W$1001,23,0))</f>
        <v/>
      </c>
      <c r="K217" s="62" t="str">
        <f>IF(E217="","",VLOOKUP(W217,図書名リスト!$A$3:$W$1001,11,0))</f>
        <v/>
      </c>
      <c r="L217" s="95" t="str">
        <f>IF(E217="","",VLOOKUP(W217,図書名リスト!$A$3:$W$1001,14,0))</f>
        <v/>
      </c>
      <c r="M217" s="62" t="str">
        <f>IF(E217="","",VLOOKUP(W217,図書名リスト!$A$3:$W$1001,17,0))</f>
        <v/>
      </c>
      <c r="N217" s="63"/>
      <c r="O217" s="74" t="str">
        <f>IF(E217="","",VLOOKUP(W217,図書名リスト!$A$3:$W$100580,21,0))</f>
        <v/>
      </c>
      <c r="P217" s="74" t="str">
        <f>IF(E217="","",VLOOKUP(W217,図書名リスト!$A$3:$W$10050,19,0))</f>
        <v/>
      </c>
      <c r="Q217" s="75" t="str">
        <f>IF(E217="","",VLOOKUP(W217,図書名リスト!$A$3:$W$1001,20,0))</f>
        <v/>
      </c>
      <c r="R217" s="74" t="str">
        <f>IF(E217="","",VLOOKUP(W217,図書名リスト!$A$3:$W$1001,22,0))</f>
        <v/>
      </c>
      <c r="S217" s="61" t="str">
        <f t="shared" si="18"/>
        <v xml:space="preserve"> </v>
      </c>
      <c r="T217" s="61" t="str">
        <f t="shared" si="19"/>
        <v>　</v>
      </c>
      <c r="U217" s="61" t="str">
        <f t="shared" si="20"/>
        <v xml:space="preserve"> </v>
      </c>
      <c r="V217" s="61">
        <f t="shared" si="21"/>
        <v>0</v>
      </c>
      <c r="W217" s="60" t="str">
        <f t="shared" si="22"/>
        <v/>
      </c>
    </row>
    <row r="218" spans="1:47" ht="57" customHeight="1" x14ac:dyDescent="0.15">
      <c r="A218" s="63"/>
      <c r="B218" s="69"/>
      <c r="C218" s="69"/>
      <c r="D218" s="68"/>
      <c r="E218" s="67"/>
      <c r="F218" s="66"/>
      <c r="G218" s="65" t="str">
        <f>IF(E218="","",VLOOKUP(E218,図書名リスト!$C$3:$W$1001,16,0))</f>
        <v/>
      </c>
      <c r="H218" s="64" t="str">
        <f>IF(E218="","",VLOOKUP(W218,図書名リスト!$A$3:$W$1001,5,0))</f>
        <v/>
      </c>
      <c r="I218" s="77" t="str">
        <f>IF(E218="","",VLOOKUP(W218,図書名リスト!$A$3:$W$1001,9,0))</f>
        <v/>
      </c>
      <c r="J218" s="76" t="str">
        <f>IF(E218="","",VLOOKUP(W218,図書名リスト!$A$3:$W$1001,23,0))</f>
        <v/>
      </c>
      <c r="K218" s="62" t="str">
        <f>IF(E218="","",VLOOKUP(W218,図書名リスト!$A$3:$W$1001,11,0))</f>
        <v/>
      </c>
      <c r="L218" s="95" t="str">
        <f>IF(E218="","",VLOOKUP(W218,図書名リスト!$A$3:$W$1001,14,0))</f>
        <v/>
      </c>
      <c r="M218" s="62" t="str">
        <f>IF(E218="","",VLOOKUP(W218,図書名リスト!$A$3:$W$1001,17,0))</f>
        <v/>
      </c>
      <c r="N218" s="63"/>
      <c r="O218" s="74" t="str">
        <f>IF(E218="","",VLOOKUP(W218,図書名リスト!$A$3:$W$100580,21,0))</f>
        <v/>
      </c>
      <c r="P218" s="74" t="str">
        <f>IF(E218="","",VLOOKUP(W218,図書名リスト!$A$3:$W$10050,19,0))</f>
        <v/>
      </c>
      <c r="Q218" s="75" t="str">
        <f>IF(E218="","",VLOOKUP(W218,図書名リスト!$A$3:$W$1001,20,0))</f>
        <v/>
      </c>
      <c r="R218" s="74" t="str">
        <f>IF(E218="","",VLOOKUP(W218,図書名リスト!$A$3:$W$1001,22,0))</f>
        <v/>
      </c>
      <c r="S218" s="61" t="str">
        <f t="shared" si="18"/>
        <v xml:space="preserve"> </v>
      </c>
      <c r="T218" s="61" t="str">
        <f t="shared" si="19"/>
        <v>　</v>
      </c>
      <c r="U218" s="61" t="str">
        <f t="shared" si="20"/>
        <v xml:space="preserve"> </v>
      </c>
      <c r="V218" s="61">
        <f t="shared" si="21"/>
        <v>0</v>
      </c>
      <c r="W218" s="60" t="str">
        <f t="shared" si="22"/>
        <v/>
      </c>
    </row>
    <row r="219" spans="1:47" ht="57" customHeight="1" x14ac:dyDescent="0.15">
      <c r="A219" s="63"/>
      <c r="B219" s="69"/>
      <c r="C219" s="69"/>
      <c r="D219" s="68"/>
      <c r="E219" s="67"/>
      <c r="F219" s="66"/>
      <c r="G219" s="65" t="str">
        <f>IF(E219="","",VLOOKUP(E219,図書名リスト!$C$3:$W$1001,16,0))</f>
        <v/>
      </c>
      <c r="H219" s="64" t="str">
        <f>IF(E219="","",VLOOKUP(W219,図書名リスト!$A$3:$W$1001,5,0))</f>
        <v/>
      </c>
      <c r="I219" s="77" t="str">
        <f>IF(E219="","",VLOOKUP(W219,図書名リスト!$A$3:$W$1001,9,0))</f>
        <v/>
      </c>
      <c r="J219" s="76" t="str">
        <f>IF(E219="","",VLOOKUP(W219,図書名リスト!$A$3:$W$1001,23,0))</f>
        <v/>
      </c>
      <c r="K219" s="62" t="str">
        <f>IF(E219="","",VLOOKUP(W219,図書名リスト!$A$3:$W$1001,11,0))</f>
        <v/>
      </c>
      <c r="L219" s="95" t="str">
        <f>IF(E219="","",VLOOKUP(W219,図書名リスト!$A$3:$W$1001,14,0))</f>
        <v/>
      </c>
      <c r="M219" s="62" t="str">
        <f>IF(E219="","",VLOOKUP(W219,図書名リスト!$A$3:$W$1001,17,0))</f>
        <v/>
      </c>
      <c r="N219" s="63"/>
      <c r="O219" s="74" t="str">
        <f>IF(E219="","",VLOOKUP(W219,図書名リスト!$A$3:$W$100580,21,0))</f>
        <v/>
      </c>
      <c r="P219" s="74" t="str">
        <f>IF(E219="","",VLOOKUP(W219,図書名リスト!$A$3:$W$10050,19,0))</f>
        <v/>
      </c>
      <c r="Q219" s="75" t="str">
        <f>IF(E219="","",VLOOKUP(W219,図書名リスト!$A$3:$W$1001,20,0))</f>
        <v/>
      </c>
      <c r="R219" s="74" t="str">
        <f>IF(E219="","",VLOOKUP(W219,図書名リスト!$A$3:$W$1001,22,0))</f>
        <v/>
      </c>
      <c r="S219" s="61" t="str">
        <f t="shared" si="18"/>
        <v xml:space="preserve"> </v>
      </c>
      <c r="T219" s="61" t="str">
        <f t="shared" si="19"/>
        <v>　</v>
      </c>
      <c r="U219" s="61" t="str">
        <f t="shared" si="20"/>
        <v xml:space="preserve"> </v>
      </c>
      <c r="V219" s="61">
        <f t="shared" si="21"/>
        <v>0</v>
      </c>
      <c r="W219" s="60" t="str">
        <f t="shared" si="22"/>
        <v/>
      </c>
    </row>
    <row r="220" spans="1:47" ht="57" customHeight="1" x14ac:dyDescent="0.15">
      <c r="A220" s="63"/>
      <c r="B220" s="69"/>
      <c r="C220" s="69"/>
      <c r="D220" s="68"/>
      <c r="E220" s="67"/>
      <c r="F220" s="66"/>
      <c r="G220" s="65" t="str">
        <f>IF(E220="","",VLOOKUP(E220,図書名リスト!$C$3:$W$1001,16,0))</f>
        <v/>
      </c>
      <c r="H220" s="64" t="str">
        <f>IF(E220="","",VLOOKUP(W220,図書名リスト!$A$3:$W$1001,5,0))</f>
        <v/>
      </c>
      <c r="I220" s="77" t="str">
        <f>IF(E220="","",VLOOKUP(W220,図書名リスト!$A$3:$W$1001,9,0))</f>
        <v/>
      </c>
      <c r="J220" s="76" t="str">
        <f>IF(E220="","",VLOOKUP(W220,図書名リスト!$A$3:$W$1001,23,0))</f>
        <v/>
      </c>
      <c r="K220" s="62" t="str">
        <f>IF(E220="","",VLOOKUP(W220,図書名リスト!$A$3:$W$1001,11,0))</f>
        <v/>
      </c>
      <c r="L220" s="95" t="str">
        <f>IF(E220="","",VLOOKUP(W220,図書名リスト!$A$3:$W$1001,14,0))</f>
        <v/>
      </c>
      <c r="M220" s="62" t="str">
        <f>IF(E220="","",VLOOKUP(W220,図書名リスト!$A$3:$W$1001,17,0))</f>
        <v/>
      </c>
      <c r="N220" s="63"/>
      <c r="O220" s="74" t="str">
        <f>IF(E220="","",VLOOKUP(W220,図書名リスト!$A$3:$W$100580,21,0))</f>
        <v/>
      </c>
      <c r="P220" s="74" t="str">
        <f>IF(E220="","",VLOOKUP(W220,図書名リスト!$A$3:$W$10050,19,0))</f>
        <v/>
      </c>
      <c r="Q220" s="75" t="str">
        <f>IF(E220="","",VLOOKUP(W220,図書名リスト!$A$3:$W$1001,20,0))</f>
        <v/>
      </c>
      <c r="R220" s="74" t="str">
        <f>IF(E220="","",VLOOKUP(W220,図書名リスト!$A$3:$W$1001,22,0))</f>
        <v/>
      </c>
      <c r="S220" s="61" t="str">
        <f t="shared" si="18"/>
        <v xml:space="preserve"> </v>
      </c>
      <c r="T220" s="61" t="str">
        <f t="shared" si="19"/>
        <v>　</v>
      </c>
      <c r="U220" s="61" t="str">
        <f t="shared" si="20"/>
        <v xml:space="preserve"> </v>
      </c>
      <c r="V220" s="61">
        <f t="shared" si="21"/>
        <v>0</v>
      </c>
      <c r="W220" s="60" t="str">
        <f t="shared" si="22"/>
        <v/>
      </c>
    </row>
    <row r="221" spans="1:47" ht="57" customHeight="1" x14ac:dyDescent="0.15">
      <c r="A221" s="63"/>
      <c r="B221" s="69"/>
      <c r="C221" s="69"/>
      <c r="D221" s="68"/>
      <c r="E221" s="67"/>
      <c r="F221" s="66"/>
      <c r="G221" s="65" t="str">
        <f>IF(E221="","",VLOOKUP(E221,図書名リスト!$C$3:$W$1001,16,0))</f>
        <v/>
      </c>
      <c r="H221" s="64" t="str">
        <f>IF(E221="","",VLOOKUP(W221,図書名リスト!$A$3:$W$1001,5,0))</f>
        <v/>
      </c>
      <c r="I221" s="77" t="str">
        <f>IF(E221="","",VLOOKUP(W221,図書名リスト!$A$3:$W$1001,9,0))</f>
        <v/>
      </c>
      <c r="J221" s="76" t="str">
        <f>IF(E221="","",VLOOKUP(W221,図書名リスト!$A$3:$W$1001,23,0))</f>
        <v/>
      </c>
      <c r="K221" s="62" t="str">
        <f>IF(E221="","",VLOOKUP(W221,図書名リスト!$A$3:$W$1001,11,0))</f>
        <v/>
      </c>
      <c r="L221" s="95" t="str">
        <f>IF(E221="","",VLOOKUP(W221,図書名リスト!$A$3:$W$1001,14,0))</f>
        <v/>
      </c>
      <c r="M221" s="62" t="str">
        <f>IF(E221="","",VLOOKUP(W221,図書名リスト!$A$3:$W$1001,17,0))</f>
        <v/>
      </c>
      <c r="N221" s="63"/>
      <c r="O221" s="74" t="str">
        <f>IF(E221="","",VLOOKUP(W221,図書名リスト!$A$3:$W$100580,21,0))</f>
        <v/>
      </c>
      <c r="P221" s="74" t="str">
        <f>IF(E221="","",VLOOKUP(W221,図書名リスト!$A$3:$W$10050,19,0))</f>
        <v/>
      </c>
      <c r="Q221" s="75" t="str">
        <f>IF(E221="","",VLOOKUP(W221,図書名リスト!$A$3:$W$1001,20,0))</f>
        <v/>
      </c>
      <c r="R221" s="74" t="str">
        <f>IF(E221="","",VLOOKUP(W221,図書名リスト!$A$3:$W$1001,22,0))</f>
        <v/>
      </c>
      <c r="S221" s="61" t="str">
        <f t="shared" si="18"/>
        <v xml:space="preserve"> </v>
      </c>
      <c r="T221" s="61" t="str">
        <f t="shared" si="19"/>
        <v>　</v>
      </c>
      <c r="U221" s="61" t="str">
        <f t="shared" si="20"/>
        <v xml:space="preserve"> </v>
      </c>
      <c r="V221" s="61">
        <f t="shared" si="21"/>
        <v>0</v>
      </c>
      <c r="W221" s="60" t="str">
        <f t="shared" si="22"/>
        <v/>
      </c>
    </row>
    <row r="222" spans="1:47" ht="57" customHeight="1" x14ac:dyDescent="0.15">
      <c r="A222" s="63"/>
      <c r="B222" s="69"/>
      <c r="C222" s="69"/>
      <c r="D222" s="68"/>
      <c r="E222" s="67"/>
      <c r="F222" s="66"/>
      <c r="G222" s="65" t="str">
        <f>IF(E222="","",VLOOKUP(E222,図書名リスト!$C$3:$W$1001,16,0))</f>
        <v/>
      </c>
      <c r="H222" s="64" t="str">
        <f>IF(E222="","",VLOOKUP(W222,図書名リスト!$A$3:$W$1001,5,0))</f>
        <v/>
      </c>
      <c r="I222" s="77" t="str">
        <f>IF(E222="","",VLOOKUP(W222,図書名リスト!$A$3:$W$1001,9,0))</f>
        <v/>
      </c>
      <c r="J222" s="76" t="str">
        <f>IF(E222="","",VLOOKUP(W222,図書名リスト!$A$3:$W$1001,23,0))</f>
        <v/>
      </c>
      <c r="K222" s="62" t="str">
        <f>IF(E222="","",VLOOKUP(W222,図書名リスト!$A$3:$W$1001,11,0))</f>
        <v/>
      </c>
      <c r="L222" s="95" t="str">
        <f>IF(E222="","",VLOOKUP(W222,図書名リスト!$A$3:$W$1001,14,0))</f>
        <v/>
      </c>
      <c r="M222" s="62" t="str">
        <f>IF(E222="","",VLOOKUP(W222,図書名リスト!$A$3:$W$1001,17,0))</f>
        <v/>
      </c>
      <c r="N222" s="63"/>
      <c r="O222" s="74" t="str">
        <f>IF(E222="","",VLOOKUP(W222,図書名リスト!$A$3:$W$100580,21,0))</f>
        <v/>
      </c>
      <c r="P222" s="74" t="str">
        <f>IF(E222="","",VLOOKUP(W222,図書名リスト!$A$3:$W$10050,19,0))</f>
        <v/>
      </c>
      <c r="Q222" s="75" t="str">
        <f>IF(E222="","",VLOOKUP(W222,図書名リスト!$A$3:$W$1001,20,0))</f>
        <v/>
      </c>
      <c r="R222" s="74" t="str">
        <f>IF(E222="","",VLOOKUP(W222,図書名リスト!$A$3:$W$1001,22,0))</f>
        <v/>
      </c>
      <c r="S222" s="61" t="str">
        <f t="shared" si="18"/>
        <v xml:space="preserve"> </v>
      </c>
      <c r="T222" s="61" t="str">
        <f t="shared" si="19"/>
        <v>　</v>
      </c>
      <c r="U222" s="61" t="str">
        <f t="shared" si="20"/>
        <v xml:space="preserve"> </v>
      </c>
      <c r="V222" s="61">
        <f t="shared" si="21"/>
        <v>0</v>
      </c>
      <c r="W222" s="60" t="str">
        <f t="shared" si="22"/>
        <v/>
      </c>
    </row>
    <row r="223" spans="1:47" ht="57" customHeight="1" x14ac:dyDescent="0.15">
      <c r="A223" s="63"/>
      <c r="B223" s="69"/>
      <c r="C223" s="69"/>
      <c r="D223" s="68"/>
      <c r="E223" s="67"/>
      <c r="F223" s="66"/>
      <c r="G223" s="65" t="str">
        <f>IF(E223="","",VLOOKUP(E223,図書名リスト!$C$3:$W$1001,16,0))</f>
        <v/>
      </c>
      <c r="H223" s="64" t="str">
        <f>IF(E223="","",VLOOKUP(W223,図書名リスト!$A$3:$W$1001,5,0))</f>
        <v/>
      </c>
      <c r="I223" s="77" t="str">
        <f>IF(E223="","",VLOOKUP(W223,図書名リスト!$A$3:$W$1001,9,0))</f>
        <v/>
      </c>
      <c r="J223" s="76" t="str">
        <f>IF(E223="","",VLOOKUP(W223,図書名リスト!$A$3:$W$1001,23,0))</f>
        <v/>
      </c>
      <c r="K223" s="62" t="str">
        <f>IF(E223="","",VLOOKUP(W223,図書名リスト!$A$3:$W$1001,11,0))</f>
        <v/>
      </c>
      <c r="L223" s="95" t="str">
        <f>IF(E223="","",VLOOKUP(W223,図書名リスト!$A$3:$W$1001,14,0))</f>
        <v/>
      </c>
      <c r="M223" s="62" t="str">
        <f>IF(E223="","",VLOOKUP(W223,図書名リスト!$A$3:$W$1001,17,0))</f>
        <v/>
      </c>
      <c r="N223" s="63"/>
      <c r="O223" s="74" t="str">
        <f>IF(E223="","",VLOOKUP(W223,図書名リスト!$A$3:$W$100580,21,0))</f>
        <v/>
      </c>
      <c r="P223" s="74" t="str">
        <f>IF(E223="","",VLOOKUP(W223,図書名リスト!$A$3:$W$10050,19,0))</f>
        <v/>
      </c>
      <c r="Q223" s="75" t="str">
        <f>IF(E223="","",VLOOKUP(W223,図書名リスト!$A$3:$W$1001,20,0))</f>
        <v/>
      </c>
      <c r="R223" s="74" t="str">
        <f>IF(E223="","",VLOOKUP(W223,図書名リスト!$A$3:$W$1001,22,0))</f>
        <v/>
      </c>
      <c r="S223" s="61" t="str">
        <f t="shared" si="18"/>
        <v xml:space="preserve"> </v>
      </c>
      <c r="T223" s="61" t="str">
        <f t="shared" si="19"/>
        <v>　</v>
      </c>
      <c r="U223" s="61" t="str">
        <f t="shared" si="20"/>
        <v xml:space="preserve"> </v>
      </c>
      <c r="V223" s="61">
        <f t="shared" si="21"/>
        <v>0</v>
      </c>
      <c r="W223" s="60" t="str">
        <f t="shared" si="22"/>
        <v/>
      </c>
      <c r="X223" s="56" ph="1"/>
      <c r="AA223" s="55" ph="1"/>
      <c r="AB223" s="55" ph="1"/>
      <c r="AC223" s="55" ph="1"/>
      <c r="AD223" s="55" ph="1"/>
      <c r="AE223" s="55" ph="1"/>
      <c r="AF223" s="55" ph="1"/>
      <c r="AG223" s="55" ph="1"/>
      <c r="AH223" s="55" ph="1"/>
      <c r="AI223" s="55" ph="1"/>
      <c r="AJ223" s="55" ph="1"/>
      <c r="AK223" s="55" ph="1"/>
      <c r="AL223" s="55" ph="1"/>
      <c r="AM223" s="55" ph="1"/>
      <c r="AN223" s="55" ph="1"/>
      <c r="AO223" s="55" ph="1"/>
      <c r="AP223" s="55" ph="1"/>
      <c r="AQ223" s="55" ph="1"/>
      <c r="AR223" s="55" ph="1"/>
      <c r="AS223" s="55" ph="1"/>
      <c r="AT223" s="55" ph="1"/>
      <c r="AU223" s="55" ph="1"/>
    </row>
    <row r="224" spans="1:47" ht="57" customHeight="1" x14ac:dyDescent="0.15">
      <c r="A224" s="63"/>
      <c r="B224" s="69"/>
      <c r="C224" s="69"/>
      <c r="D224" s="68"/>
      <c r="E224" s="67"/>
      <c r="F224" s="66"/>
      <c r="G224" s="65" t="str">
        <f>IF(E224="","",VLOOKUP(E224,図書名リスト!$C$3:$W$1001,16,0))</f>
        <v/>
      </c>
      <c r="H224" s="64" t="str">
        <f>IF(E224="","",VLOOKUP(W224,図書名リスト!$A$3:$W$1001,5,0))</f>
        <v/>
      </c>
      <c r="I224" s="77" t="str">
        <f>IF(E224="","",VLOOKUP(W224,図書名リスト!$A$3:$W$1001,9,0))</f>
        <v/>
      </c>
      <c r="J224" s="76" t="str">
        <f>IF(E224="","",VLOOKUP(W224,図書名リスト!$A$3:$W$1001,23,0))</f>
        <v/>
      </c>
      <c r="K224" s="62" t="str">
        <f>IF(E224="","",VLOOKUP(W224,図書名リスト!$A$3:$W$1001,11,0))</f>
        <v/>
      </c>
      <c r="L224" s="95" t="str">
        <f>IF(E224="","",VLOOKUP(W224,図書名リスト!$A$3:$W$1001,14,0))</f>
        <v/>
      </c>
      <c r="M224" s="62" t="str">
        <f>IF(E224="","",VLOOKUP(W224,図書名リスト!$A$3:$W$1001,17,0))</f>
        <v/>
      </c>
      <c r="N224" s="63"/>
      <c r="O224" s="74" t="str">
        <f>IF(E224="","",VLOOKUP(W224,図書名リスト!$A$3:$W$100580,21,0))</f>
        <v/>
      </c>
      <c r="P224" s="74" t="str">
        <f>IF(E224="","",VLOOKUP(W224,図書名リスト!$A$3:$W$10050,19,0))</f>
        <v/>
      </c>
      <c r="Q224" s="75" t="str">
        <f>IF(E224="","",VLOOKUP(W224,図書名リスト!$A$3:$W$1001,20,0))</f>
        <v/>
      </c>
      <c r="R224" s="74" t="str">
        <f>IF(E224="","",VLOOKUP(W224,図書名リスト!$A$3:$W$1001,22,0))</f>
        <v/>
      </c>
      <c r="S224" s="61" t="str">
        <f t="shared" si="18"/>
        <v xml:space="preserve"> </v>
      </c>
      <c r="T224" s="61" t="str">
        <f t="shared" si="19"/>
        <v>　</v>
      </c>
      <c r="U224" s="61" t="str">
        <f t="shared" si="20"/>
        <v xml:space="preserve"> </v>
      </c>
      <c r="V224" s="61">
        <f t="shared" si="21"/>
        <v>0</v>
      </c>
      <c r="W224" s="60" t="str">
        <f t="shared" si="22"/>
        <v/>
      </c>
    </row>
    <row r="225" spans="1:47" ht="57" customHeight="1" x14ac:dyDescent="0.15">
      <c r="A225" s="63"/>
      <c r="B225" s="69"/>
      <c r="C225" s="69"/>
      <c r="D225" s="68"/>
      <c r="E225" s="67"/>
      <c r="F225" s="66"/>
      <c r="G225" s="65" t="str">
        <f>IF(E225="","",VLOOKUP(E225,図書名リスト!$C$3:$W$1001,16,0))</f>
        <v/>
      </c>
      <c r="H225" s="64" t="str">
        <f>IF(E225="","",VLOOKUP(W225,図書名リスト!$A$3:$W$1001,5,0))</f>
        <v/>
      </c>
      <c r="I225" s="77" t="str">
        <f>IF(E225="","",VLOOKUP(W225,図書名リスト!$A$3:$W$1001,9,0))</f>
        <v/>
      </c>
      <c r="J225" s="76" t="str">
        <f>IF(E225="","",VLOOKUP(W225,図書名リスト!$A$3:$W$1001,23,0))</f>
        <v/>
      </c>
      <c r="K225" s="62" t="str">
        <f>IF(E225="","",VLOOKUP(W225,図書名リスト!$A$3:$W$1001,11,0))</f>
        <v/>
      </c>
      <c r="L225" s="95" t="str">
        <f>IF(E225="","",VLOOKUP(W225,図書名リスト!$A$3:$W$1001,14,0))</f>
        <v/>
      </c>
      <c r="M225" s="62" t="str">
        <f>IF(E225="","",VLOOKUP(W225,図書名リスト!$A$3:$W$1001,17,0))</f>
        <v/>
      </c>
      <c r="N225" s="63"/>
      <c r="O225" s="74" t="str">
        <f>IF(E225="","",VLOOKUP(W225,図書名リスト!$A$3:$W$100580,21,0))</f>
        <v/>
      </c>
      <c r="P225" s="74" t="str">
        <f>IF(E225="","",VLOOKUP(W225,図書名リスト!$A$3:$W$10050,19,0))</f>
        <v/>
      </c>
      <c r="Q225" s="75" t="str">
        <f>IF(E225="","",VLOOKUP(W225,図書名リスト!$A$3:$W$1001,20,0))</f>
        <v/>
      </c>
      <c r="R225" s="74" t="str">
        <f>IF(E225="","",VLOOKUP(W225,図書名リスト!$A$3:$W$1001,22,0))</f>
        <v/>
      </c>
      <c r="S225" s="61" t="str">
        <f t="shared" si="18"/>
        <v xml:space="preserve"> </v>
      </c>
      <c r="T225" s="61" t="str">
        <f t="shared" si="19"/>
        <v>　</v>
      </c>
      <c r="U225" s="61" t="str">
        <f t="shared" si="20"/>
        <v xml:space="preserve"> </v>
      </c>
      <c r="V225" s="61">
        <f t="shared" si="21"/>
        <v>0</v>
      </c>
      <c r="W225" s="60" t="str">
        <f t="shared" si="22"/>
        <v/>
      </c>
    </row>
    <row r="226" spans="1:47" ht="57" customHeight="1" x14ac:dyDescent="0.15">
      <c r="A226" s="63"/>
      <c r="B226" s="69"/>
      <c r="C226" s="69"/>
      <c r="D226" s="68"/>
      <c r="E226" s="67"/>
      <c r="F226" s="66"/>
      <c r="G226" s="65" t="str">
        <f>IF(E226="","",VLOOKUP(E226,図書名リスト!$C$3:$W$1001,16,0))</f>
        <v/>
      </c>
      <c r="H226" s="64" t="str">
        <f>IF(E226="","",VLOOKUP(W226,図書名リスト!$A$3:$W$1001,5,0))</f>
        <v/>
      </c>
      <c r="I226" s="77" t="str">
        <f>IF(E226="","",VLOOKUP(W226,図書名リスト!$A$3:$W$1001,9,0))</f>
        <v/>
      </c>
      <c r="J226" s="76" t="str">
        <f>IF(E226="","",VLOOKUP(W226,図書名リスト!$A$3:$W$1001,23,0))</f>
        <v/>
      </c>
      <c r="K226" s="62" t="str">
        <f>IF(E226="","",VLOOKUP(W226,図書名リスト!$A$3:$W$1001,11,0))</f>
        <v/>
      </c>
      <c r="L226" s="95" t="str">
        <f>IF(E226="","",VLOOKUP(W226,図書名リスト!$A$3:$W$1001,14,0))</f>
        <v/>
      </c>
      <c r="M226" s="62" t="str">
        <f>IF(E226="","",VLOOKUP(W226,図書名リスト!$A$3:$W$1001,17,0))</f>
        <v/>
      </c>
      <c r="N226" s="63"/>
      <c r="O226" s="74" t="str">
        <f>IF(E226="","",VLOOKUP(W226,図書名リスト!$A$3:$W$100580,21,0))</f>
        <v/>
      </c>
      <c r="P226" s="74" t="str">
        <f>IF(E226="","",VLOOKUP(W226,図書名リスト!$A$3:$W$10050,19,0))</f>
        <v/>
      </c>
      <c r="Q226" s="75" t="str">
        <f>IF(E226="","",VLOOKUP(W226,図書名リスト!$A$3:$W$1001,20,0))</f>
        <v/>
      </c>
      <c r="R226" s="74" t="str">
        <f>IF(E226="","",VLOOKUP(W226,図書名リスト!$A$3:$W$1001,22,0))</f>
        <v/>
      </c>
      <c r="S226" s="61" t="str">
        <f t="shared" si="18"/>
        <v xml:space="preserve"> </v>
      </c>
      <c r="T226" s="61" t="str">
        <f t="shared" si="19"/>
        <v>　</v>
      </c>
      <c r="U226" s="61" t="str">
        <f t="shared" si="20"/>
        <v xml:space="preserve"> </v>
      </c>
      <c r="V226" s="61">
        <f t="shared" si="21"/>
        <v>0</v>
      </c>
      <c r="W226" s="60" t="str">
        <f t="shared" si="22"/>
        <v/>
      </c>
    </row>
    <row r="227" spans="1:47" ht="57" customHeight="1" x14ac:dyDescent="0.15">
      <c r="A227" s="63"/>
      <c r="B227" s="69"/>
      <c r="C227" s="69"/>
      <c r="D227" s="68"/>
      <c r="E227" s="67"/>
      <c r="F227" s="66"/>
      <c r="G227" s="65" t="str">
        <f>IF(E227="","",VLOOKUP(E227,図書名リスト!$C$3:$W$1001,16,0))</f>
        <v/>
      </c>
      <c r="H227" s="64" t="str">
        <f>IF(E227="","",VLOOKUP(W227,図書名リスト!$A$3:$W$1001,5,0))</f>
        <v/>
      </c>
      <c r="I227" s="77" t="str">
        <f>IF(E227="","",VLOOKUP(W227,図書名リスト!$A$3:$W$1001,9,0))</f>
        <v/>
      </c>
      <c r="J227" s="76" t="str">
        <f>IF(E227="","",VLOOKUP(W227,図書名リスト!$A$3:$W$1001,23,0))</f>
        <v/>
      </c>
      <c r="K227" s="62" t="str">
        <f>IF(E227="","",VLOOKUP(W227,図書名リスト!$A$3:$W$1001,11,0))</f>
        <v/>
      </c>
      <c r="L227" s="95" t="str">
        <f>IF(E227="","",VLOOKUP(W227,図書名リスト!$A$3:$W$1001,14,0))</f>
        <v/>
      </c>
      <c r="M227" s="62" t="str">
        <f>IF(E227="","",VLOOKUP(W227,図書名リスト!$A$3:$W$1001,17,0))</f>
        <v/>
      </c>
      <c r="N227" s="63"/>
      <c r="O227" s="74" t="str">
        <f>IF(E227="","",VLOOKUP(W227,図書名リスト!$A$3:$W$100580,21,0))</f>
        <v/>
      </c>
      <c r="P227" s="74" t="str">
        <f>IF(E227="","",VLOOKUP(W227,図書名リスト!$A$3:$W$10050,19,0))</f>
        <v/>
      </c>
      <c r="Q227" s="75" t="str">
        <f>IF(E227="","",VLOOKUP(W227,図書名リスト!$A$3:$W$1001,20,0))</f>
        <v/>
      </c>
      <c r="R227" s="74" t="str">
        <f>IF(E227="","",VLOOKUP(W227,図書名リスト!$A$3:$W$1001,22,0))</f>
        <v/>
      </c>
      <c r="S227" s="61" t="str">
        <f t="shared" si="18"/>
        <v xml:space="preserve"> </v>
      </c>
      <c r="T227" s="61" t="str">
        <f t="shared" si="19"/>
        <v>　</v>
      </c>
      <c r="U227" s="61" t="str">
        <f t="shared" si="20"/>
        <v xml:space="preserve"> </v>
      </c>
      <c r="V227" s="61">
        <f t="shared" si="21"/>
        <v>0</v>
      </c>
      <c r="W227" s="60" t="str">
        <f t="shared" si="22"/>
        <v/>
      </c>
    </row>
    <row r="228" spans="1:47" ht="57" customHeight="1" x14ac:dyDescent="0.15">
      <c r="A228" s="63"/>
      <c r="B228" s="69"/>
      <c r="C228" s="69"/>
      <c r="D228" s="68"/>
      <c r="E228" s="67"/>
      <c r="F228" s="66"/>
      <c r="G228" s="65" t="str">
        <f>IF(E228="","",VLOOKUP(E228,図書名リスト!$C$3:$W$1001,16,0))</f>
        <v/>
      </c>
      <c r="H228" s="64" t="str">
        <f>IF(E228="","",VLOOKUP(W228,図書名リスト!$A$3:$W$1001,5,0))</f>
        <v/>
      </c>
      <c r="I228" s="77" t="str">
        <f>IF(E228="","",VLOOKUP(W228,図書名リスト!$A$3:$W$1001,9,0))</f>
        <v/>
      </c>
      <c r="J228" s="76" t="str">
        <f>IF(E228="","",VLOOKUP(W228,図書名リスト!$A$3:$W$1001,23,0))</f>
        <v/>
      </c>
      <c r="K228" s="62" t="str">
        <f>IF(E228="","",VLOOKUP(W228,図書名リスト!$A$3:$W$1001,11,0))</f>
        <v/>
      </c>
      <c r="L228" s="95" t="str">
        <f>IF(E228="","",VLOOKUP(W228,図書名リスト!$A$3:$W$1001,14,0))</f>
        <v/>
      </c>
      <c r="M228" s="62" t="str">
        <f>IF(E228="","",VLOOKUP(W228,図書名リスト!$A$3:$W$1001,17,0))</f>
        <v/>
      </c>
      <c r="N228" s="63"/>
      <c r="O228" s="74" t="str">
        <f>IF(E228="","",VLOOKUP(W228,図書名リスト!$A$3:$W$100580,21,0))</f>
        <v/>
      </c>
      <c r="P228" s="74" t="str">
        <f>IF(E228="","",VLOOKUP(W228,図書名リスト!$A$3:$W$10050,19,0))</f>
        <v/>
      </c>
      <c r="Q228" s="75" t="str">
        <f>IF(E228="","",VLOOKUP(W228,図書名リスト!$A$3:$W$1001,20,0))</f>
        <v/>
      </c>
      <c r="R228" s="74" t="str">
        <f>IF(E228="","",VLOOKUP(W228,図書名リスト!$A$3:$W$1001,22,0))</f>
        <v/>
      </c>
      <c r="S228" s="61" t="str">
        <f t="shared" si="18"/>
        <v xml:space="preserve"> </v>
      </c>
      <c r="T228" s="61" t="str">
        <f t="shared" si="19"/>
        <v>　</v>
      </c>
      <c r="U228" s="61" t="str">
        <f t="shared" si="20"/>
        <v xml:space="preserve"> </v>
      </c>
      <c r="V228" s="61">
        <f t="shared" si="21"/>
        <v>0</v>
      </c>
      <c r="W228" s="60" t="str">
        <f t="shared" si="22"/>
        <v/>
      </c>
    </row>
    <row r="229" spans="1:47" ht="57" customHeight="1" x14ac:dyDescent="0.15">
      <c r="A229" s="63"/>
      <c r="B229" s="69"/>
      <c r="C229" s="69"/>
      <c r="D229" s="68"/>
      <c r="E229" s="67"/>
      <c r="F229" s="66"/>
      <c r="G229" s="65" t="str">
        <f>IF(E229="","",VLOOKUP(E229,図書名リスト!$C$3:$W$1001,16,0))</f>
        <v/>
      </c>
      <c r="H229" s="64" t="str">
        <f>IF(E229="","",VLOOKUP(W229,図書名リスト!$A$3:$W$1001,5,0))</f>
        <v/>
      </c>
      <c r="I229" s="77" t="str">
        <f>IF(E229="","",VLOOKUP(W229,図書名リスト!$A$3:$W$1001,9,0))</f>
        <v/>
      </c>
      <c r="J229" s="76" t="str">
        <f>IF(E229="","",VLOOKUP(W229,図書名リスト!$A$3:$W$1001,23,0))</f>
        <v/>
      </c>
      <c r="K229" s="62" t="str">
        <f>IF(E229="","",VLOOKUP(W229,図書名リスト!$A$3:$W$1001,11,0))</f>
        <v/>
      </c>
      <c r="L229" s="95" t="str">
        <f>IF(E229="","",VLOOKUP(W229,図書名リスト!$A$3:$W$1001,14,0))</f>
        <v/>
      </c>
      <c r="M229" s="62" t="str">
        <f>IF(E229="","",VLOOKUP(W229,図書名リスト!$A$3:$W$1001,17,0))</f>
        <v/>
      </c>
      <c r="N229" s="63"/>
      <c r="O229" s="74" t="str">
        <f>IF(E229="","",VLOOKUP(W229,図書名リスト!$A$3:$W$100580,21,0))</f>
        <v/>
      </c>
      <c r="P229" s="74" t="str">
        <f>IF(E229="","",VLOOKUP(W229,図書名リスト!$A$3:$W$10050,19,0))</f>
        <v/>
      </c>
      <c r="Q229" s="75" t="str">
        <f>IF(E229="","",VLOOKUP(W229,図書名リスト!$A$3:$W$1001,20,0))</f>
        <v/>
      </c>
      <c r="R229" s="74" t="str">
        <f>IF(E229="","",VLOOKUP(W229,図書名リスト!$A$3:$W$1001,22,0))</f>
        <v/>
      </c>
      <c r="S229" s="61" t="str">
        <f t="shared" si="18"/>
        <v xml:space="preserve"> </v>
      </c>
      <c r="T229" s="61" t="str">
        <f t="shared" si="19"/>
        <v>　</v>
      </c>
      <c r="U229" s="61" t="str">
        <f t="shared" si="20"/>
        <v xml:space="preserve"> </v>
      </c>
      <c r="V229" s="61">
        <f t="shared" si="21"/>
        <v>0</v>
      </c>
      <c r="W229" s="60" t="str">
        <f t="shared" si="22"/>
        <v/>
      </c>
    </row>
    <row r="230" spans="1:47" ht="57" customHeight="1" x14ac:dyDescent="0.15">
      <c r="A230" s="63"/>
      <c r="B230" s="69"/>
      <c r="C230" s="69"/>
      <c r="D230" s="68"/>
      <c r="E230" s="67"/>
      <c r="F230" s="66"/>
      <c r="G230" s="65" t="str">
        <f>IF(E230="","",VLOOKUP(E230,図書名リスト!$C$3:$W$1001,16,0))</f>
        <v/>
      </c>
      <c r="H230" s="64" t="str">
        <f>IF(E230="","",VLOOKUP(W230,図書名リスト!$A$3:$W$1001,5,0))</f>
        <v/>
      </c>
      <c r="I230" s="77" t="str">
        <f>IF(E230="","",VLOOKUP(W230,図書名リスト!$A$3:$W$1001,9,0))</f>
        <v/>
      </c>
      <c r="J230" s="76" t="str">
        <f>IF(E230="","",VLOOKUP(W230,図書名リスト!$A$3:$W$1001,23,0))</f>
        <v/>
      </c>
      <c r="K230" s="62" t="str">
        <f>IF(E230="","",VLOOKUP(W230,図書名リスト!$A$3:$W$1001,11,0))</f>
        <v/>
      </c>
      <c r="L230" s="95" t="str">
        <f>IF(E230="","",VLOOKUP(W230,図書名リスト!$A$3:$W$1001,14,0))</f>
        <v/>
      </c>
      <c r="M230" s="62" t="str">
        <f>IF(E230="","",VLOOKUP(W230,図書名リスト!$A$3:$W$1001,17,0))</f>
        <v/>
      </c>
      <c r="N230" s="63"/>
      <c r="O230" s="74" t="str">
        <f>IF(E230="","",VLOOKUP(W230,図書名リスト!$A$3:$W$100580,21,0))</f>
        <v/>
      </c>
      <c r="P230" s="74" t="str">
        <f>IF(E230="","",VLOOKUP(W230,図書名リスト!$A$3:$W$10050,19,0))</f>
        <v/>
      </c>
      <c r="Q230" s="75" t="str">
        <f>IF(E230="","",VLOOKUP(W230,図書名リスト!$A$3:$W$1001,20,0))</f>
        <v/>
      </c>
      <c r="R230" s="74" t="str">
        <f>IF(E230="","",VLOOKUP(W230,図書名リスト!$A$3:$W$1001,22,0))</f>
        <v/>
      </c>
      <c r="S230" s="61" t="str">
        <f t="shared" si="18"/>
        <v xml:space="preserve"> </v>
      </c>
      <c r="T230" s="61" t="str">
        <f t="shared" si="19"/>
        <v>　</v>
      </c>
      <c r="U230" s="61" t="str">
        <f t="shared" si="20"/>
        <v xml:space="preserve"> </v>
      </c>
      <c r="V230" s="61">
        <f t="shared" si="21"/>
        <v>0</v>
      </c>
      <c r="W230" s="60" t="str">
        <f t="shared" si="22"/>
        <v/>
      </c>
    </row>
    <row r="231" spans="1:47" ht="57" customHeight="1" x14ac:dyDescent="0.15">
      <c r="A231" s="63"/>
      <c r="B231" s="69"/>
      <c r="C231" s="69"/>
      <c r="D231" s="68"/>
      <c r="E231" s="67"/>
      <c r="F231" s="66"/>
      <c r="G231" s="65" t="str">
        <f>IF(E231="","",VLOOKUP(E231,図書名リスト!$C$3:$W$1001,16,0))</f>
        <v/>
      </c>
      <c r="H231" s="64" t="str">
        <f>IF(E231="","",VLOOKUP(W231,図書名リスト!$A$3:$W$1001,5,0))</f>
        <v/>
      </c>
      <c r="I231" s="77" t="str">
        <f>IF(E231="","",VLOOKUP(W231,図書名リスト!$A$3:$W$1001,9,0))</f>
        <v/>
      </c>
      <c r="J231" s="76" t="str">
        <f>IF(E231="","",VLOOKUP(W231,図書名リスト!$A$3:$W$1001,23,0))</f>
        <v/>
      </c>
      <c r="K231" s="62" t="str">
        <f>IF(E231="","",VLOOKUP(W231,図書名リスト!$A$3:$W$1001,11,0))</f>
        <v/>
      </c>
      <c r="L231" s="95" t="str">
        <f>IF(E231="","",VLOOKUP(W231,図書名リスト!$A$3:$W$1001,14,0))</f>
        <v/>
      </c>
      <c r="M231" s="62" t="str">
        <f>IF(E231="","",VLOOKUP(W231,図書名リスト!$A$3:$W$1001,17,0))</f>
        <v/>
      </c>
      <c r="N231" s="63"/>
      <c r="O231" s="74" t="str">
        <f>IF(E231="","",VLOOKUP(W231,図書名リスト!$A$3:$W$100580,21,0))</f>
        <v/>
      </c>
      <c r="P231" s="74" t="str">
        <f>IF(E231="","",VLOOKUP(W231,図書名リスト!$A$3:$W$10050,19,0))</f>
        <v/>
      </c>
      <c r="Q231" s="75" t="str">
        <f>IF(E231="","",VLOOKUP(W231,図書名リスト!$A$3:$W$1001,20,0))</f>
        <v/>
      </c>
      <c r="R231" s="74" t="str">
        <f>IF(E231="","",VLOOKUP(W231,図書名リスト!$A$3:$W$1001,22,0))</f>
        <v/>
      </c>
      <c r="S231" s="61" t="str">
        <f t="shared" si="18"/>
        <v xml:space="preserve"> </v>
      </c>
      <c r="T231" s="61" t="str">
        <f t="shared" si="19"/>
        <v>　</v>
      </c>
      <c r="U231" s="61" t="str">
        <f t="shared" si="20"/>
        <v xml:space="preserve"> </v>
      </c>
      <c r="V231" s="61">
        <f t="shared" si="21"/>
        <v>0</v>
      </c>
      <c r="W231" s="60" t="str">
        <f t="shared" si="22"/>
        <v/>
      </c>
    </row>
    <row r="232" spans="1:47" ht="57" customHeight="1" x14ac:dyDescent="0.15">
      <c r="A232" s="63"/>
      <c r="B232" s="69"/>
      <c r="C232" s="69"/>
      <c r="D232" s="68"/>
      <c r="E232" s="67"/>
      <c r="F232" s="66"/>
      <c r="G232" s="65" t="str">
        <f>IF(E232="","",VLOOKUP(E232,図書名リスト!$C$3:$W$1001,16,0))</f>
        <v/>
      </c>
      <c r="H232" s="64" t="str">
        <f>IF(E232="","",VLOOKUP(W232,図書名リスト!$A$3:$W$1001,5,0))</f>
        <v/>
      </c>
      <c r="I232" s="77" t="str">
        <f>IF(E232="","",VLOOKUP(W232,図書名リスト!$A$3:$W$1001,9,0))</f>
        <v/>
      </c>
      <c r="J232" s="76" t="str">
        <f>IF(E232="","",VLOOKUP(W232,図書名リスト!$A$3:$W$1001,23,0))</f>
        <v/>
      </c>
      <c r="K232" s="62" t="str">
        <f>IF(E232="","",VLOOKUP(W232,図書名リスト!$A$3:$W$1001,11,0))</f>
        <v/>
      </c>
      <c r="L232" s="95" t="str">
        <f>IF(E232="","",VLOOKUP(W232,図書名リスト!$A$3:$W$1001,14,0))</f>
        <v/>
      </c>
      <c r="M232" s="62" t="str">
        <f>IF(E232="","",VLOOKUP(W232,図書名リスト!$A$3:$W$1001,17,0))</f>
        <v/>
      </c>
      <c r="N232" s="63"/>
      <c r="O232" s="74" t="str">
        <f>IF(E232="","",VLOOKUP(W232,図書名リスト!$A$3:$W$100580,21,0))</f>
        <v/>
      </c>
      <c r="P232" s="74" t="str">
        <f>IF(E232="","",VLOOKUP(W232,図書名リスト!$A$3:$W$10050,19,0))</f>
        <v/>
      </c>
      <c r="Q232" s="75" t="str">
        <f>IF(E232="","",VLOOKUP(W232,図書名リスト!$A$3:$W$1001,20,0))</f>
        <v/>
      </c>
      <c r="R232" s="74" t="str">
        <f>IF(E232="","",VLOOKUP(W232,図書名リスト!$A$3:$W$1001,22,0))</f>
        <v/>
      </c>
      <c r="S232" s="61" t="str">
        <f t="shared" si="18"/>
        <v xml:space="preserve"> </v>
      </c>
      <c r="T232" s="61" t="str">
        <f t="shared" si="19"/>
        <v>　</v>
      </c>
      <c r="U232" s="61" t="str">
        <f t="shared" si="20"/>
        <v xml:space="preserve"> </v>
      </c>
      <c r="V232" s="61">
        <f t="shared" si="21"/>
        <v>0</v>
      </c>
      <c r="W232" s="60" t="str">
        <f t="shared" si="22"/>
        <v/>
      </c>
    </row>
    <row r="233" spans="1:47" ht="57" customHeight="1" x14ac:dyDescent="0.15">
      <c r="A233" s="63"/>
      <c r="B233" s="69"/>
      <c r="C233" s="69"/>
      <c r="D233" s="68"/>
      <c r="E233" s="67"/>
      <c r="F233" s="66"/>
      <c r="G233" s="65" t="str">
        <f>IF(E233="","",VLOOKUP(E233,図書名リスト!$C$3:$W$1001,16,0))</f>
        <v/>
      </c>
      <c r="H233" s="64" t="str">
        <f>IF(E233="","",VLOOKUP(W233,図書名リスト!$A$3:$W$1001,5,0))</f>
        <v/>
      </c>
      <c r="I233" s="77" t="str">
        <f>IF(E233="","",VLOOKUP(W233,図書名リスト!$A$3:$W$1001,9,0))</f>
        <v/>
      </c>
      <c r="J233" s="76" t="str">
        <f>IF(E233="","",VLOOKUP(W233,図書名リスト!$A$3:$W$1001,23,0))</f>
        <v/>
      </c>
      <c r="K233" s="62" t="str">
        <f>IF(E233="","",VLOOKUP(W233,図書名リスト!$A$3:$W$1001,11,0))</f>
        <v/>
      </c>
      <c r="L233" s="95" t="str">
        <f>IF(E233="","",VLOOKUP(W233,図書名リスト!$A$3:$W$1001,14,0))</f>
        <v/>
      </c>
      <c r="M233" s="62" t="str">
        <f>IF(E233="","",VLOOKUP(W233,図書名リスト!$A$3:$W$1001,17,0))</f>
        <v/>
      </c>
      <c r="N233" s="63"/>
      <c r="O233" s="74" t="str">
        <f>IF(E233="","",VLOOKUP(W233,図書名リスト!$A$3:$W$100580,21,0))</f>
        <v/>
      </c>
      <c r="P233" s="74" t="str">
        <f>IF(E233="","",VLOOKUP(W233,図書名リスト!$A$3:$W$10050,19,0))</f>
        <v/>
      </c>
      <c r="Q233" s="75" t="str">
        <f>IF(E233="","",VLOOKUP(W233,図書名リスト!$A$3:$W$1001,20,0))</f>
        <v/>
      </c>
      <c r="R233" s="74" t="str">
        <f>IF(E233="","",VLOOKUP(W233,図書名リスト!$A$3:$W$1001,22,0))</f>
        <v/>
      </c>
      <c r="S233" s="61" t="str">
        <f t="shared" si="18"/>
        <v xml:space="preserve"> </v>
      </c>
      <c r="T233" s="61" t="str">
        <f t="shared" si="19"/>
        <v>　</v>
      </c>
      <c r="U233" s="61" t="str">
        <f t="shared" si="20"/>
        <v xml:space="preserve"> </v>
      </c>
      <c r="V233" s="61">
        <f t="shared" si="21"/>
        <v>0</v>
      </c>
      <c r="W233" s="60" t="str">
        <f t="shared" si="22"/>
        <v/>
      </c>
    </row>
    <row r="234" spans="1:47" ht="57" customHeight="1" x14ac:dyDescent="0.15">
      <c r="A234" s="63"/>
      <c r="B234" s="69"/>
      <c r="C234" s="69"/>
      <c r="D234" s="68"/>
      <c r="E234" s="67"/>
      <c r="F234" s="66"/>
      <c r="G234" s="65" t="str">
        <f>IF(E234="","",VLOOKUP(E234,図書名リスト!$C$3:$W$1001,16,0))</f>
        <v/>
      </c>
      <c r="H234" s="64" t="str">
        <f>IF(E234="","",VLOOKUP(W234,図書名リスト!$A$3:$W$1001,5,0))</f>
        <v/>
      </c>
      <c r="I234" s="77" t="str">
        <f>IF(E234="","",VLOOKUP(W234,図書名リスト!$A$3:$W$1001,9,0))</f>
        <v/>
      </c>
      <c r="J234" s="76" t="str">
        <f>IF(E234="","",VLOOKUP(W234,図書名リスト!$A$3:$W$1001,23,0))</f>
        <v/>
      </c>
      <c r="K234" s="62" t="str">
        <f>IF(E234="","",VLOOKUP(W234,図書名リスト!$A$3:$W$1001,11,0))</f>
        <v/>
      </c>
      <c r="L234" s="95" t="str">
        <f>IF(E234="","",VLOOKUP(W234,図書名リスト!$A$3:$W$1001,14,0))</f>
        <v/>
      </c>
      <c r="M234" s="62" t="str">
        <f>IF(E234="","",VLOOKUP(W234,図書名リスト!$A$3:$W$1001,17,0))</f>
        <v/>
      </c>
      <c r="N234" s="63"/>
      <c r="O234" s="74" t="str">
        <f>IF(E234="","",VLOOKUP(W234,図書名リスト!$A$3:$W$100580,21,0))</f>
        <v/>
      </c>
      <c r="P234" s="74" t="str">
        <f>IF(E234="","",VLOOKUP(W234,図書名リスト!$A$3:$W$10050,19,0))</f>
        <v/>
      </c>
      <c r="Q234" s="75" t="str">
        <f>IF(E234="","",VLOOKUP(W234,図書名リスト!$A$3:$W$1001,20,0))</f>
        <v/>
      </c>
      <c r="R234" s="74" t="str">
        <f>IF(E234="","",VLOOKUP(W234,図書名リスト!$A$3:$W$1001,22,0))</f>
        <v/>
      </c>
      <c r="S234" s="61" t="str">
        <f t="shared" si="18"/>
        <v xml:space="preserve"> </v>
      </c>
      <c r="T234" s="61" t="str">
        <f t="shared" si="19"/>
        <v>　</v>
      </c>
      <c r="U234" s="61" t="str">
        <f t="shared" si="20"/>
        <v xml:space="preserve"> </v>
      </c>
      <c r="V234" s="61">
        <f t="shared" si="21"/>
        <v>0</v>
      </c>
      <c r="W234" s="60" t="str">
        <f t="shared" si="22"/>
        <v/>
      </c>
    </row>
    <row r="235" spans="1:47" ht="57" customHeight="1" x14ac:dyDescent="0.15">
      <c r="A235" s="63"/>
      <c r="B235" s="69"/>
      <c r="C235" s="69"/>
      <c r="D235" s="68"/>
      <c r="E235" s="67"/>
      <c r="F235" s="66"/>
      <c r="G235" s="65" t="str">
        <f>IF(E235="","",VLOOKUP(E235,図書名リスト!$C$3:$W$1001,16,0))</f>
        <v/>
      </c>
      <c r="H235" s="64" t="str">
        <f>IF(E235="","",VLOOKUP(W235,図書名リスト!$A$3:$W$1001,5,0))</f>
        <v/>
      </c>
      <c r="I235" s="77" t="str">
        <f>IF(E235="","",VLOOKUP(W235,図書名リスト!$A$3:$W$1001,9,0))</f>
        <v/>
      </c>
      <c r="J235" s="76" t="str">
        <f>IF(E235="","",VLOOKUP(W235,図書名リスト!$A$3:$W$1001,23,0))</f>
        <v/>
      </c>
      <c r="K235" s="62" t="str">
        <f>IF(E235="","",VLOOKUP(W235,図書名リスト!$A$3:$W$1001,11,0))</f>
        <v/>
      </c>
      <c r="L235" s="95" t="str">
        <f>IF(E235="","",VLOOKUP(W235,図書名リスト!$A$3:$W$1001,14,0))</f>
        <v/>
      </c>
      <c r="M235" s="62" t="str">
        <f>IF(E235="","",VLOOKUP(W235,図書名リスト!$A$3:$W$1001,17,0))</f>
        <v/>
      </c>
      <c r="N235" s="63"/>
      <c r="O235" s="74" t="str">
        <f>IF(E235="","",VLOOKUP(W235,図書名リスト!$A$3:$W$100580,21,0))</f>
        <v/>
      </c>
      <c r="P235" s="74" t="str">
        <f>IF(E235="","",VLOOKUP(W235,図書名リスト!$A$3:$W$10050,19,0))</f>
        <v/>
      </c>
      <c r="Q235" s="75" t="str">
        <f>IF(E235="","",VLOOKUP(W235,図書名リスト!$A$3:$W$1001,20,0))</f>
        <v/>
      </c>
      <c r="R235" s="74" t="str">
        <f>IF(E235="","",VLOOKUP(W235,図書名リスト!$A$3:$W$1001,22,0))</f>
        <v/>
      </c>
      <c r="S235" s="61" t="str">
        <f t="shared" si="18"/>
        <v xml:space="preserve"> </v>
      </c>
      <c r="T235" s="61" t="str">
        <f t="shared" si="19"/>
        <v>　</v>
      </c>
      <c r="U235" s="61" t="str">
        <f t="shared" si="20"/>
        <v xml:space="preserve"> </v>
      </c>
      <c r="V235" s="61">
        <f t="shared" si="21"/>
        <v>0</v>
      </c>
      <c r="W235" s="60" t="str">
        <f t="shared" si="22"/>
        <v/>
      </c>
    </row>
    <row r="236" spans="1:47" ht="57" customHeight="1" x14ac:dyDescent="0.15">
      <c r="A236" s="63"/>
      <c r="B236" s="69"/>
      <c r="C236" s="69"/>
      <c r="D236" s="68"/>
      <c r="E236" s="67"/>
      <c r="F236" s="66"/>
      <c r="G236" s="65" t="str">
        <f>IF(E236="","",VLOOKUP(E236,図書名リスト!$C$3:$W$1001,16,0))</f>
        <v/>
      </c>
      <c r="H236" s="64" t="str">
        <f>IF(E236="","",VLOOKUP(W236,図書名リスト!$A$3:$W$1001,5,0))</f>
        <v/>
      </c>
      <c r="I236" s="77" t="str">
        <f>IF(E236="","",VLOOKUP(W236,図書名リスト!$A$3:$W$1001,9,0))</f>
        <v/>
      </c>
      <c r="J236" s="76" t="str">
        <f>IF(E236="","",VLOOKUP(W236,図書名リスト!$A$3:$W$1001,23,0))</f>
        <v/>
      </c>
      <c r="K236" s="62" t="str">
        <f>IF(E236="","",VLOOKUP(W236,図書名リスト!$A$3:$W$1001,11,0))</f>
        <v/>
      </c>
      <c r="L236" s="95" t="str">
        <f>IF(E236="","",VLOOKUP(W236,図書名リスト!$A$3:$W$1001,14,0))</f>
        <v/>
      </c>
      <c r="M236" s="62" t="str">
        <f>IF(E236="","",VLOOKUP(W236,図書名リスト!$A$3:$W$1001,17,0))</f>
        <v/>
      </c>
      <c r="N236" s="63"/>
      <c r="O236" s="74" t="str">
        <f>IF(E236="","",VLOOKUP(W236,図書名リスト!$A$3:$W$100580,21,0))</f>
        <v/>
      </c>
      <c r="P236" s="74" t="str">
        <f>IF(E236="","",VLOOKUP(W236,図書名リスト!$A$3:$W$10050,19,0))</f>
        <v/>
      </c>
      <c r="Q236" s="75" t="str">
        <f>IF(E236="","",VLOOKUP(W236,図書名リスト!$A$3:$W$1001,20,0))</f>
        <v/>
      </c>
      <c r="R236" s="74" t="str">
        <f>IF(E236="","",VLOOKUP(W236,図書名リスト!$A$3:$W$1001,22,0))</f>
        <v/>
      </c>
      <c r="S236" s="61" t="str">
        <f t="shared" si="18"/>
        <v xml:space="preserve"> </v>
      </c>
      <c r="T236" s="61" t="str">
        <f t="shared" si="19"/>
        <v>　</v>
      </c>
      <c r="U236" s="61" t="str">
        <f t="shared" si="20"/>
        <v xml:space="preserve"> </v>
      </c>
      <c r="V236" s="61">
        <f t="shared" si="21"/>
        <v>0</v>
      </c>
      <c r="W236" s="60" t="str">
        <f t="shared" si="22"/>
        <v/>
      </c>
    </row>
    <row r="237" spans="1:47" ht="57" customHeight="1" x14ac:dyDescent="0.15">
      <c r="A237" s="63"/>
      <c r="B237" s="69"/>
      <c r="C237" s="69"/>
      <c r="D237" s="68"/>
      <c r="E237" s="67"/>
      <c r="F237" s="66"/>
      <c r="G237" s="65" t="str">
        <f>IF(E237="","",VLOOKUP(E237,図書名リスト!$C$3:$W$1001,16,0))</f>
        <v/>
      </c>
      <c r="H237" s="64" t="str">
        <f>IF(E237="","",VLOOKUP(W237,図書名リスト!$A$3:$W$1001,5,0))</f>
        <v/>
      </c>
      <c r="I237" s="77" t="str">
        <f>IF(E237="","",VLOOKUP(W237,図書名リスト!$A$3:$W$1001,9,0))</f>
        <v/>
      </c>
      <c r="J237" s="76" t="str">
        <f>IF(E237="","",VLOOKUP(W237,図書名リスト!$A$3:$W$1001,23,0))</f>
        <v/>
      </c>
      <c r="K237" s="62" t="str">
        <f>IF(E237="","",VLOOKUP(W237,図書名リスト!$A$3:$W$1001,11,0))</f>
        <v/>
      </c>
      <c r="L237" s="95" t="str">
        <f>IF(E237="","",VLOOKUP(W237,図書名リスト!$A$3:$W$1001,14,0))</f>
        <v/>
      </c>
      <c r="M237" s="62" t="str">
        <f>IF(E237="","",VLOOKUP(W237,図書名リスト!$A$3:$W$1001,17,0))</f>
        <v/>
      </c>
      <c r="N237" s="63"/>
      <c r="O237" s="74" t="str">
        <f>IF(E237="","",VLOOKUP(W237,図書名リスト!$A$3:$W$100580,21,0))</f>
        <v/>
      </c>
      <c r="P237" s="74" t="str">
        <f>IF(E237="","",VLOOKUP(W237,図書名リスト!$A$3:$W$10050,19,0))</f>
        <v/>
      </c>
      <c r="Q237" s="75" t="str">
        <f>IF(E237="","",VLOOKUP(W237,図書名リスト!$A$3:$W$1001,20,0))</f>
        <v/>
      </c>
      <c r="R237" s="74" t="str">
        <f>IF(E237="","",VLOOKUP(W237,図書名リスト!$A$3:$W$1001,22,0))</f>
        <v/>
      </c>
      <c r="S237" s="61" t="str">
        <f t="shared" si="18"/>
        <v xml:space="preserve"> </v>
      </c>
      <c r="T237" s="61" t="str">
        <f t="shared" si="19"/>
        <v>　</v>
      </c>
      <c r="U237" s="61" t="str">
        <f t="shared" si="20"/>
        <v xml:space="preserve"> </v>
      </c>
      <c r="V237" s="61">
        <f t="shared" si="21"/>
        <v>0</v>
      </c>
      <c r="W237" s="60" t="str">
        <f t="shared" si="22"/>
        <v/>
      </c>
      <c r="X237" s="56" ph="1"/>
      <c r="AA237" s="55" ph="1"/>
      <c r="AB237" s="55" ph="1"/>
      <c r="AC237" s="55" ph="1"/>
      <c r="AD237" s="55" ph="1"/>
      <c r="AE237" s="55" ph="1"/>
      <c r="AF237" s="55" ph="1"/>
      <c r="AG237" s="55" ph="1"/>
      <c r="AH237" s="55" ph="1"/>
      <c r="AI237" s="55" ph="1"/>
      <c r="AJ237" s="55" ph="1"/>
      <c r="AK237" s="55" ph="1"/>
      <c r="AL237" s="55" ph="1"/>
      <c r="AM237" s="55" ph="1"/>
      <c r="AN237" s="55" ph="1"/>
      <c r="AO237" s="55" ph="1"/>
      <c r="AP237" s="55" ph="1"/>
      <c r="AQ237" s="55" ph="1"/>
      <c r="AR237" s="55" ph="1"/>
      <c r="AS237" s="55" ph="1"/>
      <c r="AT237" s="55" ph="1"/>
      <c r="AU237" s="55" ph="1"/>
    </row>
    <row r="238" spans="1:47" ht="57" customHeight="1" x14ac:dyDescent="0.15">
      <c r="A238" s="63"/>
      <c r="B238" s="69"/>
      <c r="C238" s="69"/>
      <c r="D238" s="68"/>
      <c r="E238" s="67"/>
      <c r="F238" s="66"/>
      <c r="G238" s="65" t="str">
        <f>IF(E238="","",VLOOKUP(E238,図書名リスト!$C$3:$W$1001,16,0))</f>
        <v/>
      </c>
      <c r="H238" s="64" t="str">
        <f>IF(E238="","",VLOOKUP(W238,図書名リスト!$A$3:$W$1001,5,0))</f>
        <v/>
      </c>
      <c r="I238" s="77" t="str">
        <f>IF(E238="","",VLOOKUP(W238,図書名リスト!$A$3:$W$1001,9,0))</f>
        <v/>
      </c>
      <c r="J238" s="76" t="str">
        <f>IF(E238="","",VLOOKUP(W238,図書名リスト!$A$3:$W$1001,23,0))</f>
        <v/>
      </c>
      <c r="K238" s="62" t="str">
        <f>IF(E238="","",VLOOKUP(W238,図書名リスト!$A$3:$W$1001,11,0))</f>
        <v/>
      </c>
      <c r="L238" s="95" t="str">
        <f>IF(E238="","",VLOOKUP(W238,図書名リスト!$A$3:$W$1001,14,0))</f>
        <v/>
      </c>
      <c r="M238" s="62" t="str">
        <f>IF(E238="","",VLOOKUP(W238,図書名リスト!$A$3:$W$1001,17,0))</f>
        <v/>
      </c>
      <c r="N238" s="63"/>
      <c r="O238" s="74" t="str">
        <f>IF(E238="","",VLOOKUP(W238,図書名リスト!$A$3:$W$100580,21,0))</f>
        <v/>
      </c>
      <c r="P238" s="74" t="str">
        <f>IF(E238="","",VLOOKUP(W238,図書名リスト!$A$3:$W$10050,19,0))</f>
        <v/>
      </c>
      <c r="Q238" s="75" t="str">
        <f>IF(E238="","",VLOOKUP(W238,図書名リスト!$A$3:$W$1001,20,0))</f>
        <v/>
      </c>
      <c r="R238" s="74" t="str">
        <f>IF(E238="","",VLOOKUP(W238,図書名リスト!$A$3:$W$1001,22,0))</f>
        <v/>
      </c>
      <c r="S238" s="61" t="str">
        <f t="shared" si="18"/>
        <v xml:space="preserve"> </v>
      </c>
      <c r="T238" s="61" t="str">
        <f t="shared" si="19"/>
        <v>　</v>
      </c>
      <c r="U238" s="61" t="str">
        <f t="shared" si="20"/>
        <v xml:space="preserve"> </v>
      </c>
      <c r="V238" s="61">
        <f t="shared" si="21"/>
        <v>0</v>
      </c>
      <c r="W238" s="60" t="str">
        <f t="shared" si="22"/>
        <v/>
      </c>
    </row>
    <row r="239" spans="1:47" ht="57" customHeight="1" x14ac:dyDescent="0.15">
      <c r="A239" s="63"/>
      <c r="B239" s="69"/>
      <c r="C239" s="69"/>
      <c r="D239" s="68"/>
      <c r="E239" s="67"/>
      <c r="F239" s="66"/>
      <c r="G239" s="65" t="str">
        <f>IF(E239="","",VLOOKUP(E239,図書名リスト!$C$3:$W$1001,16,0))</f>
        <v/>
      </c>
      <c r="H239" s="64" t="str">
        <f>IF(E239="","",VLOOKUP(W239,図書名リスト!$A$3:$W$1001,5,0))</f>
        <v/>
      </c>
      <c r="I239" s="77" t="str">
        <f>IF(E239="","",VLOOKUP(W239,図書名リスト!$A$3:$W$1001,9,0))</f>
        <v/>
      </c>
      <c r="J239" s="76" t="str">
        <f>IF(E239="","",VLOOKUP(W239,図書名リスト!$A$3:$W$1001,23,0))</f>
        <v/>
      </c>
      <c r="K239" s="62" t="str">
        <f>IF(E239="","",VLOOKUP(W239,図書名リスト!$A$3:$W$1001,11,0))</f>
        <v/>
      </c>
      <c r="L239" s="95" t="str">
        <f>IF(E239="","",VLOOKUP(W239,図書名リスト!$A$3:$W$1001,14,0))</f>
        <v/>
      </c>
      <c r="M239" s="62" t="str">
        <f>IF(E239="","",VLOOKUP(W239,図書名リスト!$A$3:$W$1001,17,0))</f>
        <v/>
      </c>
      <c r="N239" s="63"/>
      <c r="O239" s="74" t="str">
        <f>IF(E239="","",VLOOKUP(W239,図書名リスト!$A$3:$W$100580,21,0))</f>
        <v/>
      </c>
      <c r="P239" s="74" t="str">
        <f>IF(E239="","",VLOOKUP(W239,図書名リスト!$A$3:$W$10050,19,0))</f>
        <v/>
      </c>
      <c r="Q239" s="75" t="str">
        <f>IF(E239="","",VLOOKUP(W239,図書名リスト!$A$3:$W$1001,20,0))</f>
        <v/>
      </c>
      <c r="R239" s="74" t="str">
        <f>IF(E239="","",VLOOKUP(W239,図書名リスト!$A$3:$W$1001,22,0))</f>
        <v/>
      </c>
      <c r="S239" s="61" t="str">
        <f t="shared" si="18"/>
        <v xml:space="preserve"> </v>
      </c>
      <c r="T239" s="61" t="str">
        <f t="shared" si="19"/>
        <v>　</v>
      </c>
      <c r="U239" s="61" t="str">
        <f t="shared" si="20"/>
        <v xml:space="preserve"> </v>
      </c>
      <c r="V239" s="61">
        <f t="shared" si="21"/>
        <v>0</v>
      </c>
      <c r="W239" s="60" t="str">
        <f t="shared" si="22"/>
        <v/>
      </c>
    </row>
    <row r="240" spans="1:47" ht="57" customHeight="1" x14ac:dyDescent="0.15">
      <c r="A240" s="63"/>
      <c r="B240" s="69"/>
      <c r="C240" s="69"/>
      <c r="D240" s="68"/>
      <c r="E240" s="67"/>
      <c r="F240" s="66"/>
      <c r="G240" s="65" t="str">
        <f>IF(E240="","",VLOOKUP(E240,図書名リスト!$C$3:$W$1001,16,0))</f>
        <v/>
      </c>
      <c r="H240" s="64" t="str">
        <f>IF(E240="","",VLOOKUP(W240,図書名リスト!$A$3:$W$1001,5,0))</f>
        <v/>
      </c>
      <c r="I240" s="77" t="str">
        <f>IF(E240="","",VLOOKUP(W240,図書名リスト!$A$3:$W$1001,9,0))</f>
        <v/>
      </c>
      <c r="J240" s="76" t="str">
        <f>IF(E240="","",VLOOKUP(W240,図書名リスト!$A$3:$W$1001,23,0))</f>
        <v/>
      </c>
      <c r="K240" s="62" t="str">
        <f>IF(E240="","",VLOOKUP(W240,図書名リスト!$A$3:$W$1001,11,0))</f>
        <v/>
      </c>
      <c r="L240" s="95" t="str">
        <f>IF(E240="","",VLOOKUP(W240,図書名リスト!$A$3:$W$1001,14,0))</f>
        <v/>
      </c>
      <c r="M240" s="62" t="str">
        <f>IF(E240="","",VLOOKUP(W240,図書名リスト!$A$3:$W$1001,17,0))</f>
        <v/>
      </c>
      <c r="N240" s="63"/>
      <c r="O240" s="74" t="str">
        <f>IF(E240="","",VLOOKUP(W240,図書名リスト!$A$3:$W$100580,21,0))</f>
        <v/>
      </c>
      <c r="P240" s="74" t="str">
        <f>IF(E240="","",VLOOKUP(W240,図書名リスト!$A$3:$W$10050,19,0))</f>
        <v/>
      </c>
      <c r="Q240" s="75" t="str">
        <f>IF(E240="","",VLOOKUP(W240,図書名リスト!$A$3:$W$1001,20,0))</f>
        <v/>
      </c>
      <c r="R240" s="74" t="str">
        <f>IF(E240="","",VLOOKUP(W240,図書名リスト!$A$3:$W$1001,22,0))</f>
        <v/>
      </c>
      <c r="S240" s="61" t="str">
        <f t="shared" si="18"/>
        <v xml:space="preserve"> </v>
      </c>
      <c r="T240" s="61" t="str">
        <f t="shared" si="19"/>
        <v>　</v>
      </c>
      <c r="U240" s="61" t="str">
        <f t="shared" si="20"/>
        <v xml:space="preserve"> </v>
      </c>
      <c r="V240" s="61">
        <f t="shared" si="21"/>
        <v>0</v>
      </c>
      <c r="W240" s="60" t="str">
        <f t="shared" si="22"/>
        <v/>
      </c>
    </row>
    <row r="241" spans="1:23" ht="57" customHeight="1" x14ac:dyDescent="0.15">
      <c r="A241" s="63"/>
      <c r="B241" s="69"/>
      <c r="C241" s="69"/>
      <c r="D241" s="68"/>
      <c r="E241" s="67"/>
      <c r="F241" s="66"/>
      <c r="G241" s="65" t="str">
        <f>IF(E241="","",VLOOKUP(E241,図書名リスト!$C$3:$W$1001,16,0))</f>
        <v/>
      </c>
      <c r="H241" s="64" t="str">
        <f>IF(E241="","",VLOOKUP(W241,図書名リスト!$A$3:$W$1001,5,0))</f>
        <v/>
      </c>
      <c r="I241" s="77" t="str">
        <f>IF(E241="","",VLOOKUP(W241,図書名リスト!$A$3:$W$1001,9,0))</f>
        <v/>
      </c>
      <c r="J241" s="76" t="str">
        <f>IF(E241="","",VLOOKUP(W241,図書名リスト!$A$3:$W$1001,23,0))</f>
        <v/>
      </c>
      <c r="K241" s="62" t="str">
        <f>IF(E241="","",VLOOKUP(W241,図書名リスト!$A$3:$W$1001,11,0))</f>
        <v/>
      </c>
      <c r="L241" s="95" t="str">
        <f>IF(E241="","",VLOOKUP(W241,図書名リスト!$A$3:$W$1001,14,0))</f>
        <v/>
      </c>
      <c r="M241" s="62" t="str">
        <f>IF(E241="","",VLOOKUP(W241,図書名リスト!$A$3:$W$1001,17,0))</f>
        <v/>
      </c>
      <c r="N241" s="63"/>
      <c r="O241" s="74" t="str">
        <f>IF(E241="","",VLOOKUP(W241,図書名リスト!$A$3:$W$100580,21,0))</f>
        <v/>
      </c>
      <c r="P241" s="74" t="str">
        <f>IF(E241="","",VLOOKUP(W241,図書名リスト!$A$3:$W$10050,19,0))</f>
        <v/>
      </c>
      <c r="Q241" s="75" t="str">
        <f>IF(E241="","",VLOOKUP(W241,図書名リスト!$A$3:$W$1001,20,0))</f>
        <v/>
      </c>
      <c r="R241" s="74" t="str">
        <f>IF(E241="","",VLOOKUP(W241,図書名リスト!$A$3:$W$1001,22,0))</f>
        <v/>
      </c>
      <c r="S241" s="61" t="str">
        <f t="shared" si="18"/>
        <v xml:space="preserve"> </v>
      </c>
      <c r="T241" s="61" t="str">
        <f t="shared" si="19"/>
        <v>　</v>
      </c>
      <c r="U241" s="61" t="str">
        <f t="shared" si="20"/>
        <v xml:space="preserve"> </v>
      </c>
      <c r="V241" s="61">
        <f t="shared" si="21"/>
        <v>0</v>
      </c>
      <c r="W241" s="60" t="str">
        <f t="shared" si="22"/>
        <v/>
      </c>
    </row>
    <row r="242" spans="1:23" ht="57" customHeight="1" x14ac:dyDescent="0.15">
      <c r="A242" s="63"/>
      <c r="B242" s="69"/>
      <c r="C242" s="69"/>
      <c r="D242" s="68"/>
      <c r="E242" s="67"/>
      <c r="F242" s="66"/>
      <c r="G242" s="65" t="str">
        <f>IF(E242="","",VLOOKUP(E242,図書名リスト!$C$3:$W$1001,16,0))</f>
        <v/>
      </c>
      <c r="H242" s="64" t="str">
        <f>IF(E242="","",VLOOKUP(W242,図書名リスト!$A$3:$W$1001,5,0))</f>
        <v/>
      </c>
      <c r="I242" s="77" t="str">
        <f>IF(E242="","",VLOOKUP(W242,図書名リスト!$A$3:$W$1001,9,0))</f>
        <v/>
      </c>
      <c r="J242" s="76" t="str">
        <f>IF(E242="","",VLOOKUP(W242,図書名リスト!$A$3:$W$1001,23,0))</f>
        <v/>
      </c>
      <c r="K242" s="62" t="str">
        <f>IF(E242="","",VLOOKUP(W242,図書名リスト!$A$3:$W$1001,11,0))</f>
        <v/>
      </c>
      <c r="L242" s="95" t="str">
        <f>IF(E242="","",VLOOKUP(W242,図書名リスト!$A$3:$W$1001,14,0))</f>
        <v/>
      </c>
      <c r="M242" s="62" t="str">
        <f>IF(E242="","",VLOOKUP(W242,図書名リスト!$A$3:$W$1001,17,0))</f>
        <v/>
      </c>
      <c r="N242" s="63"/>
      <c r="O242" s="74" t="str">
        <f>IF(E242="","",VLOOKUP(W242,図書名リスト!$A$3:$W$100580,21,0))</f>
        <v/>
      </c>
      <c r="P242" s="74" t="str">
        <f>IF(E242="","",VLOOKUP(W242,図書名リスト!$A$3:$W$10050,19,0))</f>
        <v/>
      </c>
      <c r="Q242" s="75" t="str">
        <f>IF(E242="","",VLOOKUP(W242,図書名リスト!$A$3:$W$1001,20,0))</f>
        <v/>
      </c>
      <c r="R242" s="74" t="str">
        <f>IF(E242="","",VLOOKUP(W242,図書名リスト!$A$3:$W$1001,22,0))</f>
        <v/>
      </c>
      <c r="S242" s="61" t="str">
        <f t="shared" si="18"/>
        <v xml:space="preserve"> </v>
      </c>
      <c r="T242" s="61" t="str">
        <f t="shared" si="19"/>
        <v>　</v>
      </c>
      <c r="U242" s="61" t="str">
        <f t="shared" si="20"/>
        <v xml:space="preserve"> </v>
      </c>
      <c r="V242" s="61">
        <f t="shared" si="21"/>
        <v>0</v>
      </c>
      <c r="W242" s="60" t="str">
        <f t="shared" si="22"/>
        <v/>
      </c>
    </row>
    <row r="243" spans="1:23" ht="57" customHeight="1" x14ac:dyDescent="0.15">
      <c r="A243" s="63"/>
      <c r="B243" s="69"/>
      <c r="C243" s="69"/>
      <c r="D243" s="68"/>
      <c r="E243" s="67"/>
      <c r="F243" s="66"/>
      <c r="G243" s="65" t="str">
        <f>IF(E243="","",VLOOKUP(E243,図書名リスト!$C$3:$W$1001,16,0))</f>
        <v/>
      </c>
      <c r="H243" s="64" t="str">
        <f>IF(E243="","",VLOOKUP(W243,図書名リスト!$A$3:$W$1001,5,0))</f>
        <v/>
      </c>
      <c r="I243" s="77" t="str">
        <f>IF(E243="","",VLOOKUP(W243,図書名リスト!$A$3:$W$1001,9,0))</f>
        <v/>
      </c>
      <c r="J243" s="76" t="str">
        <f>IF(E243="","",VLOOKUP(W243,図書名リスト!$A$3:$W$1001,23,0))</f>
        <v/>
      </c>
      <c r="K243" s="62" t="str">
        <f>IF(E243="","",VLOOKUP(W243,図書名リスト!$A$3:$W$1001,11,0))</f>
        <v/>
      </c>
      <c r="L243" s="95" t="str">
        <f>IF(E243="","",VLOOKUP(W243,図書名リスト!$A$3:$W$1001,14,0))</f>
        <v/>
      </c>
      <c r="M243" s="62" t="str">
        <f>IF(E243="","",VLOOKUP(W243,図書名リスト!$A$3:$W$1001,17,0))</f>
        <v/>
      </c>
      <c r="N243" s="63"/>
      <c r="O243" s="74" t="str">
        <f>IF(E243="","",VLOOKUP(W243,図書名リスト!$A$3:$W$100580,21,0))</f>
        <v/>
      </c>
      <c r="P243" s="74" t="str">
        <f>IF(E243="","",VLOOKUP(W243,図書名リスト!$A$3:$W$10050,19,0))</f>
        <v/>
      </c>
      <c r="Q243" s="75" t="str">
        <f>IF(E243="","",VLOOKUP(W243,図書名リスト!$A$3:$W$1001,20,0))</f>
        <v/>
      </c>
      <c r="R243" s="74" t="str">
        <f>IF(E243="","",VLOOKUP(W243,図書名リスト!$A$3:$W$1001,22,0))</f>
        <v/>
      </c>
      <c r="S243" s="61" t="str">
        <f t="shared" si="18"/>
        <v xml:space="preserve"> </v>
      </c>
      <c r="T243" s="61" t="str">
        <f t="shared" si="19"/>
        <v>　</v>
      </c>
      <c r="U243" s="61" t="str">
        <f t="shared" si="20"/>
        <v xml:space="preserve"> </v>
      </c>
      <c r="V243" s="61">
        <f t="shared" si="21"/>
        <v>0</v>
      </c>
      <c r="W243" s="60" t="str">
        <f t="shared" si="22"/>
        <v/>
      </c>
    </row>
    <row r="244" spans="1:23" ht="57" customHeight="1" x14ac:dyDescent="0.15">
      <c r="A244" s="63"/>
      <c r="B244" s="69"/>
      <c r="C244" s="69"/>
      <c r="D244" s="68"/>
      <c r="E244" s="67"/>
      <c r="F244" s="66"/>
      <c r="G244" s="65" t="str">
        <f>IF(E244="","",VLOOKUP(E244,図書名リスト!$C$3:$W$1001,16,0))</f>
        <v/>
      </c>
      <c r="H244" s="64" t="str">
        <f>IF(E244="","",VLOOKUP(W244,図書名リスト!$A$3:$W$1001,5,0))</f>
        <v/>
      </c>
      <c r="I244" s="77" t="str">
        <f>IF(E244="","",VLOOKUP(W244,図書名リスト!$A$3:$W$1001,9,0))</f>
        <v/>
      </c>
      <c r="J244" s="76" t="str">
        <f>IF(E244="","",VLOOKUP(W244,図書名リスト!$A$3:$W$1001,23,0))</f>
        <v/>
      </c>
      <c r="K244" s="62" t="str">
        <f>IF(E244="","",VLOOKUP(W244,図書名リスト!$A$3:$W$1001,11,0))</f>
        <v/>
      </c>
      <c r="L244" s="95" t="str">
        <f>IF(E244="","",VLOOKUP(W244,図書名リスト!$A$3:$W$1001,14,0))</f>
        <v/>
      </c>
      <c r="M244" s="62" t="str">
        <f>IF(E244="","",VLOOKUP(W244,図書名リスト!$A$3:$W$1001,17,0))</f>
        <v/>
      </c>
      <c r="N244" s="63"/>
      <c r="O244" s="74" t="str">
        <f>IF(E244="","",VLOOKUP(W244,図書名リスト!$A$3:$W$100580,21,0))</f>
        <v/>
      </c>
      <c r="P244" s="74" t="str">
        <f>IF(E244="","",VLOOKUP(W244,図書名リスト!$A$3:$W$10050,19,0))</f>
        <v/>
      </c>
      <c r="Q244" s="75" t="str">
        <f>IF(E244="","",VLOOKUP(W244,図書名リスト!$A$3:$W$1001,20,0))</f>
        <v/>
      </c>
      <c r="R244" s="74" t="str">
        <f>IF(E244="","",VLOOKUP(W244,図書名リスト!$A$3:$W$1001,22,0))</f>
        <v/>
      </c>
      <c r="S244" s="61" t="str">
        <f t="shared" si="18"/>
        <v xml:space="preserve"> </v>
      </c>
      <c r="T244" s="61" t="str">
        <f t="shared" si="19"/>
        <v>　</v>
      </c>
      <c r="U244" s="61" t="str">
        <f t="shared" si="20"/>
        <v xml:space="preserve"> </v>
      </c>
      <c r="V244" s="61">
        <f t="shared" si="21"/>
        <v>0</v>
      </c>
      <c r="W244" s="60" t="str">
        <f t="shared" si="22"/>
        <v/>
      </c>
    </row>
    <row r="245" spans="1:23" ht="57" customHeight="1" x14ac:dyDescent="0.15">
      <c r="A245" s="63"/>
      <c r="B245" s="69"/>
      <c r="C245" s="69"/>
      <c r="D245" s="68"/>
      <c r="E245" s="67"/>
      <c r="F245" s="66"/>
      <c r="G245" s="65" t="str">
        <f>IF(E245="","",VLOOKUP(E245,図書名リスト!$C$3:$W$1001,16,0))</f>
        <v/>
      </c>
      <c r="H245" s="64" t="str">
        <f>IF(E245="","",VLOOKUP(W245,図書名リスト!$A$3:$W$1001,5,0))</f>
        <v/>
      </c>
      <c r="I245" s="77" t="str">
        <f>IF(E245="","",VLOOKUP(W245,図書名リスト!$A$3:$W$1001,9,0))</f>
        <v/>
      </c>
      <c r="J245" s="76" t="str">
        <f>IF(E245="","",VLOOKUP(W245,図書名リスト!$A$3:$W$1001,23,0))</f>
        <v/>
      </c>
      <c r="K245" s="62" t="str">
        <f>IF(E245="","",VLOOKUP(W245,図書名リスト!$A$3:$W$1001,11,0))</f>
        <v/>
      </c>
      <c r="L245" s="95" t="str">
        <f>IF(E245="","",VLOOKUP(W245,図書名リスト!$A$3:$W$1001,14,0))</f>
        <v/>
      </c>
      <c r="M245" s="62" t="str">
        <f>IF(E245="","",VLOOKUP(W245,図書名リスト!$A$3:$W$1001,17,0))</f>
        <v/>
      </c>
      <c r="N245" s="63"/>
      <c r="O245" s="74" t="str">
        <f>IF(E245="","",VLOOKUP(W245,図書名リスト!$A$3:$W$100580,21,0))</f>
        <v/>
      </c>
      <c r="P245" s="74" t="str">
        <f>IF(E245="","",VLOOKUP(W245,図書名リスト!$A$3:$W$10050,19,0))</f>
        <v/>
      </c>
      <c r="Q245" s="75" t="str">
        <f>IF(E245="","",VLOOKUP(W245,図書名リスト!$A$3:$W$1001,20,0))</f>
        <v/>
      </c>
      <c r="R245" s="74" t="str">
        <f>IF(E245="","",VLOOKUP(W245,図書名リスト!$A$3:$W$1001,22,0))</f>
        <v/>
      </c>
      <c r="S245" s="61" t="str">
        <f t="shared" si="18"/>
        <v xml:space="preserve"> </v>
      </c>
      <c r="T245" s="61" t="str">
        <f t="shared" si="19"/>
        <v>　</v>
      </c>
      <c r="U245" s="61" t="str">
        <f t="shared" si="20"/>
        <v xml:space="preserve"> </v>
      </c>
      <c r="V245" s="61">
        <f t="shared" si="21"/>
        <v>0</v>
      </c>
      <c r="W245" s="60" t="str">
        <f t="shared" si="22"/>
        <v/>
      </c>
    </row>
    <row r="246" spans="1:23" ht="57" customHeight="1" x14ac:dyDescent="0.15">
      <c r="A246" s="63"/>
      <c r="B246" s="69"/>
      <c r="C246" s="69"/>
      <c r="D246" s="68"/>
      <c r="E246" s="67"/>
      <c r="F246" s="66"/>
      <c r="G246" s="65" t="str">
        <f>IF(E246="","",VLOOKUP(E246,図書名リスト!$C$3:$W$1001,16,0))</f>
        <v/>
      </c>
      <c r="H246" s="64" t="str">
        <f>IF(E246="","",VLOOKUP(W246,図書名リスト!$A$3:$W$1001,5,0))</f>
        <v/>
      </c>
      <c r="I246" s="77" t="str">
        <f>IF(E246="","",VLOOKUP(W246,図書名リスト!$A$3:$W$1001,9,0))</f>
        <v/>
      </c>
      <c r="J246" s="76" t="str">
        <f>IF(E246="","",VLOOKUP(W246,図書名リスト!$A$3:$W$1001,23,0))</f>
        <v/>
      </c>
      <c r="K246" s="62" t="str">
        <f>IF(E246="","",VLOOKUP(W246,図書名リスト!$A$3:$W$1001,11,0))</f>
        <v/>
      </c>
      <c r="L246" s="95" t="str">
        <f>IF(E246="","",VLOOKUP(W246,図書名リスト!$A$3:$W$1001,14,0))</f>
        <v/>
      </c>
      <c r="M246" s="62" t="str">
        <f>IF(E246="","",VLOOKUP(W246,図書名リスト!$A$3:$W$1001,17,0))</f>
        <v/>
      </c>
      <c r="N246" s="63"/>
      <c r="O246" s="74" t="str">
        <f>IF(E246="","",VLOOKUP(W246,図書名リスト!$A$3:$W$100580,21,0))</f>
        <v/>
      </c>
      <c r="P246" s="74" t="str">
        <f>IF(E246="","",VLOOKUP(W246,図書名リスト!$A$3:$W$10050,19,0))</f>
        <v/>
      </c>
      <c r="Q246" s="75" t="str">
        <f>IF(E246="","",VLOOKUP(W246,図書名リスト!$A$3:$W$1001,20,0))</f>
        <v/>
      </c>
      <c r="R246" s="74" t="str">
        <f>IF(E246="","",VLOOKUP(W246,図書名リスト!$A$3:$W$1001,22,0))</f>
        <v/>
      </c>
      <c r="S246" s="61" t="str">
        <f t="shared" si="18"/>
        <v xml:space="preserve"> </v>
      </c>
      <c r="T246" s="61" t="str">
        <f t="shared" si="19"/>
        <v>　</v>
      </c>
      <c r="U246" s="61" t="str">
        <f t="shared" si="20"/>
        <v xml:space="preserve"> </v>
      </c>
      <c r="V246" s="61">
        <f t="shared" si="21"/>
        <v>0</v>
      </c>
      <c r="W246" s="60" t="str">
        <f t="shared" si="22"/>
        <v/>
      </c>
    </row>
    <row r="247" spans="1:23" ht="57" customHeight="1" x14ac:dyDescent="0.15">
      <c r="A247" s="63"/>
      <c r="B247" s="69"/>
      <c r="C247" s="69"/>
      <c r="D247" s="68"/>
      <c r="E247" s="67"/>
      <c r="F247" s="66"/>
      <c r="G247" s="65" t="str">
        <f>IF(E247="","",VLOOKUP(E247,図書名リスト!$C$3:$W$1001,16,0))</f>
        <v/>
      </c>
      <c r="H247" s="64" t="str">
        <f>IF(E247="","",VLOOKUP(W247,図書名リスト!$A$3:$W$1001,5,0))</f>
        <v/>
      </c>
      <c r="I247" s="77" t="str">
        <f>IF(E247="","",VLOOKUP(W247,図書名リスト!$A$3:$W$1001,9,0))</f>
        <v/>
      </c>
      <c r="J247" s="76" t="str">
        <f>IF(E247="","",VLOOKUP(W247,図書名リスト!$A$3:$W$1001,23,0))</f>
        <v/>
      </c>
      <c r="K247" s="62" t="str">
        <f>IF(E247="","",VLOOKUP(W247,図書名リスト!$A$3:$W$1001,11,0))</f>
        <v/>
      </c>
      <c r="L247" s="95" t="str">
        <f>IF(E247="","",VLOOKUP(W247,図書名リスト!$A$3:$W$1001,14,0))</f>
        <v/>
      </c>
      <c r="M247" s="62" t="str">
        <f>IF(E247="","",VLOOKUP(W247,図書名リスト!$A$3:$W$1001,17,0))</f>
        <v/>
      </c>
      <c r="N247" s="63"/>
      <c r="O247" s="74" t="str">
        <f>IF(E247="","",VLOOKUP(W247,図書名リスト!$A$3:$W$100580,21,0))</f>
        <v/>
      </c>
      <c r="P247" s="74" t="str">
        <f>IF(E247="","",VLOOKUP(W247,図書名リスト!$A$3:$W$10050,19,0))</f>
        <v/>
      </c>
      <c r="Q247" s="75" t="str">
        <f>IF(E247="","",VLOOKUP(W247,図書名リスト!$A$3:$W$1001,20,0))</f>
        <v/>
      </c>
      <c r="R247" s="74" t="str">
        <f>IF(E247="","",VLOOKUP(W247,図書名リスト!$A$3:$W$1001,22,0))</f>
        <v/>
      </c>
      <c r="S247" s="61" t="str">
        <f t="shared" si="18"/>
        <v xml:space="preserve"> </v>
      </c>
      <c r="T247" s="61" t="str">
        <f t="shared" si="19"/>
        <v>　</v>
      </c>
      <c r="U247" s="61" t="str">
        <f t="shared" si="20"/>
        <v xml:space="preserve"> </v>
      </c>
      <c r="V247" s="61">
        <f t="shared" si="21"/>
        <v>0</v>
      </c>
      <c r="W247" s="60" t="str">
        <f t="shared" si="22"/>
        <v/>
      </c>
    </row>
    <row r="248" spans="1:23" ht="57" customHeight="1" x14ac:dyDescent="0.15">
      <c r="A248" s="63"/>
      <c r="B248" s="69"/>
      <c r="C248" s="69"/>
      <c r="D248" s="68"/>
      <c r="E248" s="67"/>
      <c r="F248" s="66"/>
      <c r="G248" s="65" t="str">
        <f>IF(E248="","",VLOOKUP(E248,図書名リスト!$C$3:$W$1001,16,0))</f>
        <v/>
      </c>
      <c r="H248" s="64" t="str">
        <f>IF(E248="","",VLOOKUP(W248,図書名リスト!$A$3:$W$1001,5,0))</f>
        <v/>
      </c>
      <c r="I248" s="77" t="str">
        <f>IF(E248="","",VLOOKUP(W248,図書名リスト!$A$3:$W$1001,9,0))</f>
        <v/>
      </c>
      <c r="J248" s="76" t="str">
        <f>IF(E248="","",VLOOKUP(W248,図書名リスト!$A$3:$W$1001,23,0))</f>
        <v/>
      </c>
      <c r="K248" s="62" t="str">
        <f>IF(E248="","",VLOOKUP(W248,図書名リスト!$A$3:$W$1001,11,0))</f>
        <v/>
      </c>
      <c r="L248" s="95" t="str">
        <f>IF(E248="","",VLOOKUP(W248,図書名リスト!$A$3:$W$1001,14,0))</f>
        <v/>
      </c>
      <c r="M248" s="62" t="str">
        <f>IF(E248="","",VLOOKUP(W248,図書名リスト!$A$3:$W$1001,17,0))</f>
        <v/>
      </c>
      <c r="N248" s="63"/>
      <c r="O248" s="74" t="str">
        <f>IF(E248="","",VLOOKUP(W248,図書名リスト!$A$3:$W$100580,21,0))</f>
        <v/>
      </c>
      <c r="P248" s="74" t="str">
        <f>IF(E248="","",VLOOKUP(W248,図書名リスト!$A$3:$W$10050,19,0))</f>
        <v/>
      </c>
      <c r="Q248" s="75" t="str">
        <f>IF(E248="","",VLOOKUP(W248,図書名リスト!$A$3:$W$1001,20,0))</f>
        <v/>
      </c>
      <c r="R248" s="74" t="str">
        <f>IF(E248="","",VLOOKUP(W248,図書名リスト!$A$3:$W$1001,22,0))</f>
        <v/>
      </c>
      <c r="S248" s="61" t="str">
        <f t="shared" si="18"/>
        <v xml:space="preserve"> </v>
      </c>
      <c r="T248" s="61" t="str">
        <f t="shared" si="19"/>
        <v>　</v>
      </c>
      <c r="U248" s="61" t="str">
        <f t="shared" si="20"/>
        <v xml:space="preserve"> </v>
      </c>
      <c r="V248" s="61">
        <f t="shared" si="21"/>
        <v>0</v>
      </c>
      <c r="W248" s="60" t="str">
        <f t="shared" si="22"/>
        <v/>
      </c>
    </row>
    <row r="249" spans="1:23" ht="57" customHeight="1" x14ac:dyDescent="0.15">
      <c r="A249" s="63"/>
      <c r="B249" s="69"/>
      <c r="C249" s="69"/>
      <c r="D249" s="68"/>
      <c r="E249" s="67"/>
      <c r="F249" s="66"/>
      <c r="G249" s="65" t="str">
        <f>IF(E249="","",VLOOKUP(E249,図書名リスト!$C$3:$W$1001,16,0))</f>
        <v/>
      </c>
      <c r="H249" s="64" t="str">
        <f>IF(E249="","",VLOOKUP(W249,図書名リスト!$A$3:$W$1001,5,0))</f>
        <v/>
      </c>
      <c r="I249" s="77" t="str">
        <f>IF(E249="","",VLOOKUP(W249,図書名リスト!$A$3:$W$1001,9,0))</f>
        <v/>
      </c>
      <c r="J249" s="76" t="str">
        <f>IF(E249="","",VLOOKUP(W249,図書名リスト!$A$3:$W$1001,23,0))</f>
        <v/>
      </c>
      <c r="K249" s="62" t="str">
        <f>IF(E249="","",VLOOKUP(W249,図書名リスト!$A$3:$W$1001,11,0))</f>
        <v/>
      </c>
      <c r="L249" s="95" t="str">
        <f>IF(E249="","",VLOOKUP(W249,図書名リスト!$A$3:$W$1001,14,0))</f>
        <v/>
      </c>
      <c r="M249" s="62" t="str">
        <f>IF(E249="","",VLOOKUP(W249,図書名リスト!$A$3:$W$1001,17,0))</f>
        <v/>
      </c>
      <c r="N249" s="63"/>
      <c r="O249" s="74" t="str">
        <f>IF(E249="","",VLOOKUP(W249,図書名リスト!$A$3:$W$100580,21,0))</f>
        <v/>
      </c>
      <c r="P249" s="74" t="str">
        <f>IF(E249="","",VLOOKUP(W249,図書名リスト!$A$3:$W$10050,19,0))</f>
        <v/>
      </c>
      <c r="Q249" s="75" t="str">
        <f>IF(E249="","",VLOOKUP(W249,図書名リスト!$A$3:$W$1001,20,0))</f>
        <v/>
      </c>
      <c r="R249" s="74" t="str">
        <f>IF(E249="","",VLOOKUP(W249,図書名リスト!$A$3:$W$1001,22,0))</f>
        <v/>
      </c>
      <c r="S249" s="61" t="str">
        <f t="shared" si="18"/>
        <v xml:space="preserve"> </v>
      </c>
      <c r="T249" s="61" t="str">
        <f t="shared" si="19"/>
        <v>　</v>
      </c>
      <c r="U249" s="61" t="str">
        <f t="shared" si="20"/>
        <v xml:space="preserve"> </v>
      </c>
      <c r="V249" s="61">
        <f t="shared" si="21"/>
        <v>0</v>
      </c>
      <c r="W249" s="60" t="str">
        <f t="shared" si="22"/>
        <v/>
      </c>
    </row>
    <row r="250" spans="1:23" ht="57" customHeight="1" x14ac:dyDescent="0.15">
      <c r="A250" s="63"/>
      <c r="B250" s="69"/>
      <c r="C250" s="69"/>
      <c r="D250" s="68"/>
      <c r="E250" s="67"/>
      <c r="F250" s="66"/>
      <c r="G250" s="65" t="str">
        <f>IF(E250="","",VLOOKUP(E250,図書名リスト!$C$3:$W$1001,16,0))</f>
        <v/>
      </c>
      <c r="H250" s="64" t="str">
        <f>IF(E250="","",VLOOKUP(W250,図書名リスト!$A$3:$W$1001,5,0))</f>
        <v/>
      </c>
      <c r="I250" s="77" t="str">
        <f>IF(E250="","",VLOOKUP(W250,図書名リスト!$A$3:$W$1001,9,0))</f>
        <v/>
      </c>
      <c r="J250" s="76" t="str">
        <f>IF(E250="","",VLOOKUP(W250,図書名リスト!$A$3:$W$1001,23,0))</f>
        <v/>
      </c>
      <c r="K250" s="62" t="str">
        <f>IF(E250="","",VLOOKUP(W250,図書名リスト!$A$3:$W$1001,11,0))</f>
        <v/>
      </c>
      <c r="L250" s="95" t="str">
        <f>IF(E250="","",VLOOKUP(W250,図書名リスト!$A$3:$W$1001,14,0))</f>
        <v/>
      </c>
      <c r="M250" s="62" t="str">
        <f>IF(E250="","",VLOOKUP(W250,図書名リスト!$A$3:$W$1001,17,0))</f>
        <v/>
      </c>
      <c r="N250" s="63"/>
      <c r="O250" s="74" t="str">
        <f>IF(E250="","",VLOOKUP(W250,図書名リスト!$A$3:$W$100580,21,0))</f>
        <v/>
      </c>
      <c r="P250" s="74" t="str">
        <f>IF(E250="","",VLOOKUP(W250,図書名リスト!$A$3:$W$10050,19,0))</f>
        <v/>
      </c>
      <c r="Q250" s="75" t="str">
        <f>IF(E250="","",VLOOKUP(W250,図書名リスト!$A$3:$W$1001,20,0))</f>
        <v/>
      </c>
      <c r="R250" s="74" t="str">
        <f>IF(E250="","",VLOOKUP(W250,図書名リスト!$A$3:$W$1001,22,0))</f>
        <v/>
      </c>
      <c r="S250" s="61" t="str">
        <f t="shared" si="18"/>
        <v xml:space="preserve"> </v>
      </c>
      <c r="T250" s="61" t="str">
        <f t="shared" si="19"/>
        <v>　</v>
      </c>
      <c r="U250" s="61" t="str">
        <f t="shared" si="20"/>
        <v xml:space="preserve"> </v>
      </c>
      <c r="V250" s="61">
        <f t="shared" si="21"/>
        <v>0</v>
      </c>
      <c r="W250" s="60" t="str">
        <f t="shared" si="22"/>
        <v/>
      </c>
    </row>
    <row r="251" spans="1:23" ht="57" customHeight="1" x14ac:dyDescent="0.15">
      <c r="A251" s="63"/>
      <c r="B251" s="69"/>
      <c r="C251" s="69"/>
      <c r="D251" s="68"/>
      <c r="E251" s="67"/>
      <c r="F251" s="66"/>
      <c r="G251" s="65" t="str">
        <f>IF(E251="","",VLOOKUP(E251,図書名リスト!$C$3:$W$1001,16,0))</f>
        <v/>
      </c>
      <c r="H251" s="64" t="str">
        <f>IF(E251="","",VLOOKUP(W251,図書名リスト!$A$3:$W$1001,5,0))</f>
        <v/>
      </c>
      <c r="I251" s="77" t="str">
        <f>IF(E251="","",VLOOKUP(W251,図書名リスト!$A$3:$W$1001,9,0))</f>
        <v/>
      </c>
      <c r="J251" s="76" t="str">
        <f>IF(E251="","",VLOOKUP(W251,図書名リスト!$A$3:$W$1001,23,0))</f>
        <v/>
      </c>
      <c r="K251" s="62" t="str">
        <f>IF(E251="","",VLOOKUP(W251,図書名リスト!$A$3:$W$1001,11,0))</f>
        <v/>
      </c>
      <c r="L251" s="95" t="str">
        <f>IF(E251="","",VLOOKUP(W251,図書名リスト!$A$3:$W$1001,14,0))</f>
        <v/>
      </c>
      <c r="M251" s="62" t="str">
        <f>IF(E251="","",VLOOKUP(W251,図書名リスト!$A$3:$W$1001,17,0))</f>
        <v/>
      </c>
      <c r="N251" s="63"/>
      <c r="O251" s="74" t="str">
        <f>IF(E251="","",VLOOKUP(W251,図書名リスト!$A$3:$W$100580,21,0))</f>
        <v/>
      </c>
      <c r="P251" s="74" t="str">
        <f>IF(E251="","",VLOOKUP(W251,図書名リスト!$A$3:$W$10050,19,0))</f>
        <v/>
      </c>
      <c r="Q251" s="75" t="str">
        <f>IF(E251="","",VLOOKUP(W251,図書名リスト!$A$3:$W$1001,20,0))</f>
        <v/>
      </c>
      <c r="R251" s="74" t="str">
        <f>IF(E251="","",VLOOKUP(W251,図書名リスト!$A$3:$W$1001,22,0))</f>
        <v/>
      </c>
      <c r="S251" s="61" t="str">
        <f t="shared" si="18"/>
        <v xml:space="preserve"> </v>
      </c>
      <c r="T251" s="61" t="str">
        <f t="shared" si="19"/>
        <v>　</v>
      </c>
      <c r="U251" s="61" t="str">
        <f t="shared" si="20"/>
        <v xml:space="preserve"> </v>
      </c>
      <c r="V251" s="61">
        <f t="shared" si="21"/>
        <v>0</v>
      </c>
      <c r="W251" s="60" t="str">
        <f t="shared" si="22"/>
        <v/>
      </c>
    </row>
    <row r="252" spans="1:23" ht="57" customHeight="1" x14ac:dyDescent="0.15">
      <c r="A252" s="63"/>
      <c r="B252" s="69"/>
      <c r="C252" s="69"/>
      <c r="D252" s="68"/>
      <c r="E252" s="67"/>
      <c r="F252" s="66"/>
      <c r="G252" s="65" t="str">
        <f>IF(E252="","",VLOOKUP(E252,図書名リスト!$C$3:$W$1001,16,0))</f>
        <v/>
      </c>
      <c r="H252" s="64" t="str">
        <f>IF(E252="","",VLOOKUP(W252,図書名リスト!$A$3:$W$1001,5,0))</f>
        <v/>
      </c>
      <c r="I252" s="77" t="str">
        <f>IF(E252="","",VLOOKUP(W252,図書名リスト!$A$3:$W$1001,9,0))</f>
        <v/>
      </c>
      <c r="J252" s="76" t="str">
        <f>IF(E252="","",VLOOKUP(W252,図書名リスト!$A$3:$W$1001,23,0))</f>
        <v/>
      </c>
      <c r="K252" s="62" t="str">
        <f>IF(E252="","",VLOOKUP(W252,図書名リスト!$A$3:$W$1001,11,0))</f>
        <v/>
      </c>
      <c r="L252" s="95" t="str">
        <f>IF(E252="","",VLOOKUP(W252,図書名リスト!$A$3:$W$1001,14,0))</f>
        <v/>
      </c>
      <c r="M252" s="62" t="str">
        <f>IF(E252="","",VLOOKUP(W252,図書名リスト!$A$3:$W$1001,17,0))</f>
        <v/>
      </c>
      <c r="N252" s="63"/>
      <c r="O252" s="74" t="str">
        <f>IF(E252="","",VLOOKUP(W252,図書名リスト!$A$3:$W$100580,21,0))</f>
        <v/>
      </c>
      <c r="P252" s="74" t="str">
        <f>IF(E252="","",VLOOKUP(W252,図書名リスト!$A$3:$W$10050,19,0))</f>
        <v/>
      </c>
      <c r="Q252" s="75" t="str">
        <f>IF(E252="","",VLOOKUP(W252,図書名リスト!$A$3:$W$1001,20,0))</f>
        <v/>
      </c>
      <c r="R252" s="74" t="str">
        <f>IF(E252="","",VLOOKUP(W252,図書名リスト!$A$3:$W$1001,22,0))</f>
        <v/>
      </c>
      <c r="S252" s="61" t="str">
        <f t="shared" si="18"/>
        <v xml:space="preserve"> </v>
      </c>
      <c r="T252" s="61" t="str">
        <f t="shared" si="19"/>
        <v>　</v>
      </c>
      <c r="U252" s="61" t="str">
        <f t="shared" si="20"/>
        <v xml:space="preserve"> </v>
      </c>
      <c r="V252" s="61">
        <f t="shared" si="21"/>
        <v>0</v>
      </c>
      <c r="W252" s="60" t="str">
        <f t="shared" si="22"/>
        <v/>
      </c>
    </row>
    <row r="253" spans="1:23" ht="57" customHeight="1" x14ac:dyDescent="0.15">
      <c r="A253" s="63"/>
      <c r="B253" s="69"/>
      <c r="C253" s="69"/>
      <c r="D253" s="68"/>
      <c r="E253" s="67"/>
      <c r="F253" s="66"/>
      <c r="G253" s="65" t="str">
        <f>IF(E253="","",VLOOKUP(E253,図書名リスト!$C$3:$W$1001,16,0))</f>
        <v/>
      </c>
      <c r="H253" s="64" t="str">
        <f>IF(E253="","",VLOOKUP(W253,図書名リスト!$A$3:$W$1001,5,0))</f>
        <v/>
      </c>
      <c r="I253" s="77" t="str">
        <f>IF(E253="","",VLOOKUP(W253,図書名リスト!$A$3:$W$1001,9,0))</f>
        <v/>
      </c>
      <c r="J253" s="76" t="str">
        <f>IF(E253="","",VLOOKUP(W253,図書名リスト!$A$3:$W$1001,23,0))</f>
        <v/>
      </c>
      <c r="K253" s="62" t="str">
        <f>IF(E253="","",VLOOKUP(W253,図書名リスト!$A$3:$W$1001,11,0))</f>
        <v/>
      </c>
      <c r="L253" s="95" t="str">
        <f>IF(E253="","",VLOOKUP(W253,図書名リスト!$A$3:$W$1001,14,0))</f>
        <v/>
      </c>
      <c r="M253" s="62" t="str">
        <f>IF(E253="","",VLOOKUP(W253,図書名リスト!$A$3:$W$1001,17,0))</f>
        <v/>
      </c>
      <c r="N253" s="63"/>
      <c r="O253" s="74" t="str">
        <f>IF(E253="","",VLOOKUP(W253,図書名リスト!$A$3:$W$100580,21,0))</f>
        <v/>
      </c>
      <c r="P253" s="74" t="str">
        <f>IF(E253="","",VLOOKUP(W253,図書名リスト!$A$3:$W$10050,19,0))</f>
        <v/>
      </c>
      <c r="Q253" s="75" t="str">
        <f>IF(E253="","",VLOOKUP(W253,図書名リスト!$A$3:$W$1001,20,0))</f>
        <v/>
      </c>
      <c r="R253" s="74" t="str">
        <f>IF(E253="","",VLOOKUP(W253,図書名リスト!$A$3:$W$1001,22,0))</f>
        <v/>
      </c>
      <c r="S253" s="61" t="str">
        <f t="shared" si="18"/>
        <v xml:space="preserve"> </v>
      </c>
      <c r="T253" s="61" t="str">
        <f t="shared" si="19"/>
        <v>　</v>
      </c>
      <c r="U253" s="61" t="str">
        <f t="shared" si="20"/>
        <v xml:space="preserve"> </v>
      </c>
      <c r="V253" s="61">
        <f t="shared" si="21"/>
        <v>0</v>
      </c>
      <c r="W253" s="60" t="str">
        <f t="shared" si="22"/>
        <v/>
      </c>
    </row>
    <row r="254" spans="1:23" ht="57" customHeight="1" x14ac:dyDescent="0.15">
      <c r="A254" s="63"/>
      <c r="B254" s="69"/>
      <c r="C254" s="69"/>
      <c r="D254" s="68"/>
      <c r="E254" s="67"/>
      <c r="F254" s="66"/>
      <c r="G254" s="65" t="str">
        <f>IF(E254="","",VLOOKUP(E254,図書名リスト!$C$3:$W$1001,16,0))</f>
        <v/>
      </c>
      <c r="H254" s="64" t="str">
        <f>IF(E254="","",VLOOKUP(W254,図書名リスト!$A$3:$W$1001,5,0))</f>
        <v/>
      </c>
      <c r="I254" s="77" t="str">
        <f>IF(E254="","",VLOOKUP(W254,図書名リスト!$A$3:$W$1001,9,0))</f>
        <v/>
      </c>
      <c r="J254" s="76" t="str">
        <f>IF(E254="","",VLOOKUP(W254,図書名リスト!$A$3:$W$1001,23,0))</f>
        <v/>
      </c>
      <c r="K254" s="62" t="str">
        <f>IF(E254="","",VLOOKUP(W254,図書名リスト!$A$3:$W$1001,11,0))</f>
        <v/>
      </c>
      <c r="L254" s="95" t="str">
        <f>IF(E254="","",VLOOKUP(W254,図書名リスト!$A$3:$W$1001,14,0))</f>
        <v/>
      </c>
      <c r="M254" s="62" t="str">
        <f>IF(E254="","",VLOOKUP(W254,図書名リスト!$A$3:$W$1001,17,0))</f>
        <v/>
      </c>
      <c r="N254" s="63"/>
      <c r="O254" s="74" t="str">
        <f>IF(E254="","",VLOOKUP(W254,図書名リスト!$A$3:$W$100580,21,0))</f>
        <v/>
      </c>
      <c r="P254" s="74" t="str">
        <f>IF(E254="","",VLOOKUP(W254,図書名リスト!$A$3:$W$10050,19,0))</f>
        <v/>
      </c>
      <c r="Q254" s="75" t="str">
        <f>IF(E254="","",VLOOKUP(W254,図書名リスト!$A$3:$W$1001,20,0))</f>
        <v/>
      </c>
      <c r="R254" s="74" t="str">
        <f>IF(E254="","",VLOOKUP(W254,図書名リスト!$A$3:$W$1001,22,0))</f>
        <v/>
      </c>
      <c r="S254" s="61" t="str">
        <f t="shared" si="18"/>
        <v xml:space="preserve"> </v>
      </c>
      <c r="T254" s="61" t="str">
        <f t="shared" si="19"/>
        <v>　</v>
      </c>
      <c r="U254" s="61" t="str">
        <f t="shared" si="20"/>
        <v xml:space="preserve"> </v>
      </c>
      <c r="V254" s="61">
        <f t="shared" si="21"/>
        <v>0</v>
      </c>
      <c r="W254" s="60" t="str">
        <f t="shared" si="22"/>
        <v/>
      </c>
    </row>
    <row r="255" spans="1:23" ht="57" customHeight="1" x14ac:dyDescent="0.15">
      <c r="A255" s="63"/>
      <c r="B255" s="69"/>
      <c r="C255" s="69"/>
      <c r="D255" s="68"/>
      <c r="E255" s="67"/>
      <c r="F255" s="66"/>
      <c r="G255" s="65" t="str">
        <f>IF(E255="","",VLOOKUP(E255,図書名リスト!$C$3:$W$1001,16,0))</f>
        <v/>
      </c>
      <c r="H255" s="64" t="str">
        <f>IF(E255="","",VLOOKUP(W255,図書名リスト!$A$3:$W$1001,5,0))</f>
        <v/>
      </c>
      <c r="I255" s="77" t="str">
        <f>IF(E255="","",VLOOKUP(W255,図書名リスト!$A$3:$W$1001,9,0))</f>
        <v/>
      </c>
      <c r="J255" s="76" t="str">
        <f>IF(E255="","",VLOOKUP(W255,図書名リスト!$A$3:$W$1001,23,0))</f>
        <v/>
      </c>
      <c r="K255" s="62" t="str">
        <f>IF(E255="","",VLOOKUP(W255,図書名リスト!$A$3:$W$1001,11,0))</f>
        <v/>
      </c>
      <c r="L255" s="95" t="str">
        <f>IF(E255="","",VLOOKUP(W255,図書名リスト!$A$3:$W$1001,14,0))</f>
        <v/>
      </c>
      <c r="M255" s="62" t="str">
        <f>IF(E255="","",VLOOKUP(W255,図書名リスト!$A$3:$W$1001,17,0))</f>
        <v/>
      </c>
      <c r="N255" s="63"/>
      <c r="O255" s="74" t="str">
        <f>IF(E255="","",VLOOKUP(W255,図書名リスト!$A$3:$W$100580,21,0))</f>
        <v/>
      </c>
      <c r="P255" s="74" t="str">
        <f>IF(E255="","",VLOOKUP(W255,図書名リスト!$A$3:$W$10050,19,0))</f>
        <v/>
      </c>
      <c r="Q255" s="75" t="str">
        <f>IF(E255="","",VLOOKUP(W255,図書名リスト!$A$3:$W$1001,20,0))</f>
        <v/>
      </c>
      <c r="R255" s="74" t="str">
        <f>IF(E255="","",VLOOKUP(W255,図書名リスト!$A$3:$W$1001,22,0))</f>
        <v/>
      </c>
      <c r="S255" s="61" t="str">
        <f t="shared" si="18"/>
        <v xml:space="preserve"> </v>
      </c>
      <c r="T255" s="61" t="str">
        <f t="shared" si="19"/>
        <v>　</v>
      </c>
      <c r="U255" s="61" t="str">
        <f t="shared" si="20"/>
        <v xml:space="preserve"> </v>
      </c>
      <c r="V255" s="61">
        <f t="shared" si="21"/>
        <v>0</v>
      </c>
      <c r="W255" s="60" t="str">
        <f t="shared" si="22"/>
        <v/>
      </c>
    </row>
    <row r="256" spans="1:23" ht="57" customHeight="1" x14ac:dyDescent="0.15">
      <c r="A256" s="63"/>
      <c r="B256" s="69"/>
      <c r="C256" s="69"/>
      <c r="D256" s="68"/>
      <c r="E256" s="67"/>
      <c r="F256" s="66"/>
      <c r="G256" s="65" t="str">
        <f>IF(E256="","",VLOOKUP(E256,図書名リスト!$C$3:$W$1001,16,0))</f>
        <v/>
      </c>
      <c r="H256" s="64" t="str">
        <f>IF(E256="","",VLOOKUP(W256,図書名リスト!$A$3:$W$1001,5,0))</f>
        <v/>
      </c>
      <c r="I256" s="77" t="str">
        <f>IF(E256="","",VLOOKUP(W256,図書名リスト!$A$3:$W$1001,9,0))</f>
        <v/>
      </c>
      <c r="J256" s="76" t="str">
        <f>IF(E256="","",VLOOKUP(W256,図書名リスト!$A$3:$W$1001,23,0))</f>
        <v/>
      </c>
      <c r="K256" s="62" t="str">
        <f>IF(E256="","",VLOOKUP(W256,図書名リスト!$A$3:$W$1001,11,0))</f>
        <v/>
      </c>
      <c r="L256" s="95" t="str">
        <f>IF(E256="","",VLOOKUP(W256,図書名リスト!$A$3:$W$1001,14,0))</f>
        <v/>
      </c>
      <c r="M256" s="62" t="str">
        <f>IF(E256="","",VLOOKUP(W256,図書名リスト!$A$3:$W$1001,17,0))</f>
        <v/>
      </c>
      <c r="N256" s="63"/>
      <c r="O256" s="74" t="str">
        <f>IF(E256="","",VLOOKUP(W256,図書名リスト!$A$3:$W$100580,21,0))</f>
        <v/>
      </c>
      <c r="P256" s="74" t="str">
        <f>IF(E256="","",VLOOKUP(W256,図書名リスト!$A$3:$W$10050,19,0))</f>
        <v/>
      </c>
      <c r="Q256" s="75" t="str">
        <f>IF(E256="","",VLOOKUP(W256,図書名リスト!$A$3:$W$1001,20,0))</f>
        <v/>
      </c>
      <c r="R256" s="74" t="str">
        <f>IF(E256="","",VLOOKUP(W256,図書名リスト!$A$3:$W$1001,22,0))</f>
        <v/>
      </c>
      <c r="S256" s="61" t="str">
        <f t="shared" si="18"/>
        <v xml:space="preserve"> </v>
      </c>
      <c r="T256" s="61" t="str">
        <f t="shared" si="19"/>
        <v>　</v>
      </c>
      <c r="U256" s="61" t="str">
        <f t="shared" si="20"/>
        <v xml:space="preserve"> </v>
      </c>
      <c r="V256" s="61">
        <f t="shared" si="21"/>
        <v>0</v>
      </c>
      <c r="W256" s="60" t="str">
        <f t="shared" si="22"/>
        <v/>
      </c>
    </row>
    <row r="257" spans="1:23" ht="57" customHeight="1" x14ac:dyDescent="0.15">
      <c r="A257" s="63"/>
      <c r="B257" s="69"/>
      <c r="C257" s="69"/>
      <c r="D257" s="68"/>
      <c r="E257" s="67"/>
      <c r="F257" s="66"/>
      <c r="G257" s="65" t="str">
        <f>IF(E257="","",VLOOKUP(E257,図書名リスト!$C$3:$W$1001,16,0))</f>
        <v/>
      </c>
      <c r="H257" s="64" t="str">
        <f>IF(E257="","",VLOOKUP(W257,図書名リスト!$A$3:$W$1001,5,0))</f>
        <v/>
      </c>
      <c r="I257" s="77" t="str">
        <f>IF(E257="","",VLOOKUP(W257,図書名リスト!$A$3:$W$1001,9,0))</f>
        <v/>
      </c>
      <c r="J257" s="76" t="str">
        <f>IF(E257="","",VLOOKUP(W257,図書名リスト!$A$3:$W$1001,23,0))</f>
        <v/>
      </c>
      <c r="K257" s="62" t="str">
        <f>IF(E257="","",VLOOKUP(W257,図書名リスト!$A$3:$W$1001,11,0))</f>
        <v/>
      </c>
      <c r="L257" s="95" t="str">
        <f>IF(E257="","",VLOOKUP(W257,図書名リスト!$A$3:$W$1001,14,0))</f>
        <v/>
      </c>
      <c r="M257" s="62" t="str">
        <f>IF(E257="","",VLOOKUP(W257,図書名リスト!$A$3:$W$1001,17,0))</f>
        <v/>
      </c>
      <c r="N257" s="63"/>
      <c r="O257" s="74" t="str">
        <f>IF(E257="","",VLOOKUP(W257,図書名リスト!$A$3:$W$100580,21,0))</f>
        <v/>
      </c>
      <c r="P257" s="74" t="str">
        <f>IF(E257="","",VLOOKUP(W257,図書名リスト!$A$3:$W$10050,19,0))</f>
        <v/>
      </c>
      <c r="Q257" s="75" t="str">
        <f>IF(E257="","",VLOOKUP(W257,図書名リスト!$A$3:$W$1001,20,0))</f>
        <v/>
      </c>
      <c r="R257" s="74" t="str">
        <f>IF(E257="","",VLOOKUP(W257,図書名リスト!$A$3:$W$1001,22,0))</f>
        <v/>
      </c>
      <c r="S257" s="61" t="str">
        <f t="shared" si="18"/>
        <v xml:space="preserve"> </v>
      </c>
      <c r="T257" s="61" t="str">
        <f t="shared" si="19"/>
        <v>　</v>
      </c>
      <c r="U257" s="61" t="str">
        <f t="shared" si="20"/>
        <v xml:space="preserve"> </v>
      </c>
      <c r="V257" s="61">
        <f t="shared" si="21"/>
        <v>0</v>
      </c>
      <c r="W257" s="60" t="str">
        <f t="shared" si="22"/>
        <v/>
      </c>
    </row>
    <row r="258" spans="1:23" ht="57" customHeight="1" x14ac:dyDescent="0.15">
      <c r="A258" s="63"/>
      <c r="B258" s="69"/>
      <c r="C258" s="69"/>
      <c r="D258" s="68"/>
      <c r="E258" s="67"/>
      <c r="F258" s="66"/>
      <c r="G258" s="65" t="str">
        <f>IF(E258="","",VLOOKUP(E258,図書名リスト!$C$3:$W$1001,16,0))</f>
        <v/>
      </c>
      <c r="H258" s="64" t="str">
        <f>IF(E258="","",VLOOKUP(W258,図書名リスト!$A$3:$W$1001,5,0))</f>
        <v/>
      </c>
      <c r="I258" s="77" t="str">
        <f>IF(E258="","",VLOOKUP(W258,図書名リスト!$A$3:$W$1001,9,0))</f>
        <v/>
      </c>
      <c r="J258" s="76" t="str">
        <f>IF(E258="","",VLOOKUP(W258,図書名リスト!$A$3:$W$1001,23,0))</f>
        <v/>
      </c>
      <c r="K258" s="62" t="str">
        <f>IF(E258="","",VLOOKUP(W258,図書名リスト!$A$3:$W$1001,11,0))</f>
        <v/>
      </c>
      <c r="L258" s="95" t="str">
        <f>IF(E258="","",VLOOKUP(W258,図書名リスト!$A$3:$W$1001,14,0))</f>
        <v/>
      </c>
      <c r="M258" s="62" t="str">
        <f>IF(E258="","",VLOOKUP(W258,図書名リスト!$A$3:$W$1001,17,0))</f>
        <v/>
      </c>
      <c r="N258" s="63"/>
      <c r="O258" s="74" t="str">
        <f>IF(E258="","",VLOOKUP(W258,図書名リスト!$A$3:$W$100580,21,0))</f>
        <v/>
      </c>
      <c r="P258" s="74" t="str">
        <f>IF(E258="","",VLOOKUP(W258,図書名リスト!$A$3:$W$10050,19,0))</f>
        <v/>
      </c>
      <c r="Q258" s="75" t="str">
        <f>IF(E258="","",VLOOKUP(W258,図書名リスト!$A$3:$W$1001,20,0))</f>
        <v/>
      </c>
      <c r="R258" s="74" t="str">
        <f>IF(E258="","",VLOOKUP(W258,図書名リスト!$A$3:$W$1001,22,0))</f>
        <v/>
      </c>
      <c r="S258" s="61" t="str">
        <f t="shared" si="18"/>
        <v xml:space="preserve"> </v>
      </c>
      <c r="T258" s="61" t="str">
        <f t="shared" si="19"/>
        <v>　</v>
      </c>
      <c r="U258" s="61" t="str">
        <f t="shared" si="20"/>
        <v xml:space="preserve"> </v>
      </c>
      <c r="V258" s="61">
        <f t="shared" si="21"/>
        <v>0</v>
      </c>
      <c r="W258" s="60" t="str">
        <f t="shared" si="22"/>
        <v/>
      </c>
    </row>
    <row r="259" spans="1:23" ht="57" customHeight="1" x14ac:dyDescent="0.15">
      <c r="A259" s="63"/>
      <c r="B259" s="69"/>
      <c r="C259" s="69"/>
      <c r="D259" s="68"/>
      <c r="E259" s="67"/>
      <c r="F259" s="66"/>
      <c r="G259" s="65" t="str">
        <f>IF(E259="","",VLOOKUP(E259,図書名リスト!$C$3:$W$1001,16,0))</f>
        <v/>
      </c>
      <c r="H259" s="64" t="str">
        <f>IF(E259="","",VLOOKUP(W259,図書名リスト!$A$3:$W$1001,5,0))</f>
        <v/>
      </c>
      <c r="I259" s="77" t="str">
        <f>IF(E259="","",VLOOKUP(W259,図書名リスト!$A$3:$W$1001,9,0))</f>
        <v/>
      </c>
      <c r="J259" s="76" t="str">
        <f>IF(E259="","",VLOOKUP(W259,図書名リスト!$A$3:$W$1001,23,0))</f>
        <v/>
      </c>
      <c r="K259" s="62" t="str">
        <f>IF(E259="","",VLOOKUP(W259,図書名リスト!$A$3:$W$1001,11,0))</f>
        <v/>
      </c>
      <c r="L259" s="95" t="str">
        <f>IF(E259="","",VLOOKUP(W259,図書名リスト!$A$3:$W$1001,14,0))</f>
        <v/>
      </c>
      <c r="M259" s="62" t="str">
        <f>IF(E259="","",VLOOKUP(W259,図書名リスト!$A$3:$W$1001,17,0))</f>
        <v/>
      </c>
      <c r="N259" s="63"/>
      <c r="O259" s="74" t="str">
        <f>IF(E259="","",VLOOKUP(W259,図書名リスト!$A$3:$W$100580,21,0))</f>
        <v/>
      </c>
      <c r="P259" s="74" t="str">
        <f>IF(E259="","",VLOOKUP(W259,図書名リスト!$A$3:$W$10050,19,0))</f>
        <v/>
      </c>
      <c r="Q259" s="75" t="str">
        <f>IF(E259="","",VLOOKUP(W259,図書名リスト!$A$3:$W$1001,20,0))</f>
        <v/>
      </c>
      <c r="R259" s="74" t="str">
        <f>IF(E259="","",VLOOKUP(W259,図書名リスト!$A$3:$W$1001,22,0))</f>
        <v/>
      </c>
      <c r="S259" s="61" t="str">
        <f t="shared" si="18"/>
        <v xml:space="preserve"> </v>
      </c>
      <c r="T259" s="61" t="str">
        <f t="shared" si="19"/>
        <v>　</v>
      </c>
      <c r="U259" s="61" t="str">
        <f t="shared" si="20"/>
        <v xml:space="preserve"> </v>
      </c>
      <c r="V259" s="61">
        <f t="shared" si="21"/>
        <v>0</v>
      </c>
      <c r="W259" s="60" t="str">
        <f t="shared" si="22"/>
        <v/>
      </c>
    </row>
    <row r="260" spans="1:23" ht="57" customHeight="1" x14ac:dyDescent="0.15">
      <c r="A260" s="63"/>
      <c r="B260" s="69"/>
      <c r="C260" s="69"/>
      <c r="D260" s="68"/>
      <c r="E260" s="67"/>
      <c r="F260" s="66"/>
      <c r="G260" s="65" t="str">
        <f>IF(E260="","",VLOOKUP(E260,図書名リスト!$C$3:$W$1001,16,0))</f>
        <v/>
      </c>
      <c r="H260" s="64" t="str">
        <f>IF(E260="","",VLOOKUP(W260,図書名リスト!$A$3:$W$1001,5,0))</f>
        <v/>
      </c>
      <c r="I260" s="77" t="str">
        <f>IF(E260="","",VLOOKUP(W260,図書名リスト!$A$3:$W$1001,9,0))</f>
        <v/>
      </c>
      <c r="J260" s="76" t="str">
        <f>IF(E260="","",VLOOKUP(W260,図書名リスト!$A$3:$W$1001,23,0))</f>
        <v/>
      </c>
      <c r="K260" s="62" t="str">
        <f>IF(E260="","",VLOOKUP(W260,図書名リスト!$A$3:$W$1001,11,0))</f>
        <v/>
      </c>
      <c r="L260" s="95" t="str">
        <f>IF(E260="","",VLOOKUP(W260,図書名リスト!$A$3:$W$1001,14,0))</f>
        <v/>
      </c>
      <c r="M260" s="62" t="str">
        <f>IF(E260="","",VLOOKUP(W260,図書名リスト!$A$3:$W$1001,17,0))</f>
        <v/>
      </c>
      <c r="N260" s="63"/>
      <c r="O260" s="74" t="str">
        <f>IF(E260="","",VLOOKUP(W260,図書名リスト!$A$3:$W$100580,21,0))</f>
        <v/>
      </c>
      <c r="P260" s="74" t="str">
        <f>IF(E260="","",VLOOKUP(W260,図書名リスト!$A$3:$W$10050,19,0))</f>
        <v/>
      </c>
      <c r="Q260" s="75" t="str">
        <f>IF(E260="","",VLOOKUP(W260,図書名リスト!$A$3:$W$1001,20,0))</f>
        <v/>
      </c>
      <c r="R260" s="74" t="str">
        <f>IF(E260="","",VLOOKUP(W260,図書名リスト!$A$3:$W$1001,22,0))</f>
        <v/>
      </c>
      <c r="S260" s="61" t="str">
        <f t="shared" si="18"/>
        <v xml:space="preserve"> </v>
      </c>
      <c r="T260" s="61" t="str">
        <f t="shared" si="19"/>
        <v>　</v>
      </c>
      <c r="U260" s="61" t="str">
        <f t="shared" si="20"/>
        <v xml:space="preserve"> </v>
      </c>
      <c r="V260" s="61">
        <f t="shared" si="21"/>
        <v>0</v>
      </c>
      <c r="W260" s="60" t="str">
        <f t="shared" si="22"/>
        <v/>
      </c>
    </row>
    <row r="261" spans="1:23" ht="57" customHeight="1" x14ac:dyDescent="0.15">
      <c r="A261" s="63"/>
      <c r="B261" s="69"/>
      <c r="C261" s="69"/>
      <c r="D261" s="68"/>
      <c r="E261" s="67"/>
      <c r="F261" s="66"/>
      <c r="G261" s="65" t="str">
        <f>IF(E261="","",VLOOKUP(E261,図書名リスト!$C$3:$W$1001,16,0))</f>
        <v/>
      </c>
      <c r="H261" s="64" t="str">
        <f>IF(E261="","",VLOOKUP(W261,図書名リスト!$A$3:$W$1001,5,0))</f>
        <v/>
      </c>
      <c r="I261" s="77" t="str">
        <f>IF(E261="","",VLOOKUP(W261,図書名リスト!$A$3:$W$1001,9,0))</f>
        <v/>
      </c>
      <c r="J261" s="76" t="str">
        <f>IF(E261="","",VLOOKUP(W261,図書名リスト!$A$3:$W$1001,23,0))</f>
        <v/>
      </c>
      <c r="K261" s="62" t="str">
        <f>IF(E261="","",VLOOKUP(W261,図書名リスト!$A$3:$W$1001,11,0))</f>
        <v/>
      </c>
      <c r="L261" s="95" t="str">
        <f>IF(E261="","",VLOOKUP(W261,図書名リスト!$A$3:$W$1001,14,0))</f>
        <v/>
      </c>
      <c r="M261" s="62" t="str">
        <f>IF(E261="","",VLOOKUP(W261,図書名リスト!$A$3:$W$1001,17,0))</f>
        <v/>
      </c>
      <c r="N261" s="63"/>
      <c r="O261" s="74" t="str">
        <f>IF(E261="","",VLOOKUP(W261,図書名リスト!$A$3:$W$100580,21,0))</f>
        <v/>
      </c>
      <c r="P261" s="74" t="str">
        <f>IF(E261="","",VLOOKUP(W261,図書名リスト!$A$3:$W$10050,19,0))</f>
        <v/>
      </c>
      <c r="Q261" s="75" t="str">
        <f>IF(E261="","",VLOOKUP(W261,図書名リスト!$A$3:$W$1001,20,0))</f>
        <v/>
      </c>
      <c r="R261" s="74" t="str">
        <f>IF(E261="","",VLOOKUP(W261,図書名リスト!$A$3:$W$1001,22,0))</f>
        <v/>
      </c>
      <c r="S261" s="61" t="str">
        <f t="shared" si="18"/>
        <v xml:space="preserve"> </v>
      </c>
      <c r="T261" s="61" t="str">
        <f t="shared" si="19"/>
        <v>　</v>
      </c>
      <c r="U261" s="61" t="str">
        <f t="shared" si="20"/>
        <v xml:space="preserve"> </v>
      </c>
      <c r="V261" s="61">
        <f t="shared" si="21"/>
        <v>0</v>
      </c>
      <c r="W261" s="60" t="str">
        <f t="shared" si="22"/>
        <v/>
      </c>
    </row>
    <row r="262" spans="1:23" ht="57" customHeight="1" x14ac:dyDescent="0.15">
      <c r="A262" s="63"/>
      <c r="B262" s="69"/>
      <c r="C262" s="69"/>
      <c r="D262" s="68"/>
      <c r="E262" s="67"/>
      <c r="F262" s="66"/>
      <c r="G262" s="65" t="str">
        <f>IF(E262="","",VLOOKUP(E262,図書名リスト!$C$3:$W$1001,16,0))</f>
        <v/>
      </c>
      <c r="H262" s="64" t="str">
        <f>IF(E262="","",VLOOKUP(W262,図書名リスト!$A$3:$W$1001,5,0))</f>
        <v/>
      </c>
      <c r="I262" s="77" t="str">
        <f>IF(E262="","",VLOOKUP(W262,図書名リスト!$A$3:$W$1001,9,0))</f>
        <v/>
      </c>
      <c r="J262" s="76" t="str">
        <f>IF(E262="","",VLOOKUP(W262,図書名リスト!$A$3:$W$1001,23,0))</f>
        <v/>
      </c>
      <c r="K262" s="62" t="str">
        <f>IF(E262="","",VLOOKUP(W262,図書名リスト!$A$3:$W$1001,11,0))</f>
        <v/>
      </c>
      <c r="L262" s="95" t="str">
        <f>IF(E262="","",VLOOKUP(W262,図書名リスト!$A$3:$W$1001,14,0))</f>
        <v/>
      </c>
      <c r="M262" s="62" t="str">
        <f>IF(E262="","",VLOOKUP(W262,図書名リスト!$A$3:$W$1001,17,0))</f>
        <v/>
      </c>
      <c r="N262" s="63"/>
      <c r="O262" s="74" t="str">
        <f>IF(E262="","",VLOOKUP(W262,図書名リスト!$A$3:$W$100580,21,0))</f>
        <v/>
      </c>
      <c r="P262" s="74" t="str">
        <f>IF(E262="","",VLOOKUP(W262,図書名リスト!$A$3:$W$10050,19,0))</f>
        <v/>
      </c>
      <c r="Q262" s="75" t="str">
        <f>IF(E262="","",VLOOKUP(W262,図書名リスト!$A$3:$W$1001,20,0))</f>
        <v/>
      </c>
      <c r="R262" s="74" t="str">
        <f>IF(E262="","",VLOOKUP(W262,図書名リスト!$A$3:$W$1001,22,0))</f>
        <v/>
      </c>
      <c r="S262" s="61" t="str">
        <f t="shared" si="18"/>
        <v xml:space="preserve"> </v>
      </c>
      <c r="T262" s="61" t="str">
        <f t="shared" si="19"/>
        <v>　</v>
      </c>
      <c r="U262" s="61" t="str">
        <f t="shared" si="20"/>
        <v xml:space="preserve"> </v>
      </c>
      <c r="V262" s="61">
        <f t="shared" si="21"/>
        <v>0</v>
      </c>
      <c r="W262" s="60" t="str">
        <f t="shared" si="22"/>
        <v/>
      </c>
    </row>
    <row r="263" spans="1:23" ht="57" customHeight="1" x14ac:dyDescent="0.15">
      <c r="A263" s="63"/>
      <c r="B263" s="69"/>
      <c r="C263" s="69"/>
      <c r="D263" s="68"/>
      <c r="E263" s="67"/>
      <c r="F263" s="66"/>
      <c r="G263" s="65" t="str">
        <f>IF(E263="","",VLOOKUP(E263,図書名リスト!$C$3:$W$1001,16,0))</f>
        <v/>
      </c>
      <c r="H263" s="64" t="str">
        <f>IF(E263="","",VLOOKUP(W263,図書名リスト!$A$3:$W$1001,5,0))</f>
        <v/>
      </c>
      <c r="I263" s="77" t="str">
        <f>IF(E263="","",VLOOKUP(W263,図書名リスト!$A$3:$W$1001,9,0))</f>
        <v/>
      </c>
      <c r="J263" s="76" t="str">
        <f>IF(E263="","",VLOOKUP(W263,図書名リスト!$A$3:$W$1001,23,0))</f>
        <v/>
      </c>
      <c r="K263" s="62" t="str">
        <f>IF(E263="","",VLOOKUP(W263,図書名リスト!$A$3:$W$1001,11,0))</f>
        <v/>
      </c>
      <c r="L263" s="95" t="str">
        <f>IF(E263="","",VLOOKUP(W263,図書名リスト!$A$3:$W$1001,14,0))</f>
        <v/>
      </c>
      <c r="M263" s="62" t="str">
        <f>IF(E263="","",VLOOKUP(W263,図書名リスト!$A$3:$W$1001,17,0))</f>
        <v/>
      </c>
      <c r="N263" s="63"/>
      <c r="O263" s="74" t="str">
        <f>IF(E263="","",VLOOKUP(W263,図書名リスト!$A$3:$W$100580,21,0))</f>
        <v/>
      </c>
      <c r="P263" s="74" t="str">
        <f>IF(E263="","",VLOOKUP(W263,図書名リスト!$A$3:$W$10050,19,0))</f>
        <v/>
      </c>
      <c r="Q263" s="75" t="str">
        <f>IF(E263="","",VLOOKUP(W263,図書名リスト!$A$3:$W$1001,20,0))</f>
        <v/>
      </c>
      <c r="R263" s="74" t="str">
        <f>IF(E263="","",VLOOKUP(W263,図書名リスト!$A$3:$W$1001,22,0))</f>
        <v/>
      </c>
      <c r="S263" s="61" t="str">
        <f t="shared" si="18"/>
        <v xml:space="preserve"> </v>
      </c>
      <c r="T263" s="61" t="str">
        <f t="shared" si="19"/>
        <v>　</v>
      </c>
      <c r="U263" s="61" t="str">
        <f t="shared" si="20"/>
        <v xml:space="preserve"> </v>
      </c>
      <c r="V263" s="61">
        <f t="shared" si="21"/>
        <v>0</v>
      </c>
      <c r="W263" s="60" t="str">
        <f t="shared" si="22"/>
        <v/>
      </c>
    </row>
    <row r="264" spans="1:23" ht="57" customHeight="1" x14ac:dyDescent="0.15">
      <c r="A264" s="63"/>
      <c r="B264" s="69"/>
      <c r="C264" s="69"/>
      <c r="D264" s="68"/>
      <c r="E264" s="67"/>
      <c r="F264" s="66"/>
      <c r="G264" s="65" t="str">
        <f>IF(E264="","",VLOOKUP(E264,図書名リスト!$C$3:$W$1001,16,0))</f>
        <v/>
      </c>
      <c r="H264" s="64" t="str">
        <f>IF(E264="","",VLOOKUP(W264,図書名リスト!$A$3:$W$1001,5,0))</f>
        <v/>
      </c>
      <c r="I264" s="77" t="str">
        <f>IF(E264="","",VLOOKUP(W264,図書名リスト!$A$3:$W$1001,9,0))</f>
        <v/>
      </c>
      <c r="J264" s="76" t="str">
        <f>IF(E264="","",VLOOKUP(W264,図書名リスト!$A$3:$W$1001,23,0))</f>
        <v/>
      </c>
      <c r="K264" s="62" t="str">
        <f>IF(E264="","",VLOOKUP(W264,図書名リスト!$A$3:$W$1001,11,0))</f>
        <v/>
      </c>
      <c r="L264" s="95" t="str">
        <f>IF(E264="","",VLOOKUP(W264,図書名リスト!$A$3:$W$1001,14,0))</f>
        <v/>
      </c>
      <c r="M264" s="62" t="str">
        <f>IF(E264="","",VLOOKUP(W264,図書名リスト!$A$3:$W$1001,17,0))</f>
        <v/>
      </c>
      <c r="N264" s="63"/>
      <c r="O264" s="74" t="str">
        <f>IF(E264="","",VLOOKUP(W264,図書名リスト!$A$3:$W$100580,21,0))</f>
        <v/>
      </c>
      <c r="P264" s="74" t="str">
        <f>IF(E264="","",VLOOKUP(W264,図書名リスト!$A$3:$W$10050,19,0))</f>
        <v/>
      </c>
      <c r="Q264" s="75" t="str">
        <f>IF(E264="","",VLOOKUP(W264,図書名リスト!$A$3:$W$1001,20,0))</f>
        <v/>
      </c>
      <c r="R264" s="74" t="str">
        <f>IF(E264="","",VLOOKUP(W264,図書名リスト!$A$3:$W$1001,22,0))</f>
        <v/>
      </c>
      <c r="S264" s="61" t="str">
        <f t="shared" si="18"/>
        <v xml:space="preserve"> </v>
      </c>
      <c r="T264" s="61" t="str">
        <f t="shared" si="19"/>
        <v>　</v>
      </c>
      <c r="U264" s="61" t="str">
        <f t="shared" si="20"/>
        <v xml:space="preserve"> </v>
      </c>
      <c r="V264" s="61">
        <f t="shared" si="21"/>
        <v>0</v>
      </c>
      <c r="W264" s="60" t="str">
        <f t="shared" si="22"/>
        <v/>
      </c>
    </row>
    <row r="265" spans="1:23" ht="57" customHeight="1" x14ac:dyDescent="0.15">
      <c r="A265" s="63"/>
      <c r="B265" s="69"/>
      <c r="C265" s="69"/>
      <c r="D265" s="68"/>
      <c r="E265" s="67"/>
      <c r="F265" s="66"/>
      <c r="G265" s="65" t="str">
        <f>IF(E265="","",VLOOKUP(E265,図書名リスト!$C$3:$W$1001,16,0))</f>
        <v/>
      </c>
      <c r="H265" s="64" t="str">
        <f>IF(E265="","",VLOOKUP(W265,図書名リスト!$A$3:$W$1001,5,0))</f>
        <v/>
      </c>
      <c r="I265" s="77" t="str">
        <f>IF(E265="","",VLOOKUP(W265,図書名リスト!$A$3:$W$1001,9,0))</f>
        <v/>
      </c>
      <c r="J265" s="76" t="str">
        <f>IF(E265="","",VLOOKUP(W265,図書名リスト!$A$3:$W$1001,23,0))</f>
        <v/>
      </c>
      <c r="K265" s="62" t="str">
        <f>IF(E265="","",VLOOKUP(W265,図書名リスト!$A$3:$W$1001,11,0))</f>
        <v/>
      </c>
      <c r="L265" s="95" t="str">
        <f>IF(E265="","",VLOOKUP(W265,図書名リスト!$A$3:$W$1001,14,0))</f>
        <v/>
      </c>
      <c r="M265" s="62" t="str">
        <f>IF(E265="","",VLOOKUP(W265,図書名リスト!$A$3:$W$1001,17,0))</f>
        <v/>
      </c>
      <c r="N265" s="63"/>
      <c r="O265" s="74" t="str">
        <f>IF(E265="","",VLOOKUP(W265,図書名リスト!$A$3:$W$100580,21,0))</f>
        <v/>
      </c>
      <c r="P265" s="74" t="str">
        <f>IF(E265="","",VLOOKUP(W265,図書名リスト!$A$3:$W$10050,19,0))</f>
        <v/>
      </c>
      <c r="Q265" s="75" t="str">
        <f>IF(E265="","",VLOOKUP(W265,図書名リスト!$A$3:$W$1001,20,0))</f>
        <v/>
      </c>
      <c r="R265" s="74" t="str">
        <f>IF(E265="","",VLOOKUP(W265,図書名リスト!$A$3:$W$1001,22,0))</f>
        <v/>
      </c>
      <c r="S265" s="61" t="str">
        <f t="shared" si="18"/>
        <v xml:space="preserve"> </v>
      </c>
      <c r="T265" s="61" t="str">
        <f t="shared" si="19"/>
        <v>　</v>
      </c>
      <c r="U265" s="61" t="str">
        <f t="shared" si="20"/>
        <v xml:space="preserve"> </v>
      </c>
      <c r="V265" s="61">
        <f t="shared" si="21"/>
        <v>0</v>
      </c>
      <c r="W265" s="60" t="str">
        <f t="shared" si="22"/>
        <v/>
      </c>
    </row>
    <row r="266" spans="1:23" ht="57" customHeight="1" x14ac:dyDescent="0.15">
      <c r="A266" s="63"/>
      <c r="B266" s="69"/>
      <c r="C266" s="69"/>
      <c r="D266" s="68"/>
      <c r="E266" s="67"/>
      <c r="F266" s="66"/>
      <c r="G266" s="65" t="str">
        <f>IF(E266="","",VLOOKUP(E266,図書名リスト!$C$3:$W$1001,16,0))</f>
        <v/>
      </c>
      <c r="H266" s="64" t="str">
        <f>IF(E266="","",VLOOKUP(W266,図書名リスト!$A$3:$W$1001,5,0))</f>
        <v/>
      </c>
      <c r="I266" s="77" t="str">
        <f>IF(E266="","",VLOOKUP(W266,図書名リスト!$A$3:$W$1001,9,0))</f>
        <v/>
      </c>
      <c r="J266" s="76" t="str">
        <f>IF(E266="","",VLOOKUP(W266,図書名リスト!$A$3:$W$1001,23,0))</f>
        <v/>
      </c>
      <c r="K266" s="62" t="str">
        <f>IF(E266="","",VLOOKUP(W266,図書名リスト!$A$3:$W$1001,11,0))</f>
        <v/>
      </c>
      <c r="L266" s="95" t="str">
        <f>IF(E266="","",VLOOKUP(W266,図書名リスト!$A$3:$W$1001,14,0))</f>
        <v/>
      </c>
      <c r="M266" s="62" t="str">
        <f>IF(E266="","",VLOOKUP(W266,図書名リスト!$A$3:$W$1001,17,0))</f>
        <v/>
      </c>
      <c r="N266" s="63"/>
      <c r="O266" s="74" t="str">
        <f>IF(E266="","",VLOOKUP(W266,図書名リスト!$A$3:$W$100580,21,0))</f>
        <v/>
      </c>
      <c r="P266" s="74" t="str">
        <f>IF(E266="","",VLOOKUP(W266,図書名リスト!$A$3:$W$10050,19,0))</f>
        <v/>
      </c>
      <c r="Q266" s="75" t="str">
        <f>IF(E266="","",VLOOKUP(W266,図書名リスト!$A$3:$W$1001,20,0))</f>
        <v/>
      </c>
      <c r="R266" s="74" t="str">
        <f>IF(E266="","",VLOOKUP(W266,図書名リスト!$A$3:$W$1001,22,0))</f>
        <v/>
      </c>
      <c r="S266" s="61" t="str">
        <f t="shared" si="18"/>
        <v xml:space="preserve"> </v>
      </c>
      <c r="T266" s="61" t="str">
        <f t="shared" si="19"/>
        <v>　</v>
      </c>
      <c r="U266" s="61" t="str">
        <f t="shared" si="20"/>
        <v xml:space="preserve"> </v>
      </c>
      <c r="V266" s="61">
        <f t="shared" si="21"/>
        <v>0</v>
      </c>
      <c r="W266" s="60" t="str">
        <f t="shared" si="22"/>
        <v/>
      </c>
    </row>
    <row r="267" spans="1:23" ht="57" customHeight="1" x14ac:dyDescent="0.15">
      <c r="A267" s="63"/>
      <c r="B267" s="69"/>
      <c r="C267" s="69"/>
      <c r="D267" s="68"/>
      <c r="E267" s="67"/>
      <c r="F267" s="66"/>
      <c r="G267" s="65" t="str">
        <f>IF(E267="","",VLOOKUP(E267,図書名リスト!$C$3:$W$1001,16,0))</f>
        <v/>
      </c>
      <c r="H267" s="64" t="str">
        <f>IF(E267="","",VLOOKUP(W267,図書名リスト!$A$3:$W$1001,5,0))</f>
        <v/>
      </c>
      <c r="I267" s="77" t="str">
        <f>IF(E267="","",VLOOKUP(W267,図書名リスト!$A$3:$W$1001,9,0))</f>
        <v/>
      </c>
      <c r="J267" s="76" t="str">
        <f>IF(E267="","",VLOOKUP(W267,図書名リスト!$A$3:$W$1001,23,0))</f>
        <v/>
      </c>
      <c r="K267" s="62" t="str">
        <f>IF(E267="","",VLOOKUP(W267,図書名リスト!$A$3:$W$1001,11,0))</f>
        <v/>
      </c>
      <c r="L267" s="95" t="str">
        <f>IF(E267="","",VLOOKUP(W267,図書名リスト!$A$3:$W$1001,14,0))</f>
        <v/>
      </c>
      <c r="M267" s="62" t="str">
        <f>IF(E267="","",VLOOKUP(W267,図書名リスト!$A$3:$W$1001,17,0))</f>
        <v/>
      </c>
      <c r="N267" s="63"/>
      <c r="O267" s="74" t="str">
        <f>IF(E267="","",VLOOKUP(W267,図書名リスト!$A$3:$W$100580,21,0))</f>
        <v/>
      </c>
      <c r="P267" s="74" t="str">
        <f>IF(E267="","",VLOOKUP(W267,図書名リスト!$A$3:$W$10050,19,0))</f>
        <v/>
      </c>
      <c r="Q267" s="75" t="str">
        <f>IF(E267="","",VLOOKUP(W267,図書名リスト!$A$3:$W$1001,20,0))</f>
        <v/>
      </c>
      <c r="R267" s="74" t="str">
        <f>IF(E267="","",VLOOKUP(W267,図書名リスト!$A$3:$W$1001,22,0))</f>
        <v/>
      </c>
      <c r="S267" s="61" t="str">
        <f t="shared" si="18"/>
        <v xml:space="preserve"> </v>
      </c>
      <c r="T267" s="61" t="str">
        <f t="shared" si="19"/>
        <v>　</v>
      </c>
      <c r="U267" s="61" t="str">
        <f t="shared" si="20"/>
        <v xml:space="preserve"> </v>
      </c>
      <c r="V267" s="61">
        <f t="shared" si="21"/>
        <v>0</v>
      </c>
      <c r="W267" s="60" t="str">
        <f t="shared" si="22"/>
        <v/>
      </c>
    </row>
    <row r="268" spans="1:23" ht="57" customHeight="1" x14ac:dyDescent="0.15">
      <c r="A268" s="63"/>
      <c r="B268" s="69"/>
      <c r="C268" s="69"/>
      <c r="D268" s="68"/>
      <c r="E268" s="67"/>
      <c r="F268" s="66"/>
      <c r="G268" s="65" t="str">
        <f>IF(E268="","",VLOOKUP(E268,図書名リスト!$C$3:$W$1001,16,0))</f>
        <v/>
      </c>
      <c r="H268" s="64" t="str">
        <f>IF(E268="","",VLOOKUP(W268,図書名リスト!$A$3:$W$1001,5,0))</f>
        <v/>
      </c>
      <c r="I268" s="77" t="str">
        <f>IF(E268="","",VLOOKUP(W268,図書名リスト!$A$3:$W$1001,9,0))</f>
        <v/>
      </c>
      <c r="J268" s="76" t="str">
        <f>IF(E268="","",VLOOKUP(W268,図書名リスト!$A$3:$W$1001,23,0))</f>
        <v/>
      </c>
      <c r="K268" s="62" t="str">
        <f>IF(E268="","",VLOOKUP(W268,図書名リスト!$A$3:$W$1001,11,0))</f>
        <v/>
      </c>
      <c r="L268" s="95" t="str">
        <f>IF(E268="","",VLOOKUP(W268,図書名リスト!$A$3:$W$1001,14,0))</f>
        <v/>
      </c>
      <c r="M268" s="62" t="str">
        <f>IF(E268="","",VLOOKUP(W268,図書名リスト!$A$3:$W$1001,17,0))</f>
        <v/>
      </c>
      <c r="N268" s="63"/>
      <c r="O268" s="74" t="str">
        <f>IF(E268="","",VLOOKUP(W268,図書名リスト!$A$3:$W$100580,21,0))</f>
        <v/>
      </c>
      <c r="P268" s="74" t="str">
        <f>IF(E268="","",VLOOKUP(W268,図書名リスト!$A$3:$W$10050,19,0))</f>
        <v/>
      </c>
      <c r="Q268" s="75" t="str">
        <f>IF(E268="","",VLOOKUP(W268,図書名リスト!$A$3:$W$1001,20,0))</f>
        <v/>
      </c>
      <c r="R268" s="74" t="str">
        <f>IF(E268="","",VLOOKUP(W268,図書名リスト!$A$3:$W$1001,22,0))</f>
        <v/>
      </c>
      <c r="S268" s="61" t="str">
        <f t="shared" si="18"/>
        <v xml:space="preserve"> </v>
      </c>
      <c r="T268" s="61" t="str">
        <f t="shared" si="19"/>
        <v>　</v>
      </c>
      <c r="U268" s="61" t="str">
        <f t="shared" si="20"/>
        <v xml:space="preserve"> </v>
      </c>
      <c r="V268" s="61">
        <f t="shared" si="21"/>
        <v>0</v>
      </c>
      <c r="W268" s="60" t="str">
        <f t="shared" si="22"/>
        <v/>
      </c>
    </row>
    <row r="269" spans="1:23" ht="57" customHeight="1" x14ac:dyDescent="0.15">
      <c r="A269" s="63"/>
      <c r="B269" s="69"/>
      <c r="C269" s="69"/>
      <c r="D269" s="68"/>
      <c r="E269" s="67"/>
      <c r="F269" s="66"/>
      <c r="G269" s="65" t="str">
        <f>IF(E269="","",VLOOKUP(E269,図書名リスト!$C$3:$W$1001,16,0))</f>
        <v/>
      </c>
      <c r="H269" s="64" t="str">
        <f>IF(E269="","",VLOOKUP(W269,図書名リスト!$A$3:$W$1001,5,0))</f>
        <v/>
      </c>
      <c r="I269" s="77" t="str">
        <f>IF(E269="","",VLOOKUP(W269,図書名リスト!$A$3:$W$1001,9,0))</f>
        <v/>
      </c>
      <c r="J269" s="76" t="str">
        <f>IF(E269="","",VLOOKUP(W269,図書名リスト!$A$3:$W$1001,23,0))</f>
        <v/>
      </c>
      <c r="K269" s="62" t="str">
        <f>IF(E269="","",VLOOKUP(W269,図書名リスト!$A$3:$W$1001,11,0))</f>
        <v/>
      </c>
      <c r="L269" s="95" t="str">
        <f>IF(E269="","",VLOOKUP(W269,図書名リスト!$A$3:$W$1001,14,0))</f>
        <v/>
      </c>
      <c r="M269" s="62" t="str">
        <f>IF(E269="","",VLOOKUP(W269,図書名リスト!$A$3:$W$1001,17,0))</f>
        <v/>
      </c>
      <c r="N269" s="63"/>
      <c r="O269" s="74" t="str">
        <f>IF(E269="","",VLOOKUP(W269,図書名リスト!$A$3:$W$100580,21,0))</f>
        <v/>
      </c>
      <c r="P269" s="74" t="str">
        <f>IF(E269="","",VLOOKUP(W269,図書名リスト!$A$3:$W$10050,19,0))</f>
        <v/>
      </c>
      <c r="Q269" s="75" t="str">
        <f>IF(E269="","",VLOOKUP(W269,図書名リスト!$A$3:$W$1001,20,0))</f>
        <v/>
      </c>
      <c r="R269" s="74" t="str">
        <f>IF(E269="","",VLOOKUP(W269,図書名リスト!$A$3:$W$1001,22,0))</f>
        <v/>
      </c>
      <c r="S269" s="61" t="str">
        <f t="shared" si="18"/>
        <v xml:space="preserve"> </v>
      </c>
      <c r="T269" s="61" t="str">
        <f t="shared" si="19"/>
        <v>　</v>
      </c>
      <c r="U269" s="61" t="str">
        <f t="shared" si="20"/>
        <v xml:space="preserve"> </v>
      </c>
      <c r="V269" s="61">
        <f t="shared" si="21"/>
        <v>0</v>
      </c>
      <c r="W269" s="60" t="str">
        <f t="shared" si="22"/>
        <v/>
      </c>
    </row>
    <row r="270" spans="1:23" ht="57" customHeight="1" x14ac:dyDescent="0.15">
      <c r="A270" s="63"/>
      <c r="B270" s="69"/>
      <c r="C270" s="69"/>
      <c r="D270" s="68"/>
      <c r="E270" s="67"/>
      <c r="F270" s="66"/>
      <c r="G270" s="65" t="str">
        <f>IF(E270="","",VLOOKUP(E270,図書名リスト!$C$3:$W$1001,16,0))</f>
        <v/>
      </c>
      <c r="H270" s="64" t="str">
        <f>IF(E270="","",VLOOKUP(W270,図書名リスト!$A$3:$W$1001,5,0))</f>
        <v/>
      </c>
      <c r="I270" s="77" t="str">
        <f>IF(E270="","",VLOOKUP(W270,図書名リスト!$A$3:$W$1001,9,0))</f>
        <v/>
      </c>
      <c r="J270" s="76" t="str">
        <f>IF(E270="","",VLOOKUP(W270,図書名リスト!$A$3:$W$1001,23,0))</f>
        <v/>
      </c>
      <c r="K270" s="62" t="str">
        <f>IF(E270="","",VLOOKUP(W270,図書名リスト!$A$3:$W$1001,11,0))</f>
        <v/>
      </c>
      <c r="L270" s="95" t="str">
        <f>IF(E270="","",VLOOKUP(W270,図書名リスト!$A$3:$W$1001,14,0))</f>
        <v/>
      </c>
      <c r="M270" s="62" t="str">
        <f>IF(E270="","",VLOOKUP(W270,図書名リスト!$A$3:$W$1001,17,0))</f>
        <v/>
      </c>
      <c r="N270" s="63"/>
      <c r="O270" s="74" t="str">
        <f>IF(E270="","",VLOOKUP(W270,図書名リスト!$A$3:$W$100580,21,0))</f>
        <v/>
      </c>
      <c r="P270" s="74" t="str">
        <f>IF(E270="","",VLOOKUP(W270,図書名リスト!$A$3:$W$10050,19,0))</f>
        <v/>
      </c>
      <c r="Q270" s="75" t="str">
        <f>IF(E270="","",VLOOKUP(W270,図書名リスト!$A$3:$W$1001,20,0))</f>
        <v/>
      </c>
      <c r="R270" s="74" t="str">
        <f>IF(E270="","",VLOOKUP(W270,図書名リスト!$A$3:$W$1001,22,0))</f>
        <v/>
      </c>
      <c r="S270" s="61" t="str">
        <f t="shared" ref="S270:S333" si="23">IF($A270=0," ",$K$2)</f>
        <v xml:space="preserve"> </v>
      </c>
      <c r="T270" s="61" t="str">
        <f t="shared" ref="T270:T333" si="24">IF($A270=0,"　",$O$2)</f>
        <v>　</v>
      </c>
      <c r="U270" s="61" t="str">
        <f t="shared" si="20"/>
        <v xml:space="preserve"> </v>
      </c>
      <c r="V270" s="61">
        <f t="shared" si="21"/>
        <v>0</v>
      </c>
      <c r="W270" s="60" t="str">
        <f t="shared" si="22"/>
        <v/>
      </c>
    </row>
    <row r="271" spans="1:23" ht="57" customHeight="1" x14ac:dyDescent="0.15">
      <c r="A271" s="63"/>
      <c r="B271" s="69"/>
      <c r="C271" s="69"/>
      <c r="D271" s="68"/>
      <c r="E271" s="67"/>
      <c r="F271" s="66"/>
      <c r="G271" s="65" t="str">
        <f>IF(E271="","",VLOOKUP(E271,図書名リスト!$C$3:$W$1001,16,0))</f>
        <v/>
      </c>
      <c r="H271" s="64" t="str">
        <f>IF(E271="","",VLOOKUP(W271,図書名リスト!$A$3:$W$1001,5,0))</f>
        <v/>
      </c>
      <c r="I271" s="77" t="str">
        <f>IF(E271="","",VLOOKUP(W271,図書名リスト!$A$3:$W$1001,9,0))</f>
        <v/>
      </c>
      <c r="J271" s="76" t="str">
        <f>IF(E271="","",VLOOKUP(W271,図書名リスト!$A$3:$W$1001,23,0))</f>
        <v/>
      </c>
      <c r="K271" s="62" t="str">
        <f>IF(E271="","",VLOOKUP(W271,図書名リスト!$A$3:$W$1001,11,0))</f>
        <v/>
      </c>
      <c r="L271" s="95" t="str">
        <f>IF(E271="","",VLOOKUP(W271,図書名リスト!$A$3:$W$1001,14,0))</f>
        <v/>
      </c>
      <c r="M271" s="62" t="str">
        <f>IF(E271="","",VLOOKUP(W271,図書名リスト!$A$3:$W$1001,17,0))</f>
        <v/>
      </c>
      <c r="N271" s="63"/>
      <c r="O271" s="74" t="str">
        <f>IF(E271="","",VLOOKUP(W271,図書名リスト!$A$3:$W$100580,21,0))</f>
        <v/>
      </c>
      <c r="P271" s="74" t="str">
        <f>IF(E271="","",VLOOKUP(W271,図書名リスト!$A$3:$W$10050,19,0))</f>
        <v/>
      </c>
      <c r="Q271" s="75" t="str">
        <f>IF(E271="","",VLOOKUP(W271,図書名リスト!$A$3:$W$1001,20,0))</f>
        <v/>
      </c>
      <c r="R271" s="74" t="str">
        <f>IF(E271="","",VLOOKUP(W271,図書名リスト!$A$3:$W$1001,22,0))</f>
        <v/>
      </c>
      <c r="S271" s="61" t="str">
        <f t="shared" si="23"/>
        <v xml:space="preserve"> </v>
      </c>
      <c r="T271" s="61" t="str">
        <f t="shared" si="24"/>
        <v>　</v>
      </c>
      <c r="U271" s="61" t="str">
        <f t="shared" ref="U271:U334" si="25">IF($A271=0," ",VLOOKUP(S271,$Y$14:$Z$60,2,0))</f>
        <v xml:space="preserve"> </v>
      </c>
      <c r="V271" s="61">
        <f t="shared" ref="V271:V334" si="26">A271</f>
        <v>0</v>
      </c>
      <c r="W271" s="60" t="str">
        <f t="shared" ref="W271:W334" si="27">IF(E271&amp;F271="","",CONCATENATE(E271,F271))</f>
        <v/>
      </c>
    </row>
    <row r="272" spans="1:23" ht="57" customHeight="1" x14ac:dyDescent="0.15">
      <c r="A272" s="63"/>
      <c r="B272" s="69"/>
      <c r="C272" s="69"/>
      <c r="D272" s="68"/>
      <c r="E272" s="67"/>
      <c r="F272" s="66"/>
      <c r="G272" s="65" t="str">
        <f>IF(E272="","",VLOOKUP(E272,図書名リスト!$C$3:$W$1001,16,0))</f>
        <v/>
      </c>
      <c r="H272" s="64" t="str">
        <f>IF(E272="","",VLOOKUP(W272,図書名リスト!$A$3:$W$1001,5,0))</f>
        <v/>
      </c>
      <c r="I272" s="77" t="str">
        <f>IF(E272="","",VLOOKUP(W272,図書名リスト!$A$3:$W$1001,9,0))</f>
        <v/>
      </c>
      <c r="J272" s="76" t="str">
        <f>IF(E272="","",VLOOKUP(W272,図書名リスト!$A$3:$W$1001,23,0))</f>
        <v/>
      </c>
      <c r="K272" s="62" t="str">
        <f>IF(E272="","",VLOOKUP(W272,図書名リスト!$A$3:$W$1001,11,0))</f>
        <v/>
      </c>
      <c r="L272" s="95" t="str">
        <f>IF(E272="","",VLOOKUP(W272,図書名リスト!$A$3:$W$1001,14,0))</f>
        <v/>
      </c>
      <c r="M272" s="62" t="str">
        <f>IF(E272="","",VLOOKUP(W272,図書名リスト!$A$3:$W$1001,17,0))</f>
        <v/>
      </c>
      <c r="N272" s="63"/>
      <c r="O272" s="74" t="str">
        <f>IF(E272="","",VLOOKUP(W272,図書名リスト!$A$3:$W$100580,21,0))</f>
        <v/>
      </c>
      <c r="P272" s="74" t="str">
        <f>IF(E272="","",VLOOKUP(W272,図書名リスト!$A$3:$W$10050,19,0))</f>
        <v/>
      </c>
      <c r="Q272" s="75" t="str">
        <f>IF(E272="","",VLOOKUP(W272,図書名リスト!$A$3:$W$1001,20,0))</f>
        <v/>
      </c>
      <c r="R272" s="74" t="str">
        <f>IF(E272="","",VLOOKUP(W272,図書名リスト!$A$3:$W$1001,22,0))</f>
        <v/>
      </c>
      <c r="S272" s="61" t="str">
        <f t="shared" si="23"/>
        <v xml:space="preserve"> </v>
      </c>
      <c r="T272" s="61" t="str">
        <f t="shared" si="24"/>
        <v>　</v>
      </c>
      <c r="U272" s="61" t="str">
        <f t="shared" si="25"/>
        <v xml:space="preserve"> </v>
      </c>
      <c r="V272" s="61">
        <f t="shared" si="26"/>
        <v>0</v>
      </c>
      <c r="W272" s="60" t="str">
        <f t="shared" si="27"/>
        <v/>
      </c>
    </row>
    <row r="273" spans="1:23" ht="57" customHeight="1" x14ac:dyDescent="0.15">
      <c r="A273" s="63"/>
      <c r="B273" s="69"/>
      <c r="C273" s="69"/>
      <c r="D273" s="68"/>
      <c r="E273" s="67"/>
      <c r="F273" s="66"/>
      <c r="G273" s="65" t="str">
        <f>IF(E273="","",VLOOKUP(E273,図書名リスト!$C$3:$W$1001,16,0))</f>
        <v/>
      </c>
      <c r="H273" s="64" t="str">
        <f>IF(E273="","",VLOOKUP(W273,図書名リスト!$A$3:$W$1001,5,0))</f>
        <v/>
      </c>
      <c r="I273" s="77" t="str">
        <f>IF(E273="","",VLOOKUP(W273,図書名リスト!$A$3:$W$1001,9,0))</f>
        <v/>
      </c>
      <c r="J273" s="76" t="str">
        <f>IF(E273="","",VLOOKUP(W273,図書名リスト!$A$3:$W$1001,23,0))</f>
        <v/>
      </c>
      <c r="K273" s="62" t="str">
        <f>IF(E273="","",VLOOKUP(W273,図書名リスト!$A$3:$W$1001,11,0))</f>
        <v/>
      </c>
      <c r="L273" s="95" t="str">
        <f>IF(E273="","",VLOOKUP(W273,図書名リスト!$A$3:$W$1001,14,0))</f>
        <v/>
      </c>
      <c r="M273" s="62" t="str">
        <f>IF(E273="","",VLOOKUP(W273,図書名リスト!$A$3:$W$1001,17,0))</f>
        <v/>
      </c>
      <c r="N273" s="63"/>
      <c r="O273" s="74" t="str">
        <f>IF(E273="","",VLOOKUP(W273,図書名リスト!$A$3:$W$100580,21,0))</f>
        <v/>
      </c>
      <c r="P273" s="74" t="str">
        <f>IF(E273="","",VLOOKUP(W273,図書名リスト!$A$3:$W$10050,19,0))</f>
        <v/>
      </c>
      <c r="Q273" s="75" t="str">
        <f>IF(E273="","",VLOOKUP(W273,図書名リスト!$A$3:$W$1001,20,0))</f>
        <v/>
      </c>
      <c r="R273" s="74" t="str">
        <f>IF(E273="","",VLOOKUP(W273,図書名リスト!$A$3:$W$1001,22,0))</f>
        <v/>
      </c>
      <c r="S273" s="61" t="str">
        <f t="shared" si="23"/>
        <v xml:space="preserve"> </v>
      </c>
      <c r="T273" s="61" t="str">
        <f t="shared" si="24"/>
        <v>　</v>
      </c>
      <c r="U273" s="61" t="str">
        <f t="shared" si="25"/>
        <v xml:space="preserve"> </v>
      </c>
      <c r="V273" s="61">
        <f t="shared" si="26"/>
        <v>0</v>
      </c>
      <c r="W273" s="60" t="str">
        <f t="shared" si="27"/>
        <v/>
      </c>
    </row>
    <row r="274" spans="1:23" ht="57" customHeight="1" x14ac:dyDescent="0.15">
      <c r="A274" s="63"/>
      <c r="B274" s="69"/>
      <c r="C274" s="69"/>
      <c r="D274" s="68"/>
      <c r="E274" s="67"/>
      <c r="F274" s="66"/>
      <c r="G274" s="65" t="str">
        <f>IF(E274="","",VLOOKUP(E274,図書名リスト!$C$3:$W$1001,16,0))</f>
        <v/>
      </c>
      <c r="H274" s="64" t="str">
        <f>IF(E274="","",VLOOKUP(W274,図書名リスト!$A$3:$W$1001,5,0))</f>
        <v/>
      </c>
      <c r="I274" s="77" t="str">
        <f>IF(E274="","",VLOOKUP(W274,図書名リスト!$A$3:$W$1001,9,0))</f>
        <v/>
      </c>
      <c r="J274" s="76" t="str">
        <f>IF(E274="","",VLOOKUP(W274,図書名リスト!$A$3:$W$1001,23,0))</f>
        <v/>
      </c>
      <c r="K274" s="62" t="str">
        <f>IF(E274="","",VLOOKUP(W274,図書名リスト!$A$3:$W$1001,11,0))</f>
        <v/>
      </c>
      <c r="L274" s="95" t="str">
        <f>IF(E274="","",VLOOKUP(W274,図書名リスト!$A$3:$W$1001,14,0))</f>
        <v/>
      </c>
      <c r="M274" s="62" t="str">
        <f>IF(E274="","",VLOOKUP(W274,図書名リスト!$A$3:$W$1001,17,0))</f>
        <v/>
      </c>
      <c r="N274" s="63"/>
      <c r="O274" s="74" t="str">
        <f>IF(E274="","",VLOOKUP(W274,図書名リスト!$A$3:$W$100580,21,0))</f>
        <v/>
      </c>
      <c r="P274" s="74" t="str">
        <f>IF(E274="","",VLOOKUP(W274,図書名リスト!$A$3:$W$10050,19,0))</f>
        <v/>
      </c>
      <c r="Q274" s="75" t="str">
        <f>IF(E274="","",VLOOKUP(W274,図書名リスト!$A$3:$W$1001,20,0))</f>
        <v/>
      </c>
      <c r="R274" s="74" t="str">
        <f>IF(E274="","",VLOOKUP(W274,図書名リスト!$A$3:$W$1001,22,0))</f>
        <v/>
      </c>
      <c r="S274" s="61" t="str">
        <f t="shared" si="23"/>
        <v xml:space="preserve"> </v>
      </c>
      <c r="T274" s="61" t="str">
        <f t="shared" si="24"/>
        <v>　</v>
      </c>
      <c r="U274" s="61" t="str">
        <f t="shared" si="25"/>
        <v xml:space="preserve"> </v>
      </c>
      <c r="V274" s="61">
        <f t="shared" si="26"/>
        <v>0</v>
      </c>
      <c r="W274" s="60" t="str">
        <f t="shared" si="27"/>
        <v/>
      </c>
    </row>
    <row r="275" spans="1:23" ht="57" customHeight="1" x14ac:dyDescent="0.15">
      <c r="A275" s="63"/>
      <c r="B275" s="69"/>
      <c r="C275" s="69"/>
      <c r="D275" s="68"/>
      <c r="E275" s="67"/>
      <c r="F275" s="66"/>
      <c r="G275" s="65" t="str">
        <f>IF(E275="","",VLOOKUP(E275,図書名リスト!$C$3:$W$1001,16,0))</f>
        <v/>
      </c>
      <c r="H275" s="64" t="str">
        <f>IF(E275="","",VLOOKUP(W275,図書名リスト!$A$3:$W$1001,5,0))</f>
        <v/>
      </c>
      <c r="I275" s="77" t="str">
        <f>IF(E275="","",VLOOKUP(W275,図書名リスト!$A$3:$W$1001,9,0))</f>
        <v/>
      </c>
      <c r="J275" s="76" t="str">
        <f>IF(E275="","",VLOOKUP(W275,図書名リスト!$A$3:$W$1001,23,0))</f>
        <v/>
      </c>
      <c r="K275" s="62" t="str">
        <f>IF(E275="","",VLOOKUP(W275,図書名リスト!$A$3:$W$1001,11,0))</f>
        <v/>
      </c>
      <c r="L275" s="95" t="str">
        <f>IF(E275="","",VLOOKUP(W275,図書名リスト!$A$3:$W$1001,14,0))</f>
        <v/>
      </c>
      <c r="M275" s="62" t="str">
        <f>IF(E275="","",VLOOKUP(W275,図書名リスト!$A$3:$W$1001,17,0))</f>
        <v/>
      </c>
      <c r="N275" s="63"/>
      <c r="O275" s="74" t="str">
        <f>IF(E275="","",VLOOKUP(W275,図書名リスト!$A$3:$W$100580,21,0))</f>
        <v/>
      </c>
      <c r="P275" s="74" t="str">
        <f>IF(E275="","",VLOOKUP(W275,図書名リスト!$A$3:$W$10050,19,0))</f>
        <v/>
      </c>
      <c r="Q275" s="75" t="str">
        <f>IF(E275="","",VLOOKUP(W275,図書名リスト!$A$3:$W$1001,20,0))</f>
        <v/>
      </c>
      <c r="R275" s="74" t="str">
        <f>IF(E275="","",VLOOKUP(W275,図書名リスト!$A$3:$W$1001,22,0))</f>
        <v/>
      </c>
      <c r="S275" s="61" t="str">
        <f t="shared" si="23"/>
        <v xml:space="preserve"> </v>
      </c>
      <c r="T275" s="61" t="str">
        <f t="shared" si="24"/>
        <v>　</v>
      </c>
      <c r="U275" s="61" t="str">
        <f t="shared" si="25"/>
        <v xml:space="preserve"> </v>
      </c>
      <c r="V275" s="61">
        <f t="shared" si="26"/>
        <v>0</v>
      </c>
      <c r="W275" s="60" t="str">
        <f t="shared" si="27"/>
        <v/>
      </c>
    </row>
    <row r="276" spans="1:23" ht="57" customHeight="1" x14ac:dyDescent="0.15">
      <c r="A276" s="63"/>
      <c r="B276" s="69"/>
      <c r="C276" s="69"/>
      <c r="D276" s="68"/>
      <c r="E276" s="67"/>
      <c r="F276" s="66"/>
      <c r="G276" s="65" t="str">
        <f>IF(E276="","",VLOOKUP(E276,図書名リスト!$C$3:$W$1001,16,0))</f>
        <v/>
      </c>
      <c r="H276" s="64" t="str">
        <f>IF(E276="","",VLOOKUP(W276,図書名リスト!$A$3:$W$1001,5,0))</f>
        <v/>
      </c>
      <c r="I276" s="77" t="str">
        <f>IF(E276="","",VLOOKUP(W276,図書名リスト!$A$3:$W$1001,9,0))</f>
        <v/>
      </c>
      <c r="J276" s="76" t="str">
        <f>IF(E276="","",VLOOKUP(W276,図書名リスト!$A$3:$W$1001,23,0))</f>
        <v/>
      </c>
      <c r="K276" s="62" t="str">
        <f>IF(E276="","",VLOOKUP(W276,図書名リスト!$A$3:$W$1001,11,0))</f>
        <v/>
      </c>
      <c r="L276" s="95" t="str">
        <f>IF(E276="","",VLOOKUP(W276,図書名リスト!$A$3:$W$1001,14,0))</f>
        <v/>
      </c>
      <c r="M276" s="62" t="str">
        <f>IF(E276="","",VLOOKUP(W276,図書名リスト!$A$3:$W$1001,17,0))</f>
        <v/>
      </c>
      <c r="N276" s="63"/>
      <c r="O276" s="74" t="str">
        <f>IF(E276="","",VLOOKUP(W276,図書名リスト!$A$3:$W$100580,21,0))</f>
        <v/>
      </c>
      <c r="P276" s="74" t="str">
        <f>IF(E276="","",VLOOKUP(W276,図書名リスト!$A$3:$W$10050,19,0))</f>
        <v/>
      </c>
      <c r="Q276" s="75" t="str">
        <f>IF(E276="","",VLOOKUP(W276,図書名リスト!$A$3:$W$1001,20,0))</f>
        <v/>
      </c>
      <c r="R276" s="74" t="str">
        <f>IF(E276="","",VLOOKUP(W276,図書名リスト!$A$3:$W$1001,22,0))</f>
        <v/>
      </c>
      <c r="S276" s="61" t="str">
        <f t="shared" si="23"/>
        <v xml:space="preserve"> </v>
      </c>
      <c r="T276" s="61" t="str">
        <f t="shared" si="24"/>
        <v>　</v>
      </c>
      <c r="U276" s="61" t="str">
        <f t="shared" si="25"/>
        <v xml:space="preserve"> </v>
      </c>
      <c r="V276" s="61">
        <f t="shared" si="26"/>
        <v>0</v>
      </c>
      <c r="W276" s="60" t="str">
        <f t="shared" si="27"/>
        <v/>
      </c>
    </row>
    <row r="277" spans="1:23" ht="57" customHeight="1" x14ac:dyDescent="0.15">
      <c r="A277" s="63"/>
      <c r="B277" s="69"/>
      <c r="C277" s="69"/>
      <c r="D277" s="68"/>
      <c r="E277" s="67"/>
      <c r="F277" s="66"/>
      <c r="G277" s="65" t="str">
        <f>IF(E277="","",VLOOKUP(E277,図書名リスト!$C$3:$W$1001,16,0))</f>
        <v/>
      </c>
      <c r="H277" s="64" t="str">
        <f>IF(E277="","",VLOOKUP(W277,図書名リスト!$A$3:$W$1001,5,0))</f>
        <v/>
      </c>
      <c r="I277" s="77" t="str">
        <f>IF(E277="","",VLOOKUP(W277,図書名リスト!$A$3:$W$1001,9,0))</f>
        <v/>
      </c>
      <c r="J277" s="76" t="str">
        <f>IF(E277="","",VLOOKUP(W277,図書名リスト!$A$3:$W$1001,23,0))</f>
        <v/>
      </c>
      <c r="K277" s="62" t="str">
        <f>IF(E277="","",VLOOKUP(W277,図書名リスト!$A$3:$W$1001,11,0))</f>
        <v/>
      </c>
      <c r="L277" s="95" t="str">
        <f>IF(E277="","",VLOOKUP(W277,図書名リスト!$A$3:$W$1001,14,0))</f>
        <v/>
      </c>
      <c r="M277" s="62" t="str">
        <f>IF(E277="","",VLOOKUP(W277,図書名リスト!$A$3:$W$1001,17,0))</f>
        <v/>
      </c>
      <c r="N277" s="63"/>
      <c r="O277" s="74" t="str">
        <f>IF(E277="","",VLOOKUP(W277,図書名リスト!$A$3:$W$100580,21,0))</f>
        <v/>
      </c>
      <c r="P277" s="74" t="str">
        <f>IF(E277="","",VLOOKUP(W277,図書名リスト!$A$3:$W$10050,19,0))</f>
        <v/>
      </c>
      <c r="Q277" s="75" t="str">
        <f>IF(E277="","",VLOOKUP(W277,図書名リスト!$A$3:$W$1001,20,0))</f>
        <v/>
      </c>
      <c r="R277" s="74" t="str">
        <f>IF(E277="","",VLOOKUP(W277,図書名リスト!$A$3:$W$1001,22,0))</f>
        <v/>
      </c>
      <c r="S277" s="61" t="str">
        <f t="shared" si="23"/>
        <v xml:space="preserve"> </v>
      </c>
      <c r="T277" s="61" t="str">
        <f t="shared" si="24"/>
        <v>　</v>
      </c>
      <c r="U277" s="61" t="str">
        <f t="shared" si="25"/>
        <v xml:space="preserve"> </v>
      </c>
      <c r="V277" s="61">
        <f t="shared" si="26"/>
        <v>0</v>
      </c>
      <c r="W277" s="60" t="str">
        <f t="shared" si="27"/>
        <v/>
      </c>
    </row>
    <row r="278" spans="1:23" ht="57" customHeight="1" x14ac:dyDescent="0.15">
      <c r="A278" s="63"/>
      <c r="B278" s="69"/>
      <c r="C278" s="69"/>
      <c r="D278" s="68"/>
      <c r="E278" s="67"/>
      <c r="F278" s="66"/>
      <c r="G278" s="65" t="str">
        <f>IF(E278="","",VLOOKUP(E278,図書名リスト!$C$3:$W$1001,16,0))</f>
        <v/>
      </c>
      <c r="H278" s="64" t="str">
        <f>IF(E278="","",VLOOKUP(W278,図書名リスト!$A$3:$W$1001,5,0))</f>
        <v/>
      </c>
      <c r="I278" s="77" t="str">
        <f>IF(E278="","",VLOOKUP(W278,図書名リスト!$A$3:$W$1001,9,0))</f>
        <v/>
      </c>
      <c r="J278" s="76" t="str">
        <f>IF(E278="","",VLOOKUP(W278,図書名リスト!$A$3:$W$1001,23,0))</f>
        <v/>
      </c>
      <c r="K278" s="62" t="str">
        <f>IF(E278="","",VLOOKUP(W278,図書名リスト!$A$3:$W$1001,11,0))</f>
        <v/>
      </c>
      <c r="L278" s="95" t="str">
        <f>IF(E278="","",VLOOKUP(W278,図書名リスト!$A$3:$W$1001,14,0))</f>
        <v/>
      </c>
      <c r="M278" s="62" t="str">
        <f>IF(E278="","",VLOOKUP(W278,図書名リスト!$A$3:$W$1001,17,0))</f>
        <v/>
      </c>
      <c r="N278" s="63"/>
      <c r="O278" s="74" t="str">
        <f>IF(E278="","",VLOOKUP(W278,図書名リスト!$A$3:$W$100580,21,0))</f>
        <v/>
      </c>
      <c r="P278" s="74" t="str">
        <f>IF(E278="","",VLOOKUP(W278,図書名リスト!$A$3:$W$10050,19,0))</f>
        <v/>
      </c>
      <c r="Q278" s="75" t="str">
        <f>IF(E278="","",VLOOKUP(W278,図書名リスト!$A$3:$W$1001,20,0))</f>
        <v/>
      </c>
      <c r="R278" s="74" t="str">
        <f>IF(E278="","",VLOOKUP(W278,図書名リスト!$A$3:$W$1001,22,0))</f>
        <v/>
      </c>
      <c r="S278" s="61" t="str">
        <f t="shared" si="23"/>
        <v xml:space="preserve"> </v>
      </c>
      <c r="T278" s="61" t="str">
        <f t="shared" si="24"/>
        <v>　</v>
      </c>
      <c r="U278" s="61" t="str">
        <f t="shared" si="25"/>
        <v xml:space="preserve"> </v>
      </c>
      <c r="V278" s="61">
        <f t="shared" si="26"/>
        <v>0</v>
      </c>
      <c r="W278" s="60" t="str">
        <f t="shared" si="27"/>
        <v/>
      </c>
    </row>
    <row r="279" spans="1:23" ht="57" customHeight="1" x14ac:dyDescent="0.15">
      <c r="A279" s="63"/>
      <c r="B279" s="69"/>
      <c r="C279" s="69"/>
      <c r="D279" s="68"/>
      <c r="E279" s="67"/>
      <c r="F279" s="66"/>
      <c r="G279" s="65" t="str">
        <f>IF(E279="","",VLOOKUP(E279,図書名リスト!$C$3:$W$1001,16,0))</f>
        <v/>
      </c>
      <c r="H279" s="64" t="str">
        <f>IF(E279="","",VLOOKUP(W279,図書名リスト!$A$3:$W$1001,5,0))</f>
        <v/>
      </c>
      <c r="I279" s="77" t="str">
        <f>IF(E279="","",VLOOKUP(W279,図書名リスト!$A$3:$W$1001,9,0))</f>
        <v/>
      </c>
      <c r="J279" s="76" t="str">
        <f>IF(E279="","",VLOOKUP(W279,図書名リスト!$A$3:$W$1001,23,0))</f>
        <v/>
      </c>
      <c r="K279" s="62" t="str">
        <f>IF(E279="","",VLOOKUP(W279,図書名リスト!$A$3:$W$1001,11,0))</f>
        <v/>
      </c>
      <c r="L279" s="95" t="str">
        <f>IF(E279="","",VLOOKUP(W279,図書名リスト!$A$3:$W$1001,14,0))</f>
        <v/>
      </c>
      <c r="M279" s="62" t="str">
        <f>IF(E279="","",VLOOKUP(W279,図書名リスト!$A$3:$W$1001,17,0))</f>
        <v/>
      </c>
      <c r="N279" s="63"/>
      <c r="O279" s="74" t="str">
        <f>IF(E279="","",VLOOKUP(W279,図書名リスト!$A$3:$W$100580,21,0))</f>
        <v/>
      </c>
      <c r="P279" s="74" t="str">
        <f>IF(E279="","",VLOOKUP(W279,図書名リスト!$A$3:$W$10050,19,0))</f>
        <v/>
      </c>
      <c r="Q279" s="75" t="str">
        <f>IF(E279="","",VLOOKUP(W279,図書名リスト!$A$3:$W$1001,20,0))</f>
        <v/>
      </c>
      <c r="R279" s="74" t="str">
        <f>IF(E279="","",VLOOKUP(W279,図書名リスト!$A$3:$W$1001,22,0))</f>
        <v/>
      </c>
      <c r="S279" s="61" t="str">
        <f t="shared" si="23"/>
        <v xml:space="preserve"> </v>
      </c>
      <c r="T279" s="61" t="str">
        <f t="shared" si="24"/>
        <v>　</v>
      </c>
      <c r="U279" s="61" t="str">
        <f t="shared" si="25"/>
        <v xml:space="preserve"> </v>
      </c>
      <c r="V279" s="61">
        <f t="shared" si="26"/>
        <v>0</v>
      </c>
      <c r="W279" s="60" t="str">
        <f t="shared" si="27"/>
        <v/>
      </c>
    </row>
    <row r="280" spans="1:23" ht="57" customHeight="1" x14ac:dyDescent="0.15">
      <c r="A280" s="63"/>
      <c r="B280" s="69"/>
      <c r="C280" s="69"/>
      <c r="D280" s="68"/>
      <c r="E280" s="67"/>
      <c r="F280" s="66"/>
      <c r="G280" s="65" t="str">
        <f>IF(E280="","",VLOOKUP(E280,図書名リスト!$C$3:$W$1001,16,0))</f>
        <v/>
      </c>
      <c r="H280" s="64" t="str">
        <f>IF(E280="","",VLOOKUP(W280,図書名リスト!$A$3:$W$1001,5,0))</f>
        <v/>
      </c>
      <c r="I280" s="77" t="str">
        <f>IF(E280="","",VLOOKUP(W280,図書名リスト!$A$3:$W$1001,9,0))</f>
        <v/>
      </c>
      <c r="J280" s="76" t="str">
        <f>IF(E280="","",VLOOKUP(W280,図書名リスト!$A$3:$W$1001,23,0))</f>
        <v/>
      </c>
      <c r="K280" s="62" t="str">
        <f>IF(E280="","",VLOOKUP(W280,図書名リスト!$A$3:$W$1001,11,0))</f>
        <v/>
      </c>
      <c r="L280" s="95" t="str">
        <f>IF(E280="","",VLOOKUP(W280,図書名リスト!$A$3:$W$1001,14,0))</f>
        <v/>
      </c>
      <c r="M280" s="62" t="str">
        <f>IF(E280="","",VLOOKUP(W280,図書名リスト!$A$3:$W$1001,17,0))</f>
        <v/>
      </c>
      <c r="N280" s="63"/>
      <c r="O280" s="74" t="str">
        <f>IF(E280="","",VLOOKUP(W280,図書名リスト!$A$3:$W$100580,21,0))</f>
        <v/>
      </c>
      <c r="P280" s="74" t="str">
        <f>IF(E280="","",VLOOKUP(W280,図書名リスト!$A$3:$W$10050,19,0))</f>
        <v/>
      </c>
      <c r="Q280" s="75" t="str">
        <f>IF(E280="","",VLOOKUP(W280,図書名リスト!$A$3:$W$1001,20,0))</f>
        <v/>
      </c>
      <c r="R280" s="74" t="str">
        <f>IF(E280="","",VLOOKUP(W280,図書名リスト!$A$3:$W$1001,22,0))</f>
        <v/>
      </c>
      <c r="S280" s="61" t="str">
        <f t="shared" si="23"/>
        <v xml:space="preserve"> </v>
      </c>
      <c r="T280" s="61" t="str">
        <f t="shared" si="24"/>
        <v>　</v>
      </c>
      <c r="U280" s="61" t="str">
        <f t="shared" si="25"/>
        <v xml:space="preserve"> </v>
      </c>
      <c r="V280" s="61">
        <f t="shared" si="26"/>
        <v>0</v>
      </c>
      <c r="W280" s="60" t="str">
        <f t="shared" si="27"/>
        <v/>
      </c>
    </row>
    <row r="281" spans="1:23" ht="57" customHeight="1" x14ac:dyDescent="0.15">
      <c r="A281" s="63"/>
      <c r="B281" s="69"/>
      <c r="C281" s="69"/>
      <c r="D281" s="68"/>
      <c r="E281" s="67"/>
      <c r="F281" s="66"/>
      <c r="G281" s="65" t="str">
        <f>IF(E281="","",VLOOKUP(E281,図書名リスト!$C$3:$W$1001,16,0))</f>
        <v/>
      </c>
      <c r="H281" s="64" t="str">
        <f>IF(E281="","",VLOOKUP(W281,図書名リスト!$A$3:$W$1001,5,0))</f>
        <v/>
      </c>
      <c r="I281" s="77" t="str">
        <f>IF(E281="","",VLOOKUP(W281,図書名リスト!$A$3:$W$1001,9,0))</f>
        <v/>
      </c>
      <c r="J281" s="76" t="str">
        <f>IF(E281="","",VLOOKUP(W281,図書名リスト!$A$3:$W$1001,23,0))</f>
        <v/>
      </c>
      <c r="K281" s="62" t="str">
        <f>IF(E281="","",VLOOKUP(W281,図書名リスト!$A$3:$W$1001,11,0))</f>
        <v/>
      </c>
      <c r="L281" s="95" t="str">
        <f>IF(E281="","",VLOOKUP(W281,図書名リスト!$A$3:$W$1001,14,0))</f>
        <v/>
      </c>
      <c r="M281" s="62" t="str">
        <f>IF(E281="","",VLOOKUP(W281,図書名リスト!$A$3:$W$1001,17,0))</f>
        <v/>
      </c>
      <c r="N281" s="63"/>
      <c r="O281" s="74" t="str">
        <f>IF(E281="","",VLOOKUP(W281,図書名リスト!$A$3:$W$100580,21,0))</f>
        <v/>
      </c>
      <c r="P281" s="74" t="str">
        <f>IF(E281="","",VLOOKUP(W281,図書名リスト!$A$3:$W$10050,19,0))</f>
        <v/>
      </c>
      <c r="Q281" s="75" t="str">
        <f>IF(E281="","",VLOOKUP(W281,図書名リスト!$A$3:$W$1001,20,0))</f>
        <v/>
      </c>
      <c r="R281" s="74" t="str">
        <f>IF(E281="","",VLOOKUP(W281,図書名リスト!$A$3:$W$1001,22,0))</f>
        <v/>
      </c>
      <c r="S281" s="61" t="str">
        <f t="shared" si="23"/>
        <v xml:space="preserve"> </v>
      </c>
      <c r="T281" s="61" t="str">
        <f t="shared" si="24"/>
        <v>　</v>
      </c>
      <c r="U281" s="61" t="str">
        <f t="shared" si="25"/>
        <v xml:space="preserve"> </v>
      </c>
      <c r="V281" s="61">
        <f t="shared" si="26"/>
        <v>0</v>
      </c>
      <c r="W281" s="60" t="str">
        <f t="shared" si="27"/>
        <v/>
      </c>
    </row>
    <row r="282" spans="1:23" ht="57" customHeight="1" x14ac:dyDescent="0.15">
      <c r="A282" s="63"/>
      <c r="B282" s="69"/>
      <c r="C282" s="69"/>
      <c r="D282" s="68"/>
      <c r="E282" s="67"/>
      <c r="F282" s="66"/>
      <c r="G282" s="65" t="str">
        <f>IF(E282="","",VLOOKUP(E282,図書名リスト!$C$3:$W$1001,16,0))</f>
        <v/>
      </c>
      <c r="H282" s="64" t="str">
        <f>IF(E282="","",VLOOKUP(W282,図書名リスト!$A$3:$W$1001,5,0))</f>
        <v/>
      </c>
      <c r="I282" s="77" t="str">
        <f>IF(E282="","",VLOOKUP(W282,図書名リスト!$A$3:$W$1001,9,0))</f>
        <v/>
      </c>
      <c r="J282" s="76" t="str">
        <f>IF(E282="","",VLOOKUP(W282,図書名リスト!$A$3:$W$1001,23,0))</f>
        <v/>
      </c>
      <c r="K282" s="62" t="str">
        <f>IF(E282="","",VLOOKUP(W282,図書名リスト!$A$3:$W$1001,11,0))</f>
        <v/>
      </c>
      <c r="L282" s="95" t="str">
        <f>IF(E282="","",VLOOKUP(W282,図書名リスト!$A$3:$W$1001,14,0))</f>
        <v/>
      </c>
      <c r="M282" s="62" t="str">
        <f>IF(E282="","",VLOOKUP(W282,図書名リスト!$A$3:$W$1001,17,0))</f>
        <v/>
      </c>
      <c r="N282" s="63"/>
      <c r="O282" s="74" t="str">
        <f>IF(E282="","",VLOOKUP(W282,図書名リスト!$A$3:$W$100580,21,0))</f>
        <v/>
      </c>
      <c r="P282" s="74" t="str">
        <f>IF(E282="","",VLOOKUP(W282,図書名リスト!$A$3:$W$10050,19,0))</f>
        <v/>
      </c>
      <c r="Q282" s="75" t="str">
        <f>IF(E282="","",VLOOKUP(W282,図書名リスト!$A$3:$W$1001,20,0))</f>
        <v/>
      </c>
      <c r="R282" s="74" t="str">
        <f>IF(E282="","",VLOOKUP(W282,図書名リスト!$A$3:$W$1001,22,0))</f>
        <v/>
      </c>
      <c r="S282" s="61" t="str">
        <f t="shared" si="23"/>
        <v xml:space="preserve"> </v>
      </c>
      <c r="T282" s="61" t="str">
        <f t="shared" si="24"/>
        <v>　</v>
      </c>
      <c r="U282" s="61" t="str">
        <f t="shared" si="25"/>
        <v xml:space="preserve"> </v>
      </c>
      <c r="V282" s="61">
        <f t="shared" si="26"/>
        <v>0</v>
      </c>
      <c r="W282" s="60" t="str">
        <f t="shared" si="27"/>
        <v/>
      </c>
    </row>
    <row r="283" spans="1:23" ht="57" customHeight="1" x14ac:dyDescent="0.15">
      <c r="A283" s="63"/>
      <c r="B283" s="69"/>
      <c r="C283" s="69"/>
      <c r="D283" s="68"/>
      <c r="E283" s="67"/>
      <c r="F283" s="66"/>
      <c r="G283" s="65" t="str">
        <f>IF(E283="","",VLOOKUP(E283,図書名リスト!$C$3:$W$1001,16,0))</f>
        <v/>
      </c>
      <c r="H283" s="64" t="str">
        <f>IF(E283="","",VLOOKUP(W283,図書名リスト!$A$3:$W$1001,5,0))</f>
        <v/>
      </c>
      <c r="I283" s="77" t="str">
        <f>IF(E283="","",VLOOKUP(W283,図書名リスト!$A$3:$W$1001,9,0))</f>
        <v/>
      </c>
      <c r="J283" s="76" t="str">
        <f>IF(E283="","",VLOOKUP(W283,図書名リスト!$A$3:$W$1001,23,0))</f>
        <v/>
      </c>
      <c r="K283" s="62" t="str">
        <f>IF(E283="","",VLOOKUP(W283,図書名リスト!$A$3:$W$1001,11,0))</f>
        <v/>
      </c>
      <c r="L283" s="95" t="str">
        <f>IF(E283="","",VLOOKUP(W283,図書名リスト!$A$3:$W$1001,14,0))</f>
        <v/>
      </c>
      <c r="M283" s="62" t="str">
        <f>IF(E283="","",VLOOKUP(W283,図書名リスト!$A$3:$W$1001,17,0))</f>
        <v/>
      </c>
      <c r="N283" s="63"/>
      <c r="O283" s="74" t="str">
        <f>IF(E283="","",VLOOKUP(W283,図書名リスト!$A$3:$W$100580,21,0))</f>
        <v/>
      </c>
      <c r="P283" s="74" t="str">
        <f>IF(E283="","",VLOOKUP(W283,図書名リスト!$A$3:$W$10050,19,0))</f>
        <v/>
      </c>
      <c r="Q283" s="75" t="str">
        <f>IF(E283="","",VLOOKUP(W283,図書名リスト!$A$3:$W$1001,20,0))</f>
        <v/>
      </c>
      <c r="R283" s="74" t="str">
        <f>IF(E283="","",VLOOKUP(W283,図書名リスト!$A$3:$W$1001,22,0))</f>
        <v/>
      </c>
      <c r="S283" s="61" t="str">
        <f t="shared" si="23"/>
        <v xml:space="preserve"> </v>
      </c>
      <c r="T283" s="61" t="str">
        <f t="shared" si="24"/>
        <v>　</v>
      </c>
      <c r="U283" s="61" t="str">
        <f t="shared" si="25"/>
        <v xml:space="preserve"> </v>
      </c>
      <c r="V283" s="61">
        <f t="shared" si="26"/>
        <v>0</v>
      </c>
      <c r="W283" s="60" t="str">
        <f t="shared" si="27"/>
        <v/>
      </c>
    </row>
    <row r="284" spans="1:23" ht="57" customHeight="1" x14ac:dyDescent="0.15">
      <c r="A284" s="63"/>
      <c r="B284" s="69"/>
      <c r="C284" s="69"/>
      <c r="D284" s="68"/>
      <c r="E284" s="67"/>
      <c r="F284" s="66"/>
      <c r="G284" s="65" t="str">
        <f>IF(E284="","",VLOOKUP(E284,図書名リスト!$C$3:$W$1001,16,0))</f>
        <v/>
      </c>
      <c r="H284" s="64" t="str">
        <f>IF(E284="","",VLOOKUP(W284,図書名リスト!$A$3:$W$1001,5,0))</f>
        <v/>
      </c>
      <c r="I284" s="77" t="str">
        <f>IF(E284="","",VLOOKUP(W284,図書名リスト!$A$3:$W$1001,9,0))</f>
        <v/>
      </c>
      <c r="J284" s="76" t="str">
        <f>IF(E284="","",VLOOKUP(W284,図書名リスト!$A$3:$W$1001,23,0))</f>
        <v/>
      </c>
      <c r="K284" s="62" t="str">
        <f>IF(E284="","",VLOOKUP(W284,図書名リスト!$A$3:$W$1001,11,0))</f>
        <v/>
      </c>
      <c r="L284" s="95" t="str">
        <f>IF(E284="","",VLOOKUP(W284,図書名リスト!$A$3:$W$1001,14,0))</f>
        <v/>
      </c>
      <c r="M284" s="62" t="str">
        <f>IF(E284="","",VLOOKUP(W284,図書名リスト!$A$3:$W$1001,17,0))</f>
        <v/>
      </c>
      <c r="N284" s="63"/>
      <c r="O284" s="74" t="str">
        <f>IF(E284="","",VLOOKUP(W284,図書名リスト!$A$3:$W$100580,21,0))</f>
        <v/>
      </c>
      <c r="P284" s="74" t="str">
        <f>IF(E284="","",VLOOKUP(W284,図書名リスト!$A$3:$W$10050,19,0))</f>
        <v/>
      </c>
      <c r="Q284" s="75" t="str">
        <f>IF(E284="","",VLOOKUP(W284,図書名リスト!$A$3:$W$1001,20,0))</f>
        <v/>
      </c>
      <c r="R284" s="74" t="str">
        <f>IF(E284="","",VLOOKUP(W284,図書名リスト!$A$3:$W$1001,22,0))</f>
        <v/>
      </c>
      <c r="S284" s="61" t="str">
        <f t="shared" si="23"/>
        <v xml:space="preserve"> </v>
      </c>
      <c r="T284" s="61" t="str">
        <f t="shared" si="24"/>
        <v>　</v>
      </c>
      <c r="U284" s="61" t="str">
        <f t="shared" si="25"/>
        <v xml:space="preserve"> </v>
      </c>
      <c r="V284" s="61">
        <f t="shared" si="26"/>
        <v>0</v>
      </c>
      <c r="W284" s="60" t="str">
        <f t="shared" si="27"/>
        <v/>
      </c>
    </row>
    <row r="285" spans="1:23" ht="57" customHeight="1" x14ac:dyDescent="0.15">
      <c r="A285" s="63"/>
      <c r="B285" s="69"/>
      <c r="C285" s="69"/>
      <c r="D285" s="68"/>
      <c r="E285" s="67"/>
      <c r="F285" s="66"/>
      <c r="G285" s="65" t="str">
        <f>IF(E285="","",VLOOKUP(E285,図書名リスト!$C$3:$W$1001,16,0))</f>
        <v/>
      </c>
      <c r="H285" s="64" t="str">
        <f>IF(E285="","",VLOOKUP(W285,図書名リスト!$A$3:$W$1001,5,0))</f>
        <v/>
      </c>
      <c r="I285" s="77" t="str">
        <f>IF(E285="","",VLOOKUP(W285,図書名リスト!$A$3:$W$1001,9,0))</f>
        <v/>
      </c>
      <c r="J285" s="76" t="str">
        <f>IF(E285="","",VLOOKUP(W285,図書名リスト!$A$3:$W$1001,23,0))</f>
        <v/>
      </c>
      <c r="K285" s="62" t="str">
        <f>IF(E285="","",VLOOKUP(W285,図書名リスト!$A$3:$W$1001,11,0))</f>
        <v/>
      </c>
      <c r="L285" s="95" t="str">
        <f>IF(E285="","",VLOOKUP(W285,図書名リスト!$A$3:$W$1001,14,0))</f>
        <v/>
      </c>
      <c r="M285" s="62" t="str">
        <f>IF(E285="","",VLOOKUP(W285,図書名リスト!$A$3:$W$1001,17,0))</f>
        <v/>
      </c>
      <c r="N285" s="63"/>
      <c r="O285" s="74" t="str">
        <f>IF(E285="","",VLOOKUP(W285,図書名リスト!$A$3:$W$100580,21,0))</f>
        <v/>
      </c>
      <c r="P285" s="74" t="str">
        <f>IF(E285="","",VLOOKUP(W285,図書名リスト!$A$3:$W$10050,19,0))</f>
        <v/>
      </c>
      <c r="Q285" s="75" t="str">
        <f>IF(E285="","",VLOOKUP(W285,図書名リスト!$A$3:$W$1001,20,0))</f>
        <v/>
      </c>
      <c r="R285" s="74" t="str">
        <f>IF(E285="","",VLOOKUP(W285,図書名リスト!$A$3:$W$1001,22,0))</f>
        <v/>
      </c>
      <c r="S285" s="61" t="str">
        <f t="shared" si="23"/>
        <v xml:space="preserve"> </v>
      </c>
      <c r="T285" s="61" t="str">
        <f t="shared" si="24"/>
        <v>　</v>
      </c>
      <c r="U285" s="61" t="str">
        <f t="shared" si="25"/>
        <v xml:space="preserve"> </v>
      </c>
      <c r="V285" s="61">
        <f t="shared" si="26"/>
        <v>0</v>
      </c>
      <c r="W285" s="60" t="str">
        <f t="shared" si="27"/>
        <v/>
      </c>
    </row>
    <row r="286" spans="1:23" ht="57" customHeight="1" x14ac:dyDescent="0.15">
      <c r="A286" s="63"/>
      <c r="B286" s="69"/>
      <c r="C286" s="69"/>
      <c r="D286" s="68"/>
      <c r="E286" s="67"/>
      <c r="F286" s="66"/>
      <c r="G286" s="65" t="str">
        <f>IF(E286="","",VLOOKUP(E286,図書名リスト!$C$3:$W$1001,16,0))</f>
        <v/>
      </c>
      <c r="H286" s="64" t="str">
        <f>IF(E286="","",VLOOKUP(W286,図書名リスト!$A$3:$W$1001,5,0))</f>
        <v/>
      </c>
      <c r="I286" s="77" t="str">
        <f>IF(E286="","",VLOOKUP(W286,図書名リスト!$A$3:$W$1001,9,0))</f>
        <v/>
      </c>
      <c r="J286" s="76" t="str">
        <f>IF(E286="","",VLOOKUP(W286,図書名リスト!$A$3:$W$1001,23,0))</f>
        <v/>
      </c>
      <c r="K286" s="62" t="str">
        <f>IF(E286="","",VLOOKUP(W286,図書名リスト!$A$3:$W$1001,11,0))</f>
        <v/>
      </c>
      <c r="L286" s="95" t="str">
        <f>IF(E286="","",VLOOKUP(W286,図書名リスト!$A$3:$W$1001,14,0))</f>
        <v/>
      </c>
      <c r="M286" s="62" t="str">
        <f>IF(E286="","",VLOOKUP(W286,図書名リスト!$A$3:$W$1001,17,0))</f>
        <v/>
      </c>
      <c r="N286" s="63"/>
      <c r="O286" s="74" t="str">
        <f>IF(E286="","",VLOOKUP(W286,図書名リスト!$A$3:$W$100580,21,0))</f>
        <v/>
      </c>
      <c r="P286" s="74" t="str">
        <f>IF(E286="","",VLOOKUP(W286,図書名リスト!$A$3:$W$10050,19,0))</f>
        <v/>
      </c>
      <c r="Q286" s="75" t="str">
        <f>IF(E286="","",VLOOKUP(W286,図書名リスト!$A$3:$W$1001,20,0))</f>
        <v/>
      </c>
      <c r="R286" s="74" t="str">
        <f>IF(E286="","",VLOOKUP(W286,図書名リスト!$A$3:$W$1001,22,0))</f>
        <v/>
      </c>
      <c r="S286" s="61" t="str">
        <f t="shared" si="23"/>
        <v xml:space="preserve"> </v>
      </c>
      <c r="T286" s="61" t="str">
        <f t="shared" si="24"/>
        <v>　</v>
      </c>
      <c r="U286" s="61" t="str">
        <f t="shared" si="25"/>
        <v xml:space="preserve"> </v>
      </c>
      <c r="V286" s="61">
        <f t="shared" si="26"/>
        <v>0</v>
      </c>
      <c r="W286" s="60" t="str">
        <f t="shared" si="27"/>
        <v/>
      </c>
    </row>
    <row r="287" spans="1:23" ht="57" customHeight="1" x14ac:dyDescent="0.15">
      <c r="A287" s="63"/>
      <c r="B287" s="69"/>
      <c r="C287" s="69"/>
      <c r="D287" s="68"/>
      <c r="E287" s="67"/>
      <c r="F287" s="66"/>
      <c r="G287" s="65" t="str">
        <f>IF(E287="","",VLOOKUP(E287,図書名リスト!$C$3:$W$1001,16,0))</f>
        <v/>
      </c>
      <c r="H287" s="64" t="str">
        <f>IF(E287="","",VLOOKUP(W287,図書名リスト!$A$3:$W$1001,5,0))</f>
        <v/>
      </c>
      <c r="I287" s="77" t="str">
        <f>IF(E287="","",VLOOKUP(W287,図書名リスト!$A$3:$W$1001,9,0))</f>
        <v/>
      </c>
      <c r="J287" s="76" t="str">
        <f>IF(E287="","",VLOOKUP(W287,図書名リスト!$A$3:$W$1001,23,0))</f>
        <v/>
      </c>
      <c r="K287" s="62" t="str">
        <f>IF(E287="","",VLOOKUP(W287,図書名リスト!$A$3:$W$1001,11,0))</f>
        <v/>
      </c>
      <c r="L287" s="95" t="str">
        <f>IF(E287="","",VLOOKUP(W287,図書名リスト!$A$3:$W$1001,14,0))</f>
        <v/>
      </c>
      <c r="M287" s="62" t="str">
        <f>IF(E287="","",VLOOKUP(W287,図書名リスト!$A$3:$W$1001,17,0))</f>
        <v/>
      </c>
      <c r="N287" s="63"/>
      <c r="O287" s="74" t="str">
        <f>IF(E287="","",VLOOKUP(W287,図書名リスト!$A$3:$W$100580,21,0))</f>
        <v/>
      </c>
      <c r="P287" s="74" t="str">
        <f>IF(E287="","",VLOOKUP(W287,図書名リスト!$A$3:$W$10050,19,0))</f>
        <v/>
      </c>
      <c r="Q287" s="75" t="str">
        <f>IF(E287="","",VLOOKUP(W287,図書名リスト!$A$3:$W$1001,20,0))</f>
        <v/>
      </c>
      <c r="R287" s="74" t="str">
        <f>IF(E287="","",VLOOKUP(W287,図書名リスト!$A$3:$W$1001,22,0))</f>
        <v/>
      </c>
      <c r="S287" s="61" t="str">
        <f t="shared" si="23"/>
        <v xml:space="preserve"> </v>
      </c>
      <c r="T287" s="61" t="str">
        <f t="shared" si="24"/>
        <v>　</v>
      </c>
      <c r="U287" s="61" t="str">
        <f t="shared" si="25"/>
        <v xml:space="preserve"> </v>
      </c>
      <c r="V287" s="61">
        <f t="shared" si="26"/>
        <v>0</v>
      </c>
      <c r="W287" s="60" t="str">
        <f t="shared" si="27"/>
        <v/>
      </c>
    </row>
    <row r="288" spans="1:23" ht="57" customHeight="1" x14ac:dyDescent="0.15">
      <c r="A288" s="63"/>
      <c r="B288" s="69"/>
      <c r="C288" s="69"/>
      <c r="D288" s="68"/>
      <c r="E288" s="67"/>
      <c r="F288" s="66"/>
      <c r="G288" s="65" t="str">
        <f>IF(E288="","",VLOOKUP(E288,図書名リスト!$C$3:$W$1001,16,0))</f>
        <v/>
      </c>
      <c r="H288" s="64" t="str">
        <f>IF(E288="","",VLOOKUP(W288,図書名リスト!$A$3:$W$1001,5,0))</f>
        <v/>
      </c>
      <c r="I288" s="77" t="str">
        <f>IF(E288="","",VLOOKUP(W288,図書名リスト!$A$3:$W$1001,9,0))</f>
        <v/>
      </c>
      <c r="J288" s="76" t="str">
        <f>IF(E288="","",VLOOKUP(W288,図書名リスト!$A$3:$W$1001,23,0))</f>
        <v/>
      </c>
      <c r="K288" s="62" t="str">
        <f>IF(E288="","",VLOOKUP(W288,図書名リスト!$A$3:$W$1001,11,0))</f>
        <v/>
      </c>
      <c r="L288" s="95" t="str">
        <f>IF(E288="","",VLOOKUP(W288,図書名リスト!$A$3:$W$1001,14,0))</f>
        <v/>
      </c>
      <c r="M288" s="62" t="str">
        <f>IF(E288="","",VLOOKUP(W288,図書名リスト!$A$3:$W$1001,17,0))</f>
        <v/>
      </c>
      <c r="N288" s="63"/>
      <c r="O288" s="74" t="str">
        <f>IF(E288="","",VLOOKUP(W288,図書名リスト!$A$3:$W$100580,21,0))</f>
        <v/>
      </c>
      <c r="P288" s="74" t="str">
        <f>IF(E288="","",VLOOKUP(W288,図書名リスト!$A$3:$W$10050,19,0))</f>
        <v/>
      </c>
      <c r="Q288" s="75" t="str">
        <f>IF(E288="","",VLOOKUP(W288,図書名リスト!$A$3:$W$1001,20,0))</f>
        <v/>
      </c>
      <c r="R288" s="74" t="str">
        <f>IF(E288="","",VLOOKUP(W288,図書名リスト!$A$3:$W$1001,22,0))</f>
        <v/>
      </c>
      <c r="S288" s="61" t="str">
        <f t="shared" si="23"/>
        <v xml:space="preserve"> </v>
      </c>
      <c r="T288" s="61" t="str">
        <f t="shared" si="24"/>
        <v>　</v>
      </c>
      <c r="U288" s="61" t="str">
        <f t="shared" si="25"/>
        <v xml:space="preserve"> </v>
      </c>
      <c r="V288" s="61">
        <f t="shared" si="26"/>
        <v>0</v>
      </c>
      <c r="W288" s="60" t="str">
        <f t="shared" si="27"/>
        <v/>
      </c>
    </row>
    <row r="289" spans="1:23" ht="57" customHeight="1" x14ac:dyDescent="0.15">
      <c r="A289" s="63"/>
      <c r="B289" s="69"/>
      <c r="C289" s="69"/>
      <c r="D289" s="68"/>
      <c r="E289" s="67"/>
      <c r="F289" s="66"/>
      <c r="G289" s="65" t="str">
        <f>IF(E289="","",VLOOKUP(E289,図書名リスト!$C$3:$W$1001,16,0))</f>
        <v/>
      </c>
      <c r="H289" s="64" t="str">
        <f>IF(E289="","",VLOOKUP(W289,図書名リスト!$A$3:$W$1001,5,0))</f>
        <v/>
      </c>
      <c r="I289" s="77" t="str">
        <f>IF(E289="","",VLOOKUP(W289,図書名リスト!$A$3:$W$1001,9,0))</f>
        <v/>
      </c>
      <c r="J289" s="76" t="str">
        <f>IF(E289="","",VLOOKUP(W289,図書名リスト!$A$3:$W$1001,23,0))</f>
        <v/>
      </c>
      <c r="K289" s="62" t="str">
        <f>IF(E289="","",VLOOKUP(W289,図書名リスト!$A$3:$W$1001,11,0))</f>
        <v/>
      </c>
      <c r="L289" s="95" t="str">
        <f>IF(E289="","",VLOOKUP(W289,図書名リスト!$A$3:$W$1001,14,0))</f>
        <v/>
      </c>
      <c r="M289" s="62" t="str">
        <f>IF(E289="","",VLOOKUP(W289,図書名リスト!$A$3:$W$1001,17,0))</f>
        <v/>
      </c>
      <c r="N289" s="63"/>
      <c r="O289" s="74" t="str">
        <f>IF(E289="","",VLOOKUP(W289,図書名リスト!$A$3:$W$100580,21,0))</f>
        <v/>
      </c>
      <c r="P289" s="74" t="str">
        <f>IF(E289="","",VLOOKUP(W289,図書名リスト!$A$3:$W$10050,19,0))</f>
        <v/>
      </c>
      <c r="Q289" s="75" t="str">
        <f>IF(E289="","",VLOOKUP(W289,図書名リスト!$A$3:$W$1001,20,0))</f>
        <v/>
      </c>
      <c r="R289" s="74" t="str">
        <f>IF(E289="","",VLOOKUP(W289,図書名リスト!$A$3:$W$1001,22,0))</f>
        <v/>
      </c>
      <c r="S289" s="61" t="str">
        <f t="shared" si="23"/>
        <v xml:space="preserve"> </v>
      </c>
      <c r="T289" s="61" t="str">
        <f t="shared" si="24"/>
        <v>　</v>
      </c>
      <c r="U289" s="61" t="str">
        <f t="shared" si="25"/>
        <v xml:space="preserve"> </v>
      </c>
      <c r="V289" s="61">
        <f t="shared" si="26"/>
        <v>0</v>
      </c>
      <c r="W289" s="60" t="str">
        <f t="shared" si="27"/>
        <v/>
      </c>
    </row>
    <row r="290" spans="1:23" ht="57" customHeight="1" x14ac:dyDescent="0.15">
      <c r="A290" s="63"/>
      <c r="B290" s="69"/>
      <c r="C290" s="69"/>
      <c r="D290" s="68"/>
      <c r="E290" s="67"/>
      <c r="F290" s="66"/>
      <c r="G290" s="65" t="str">
        <f>IF(E290="","",VLOOKUP(E290,図書名リスト!$C$3:$W$1001,16,0))</f>
        <v/>
      </c>
      <c r="H290" s="64" t="str">
        <f>IF(E290="","",VLOOKUP(W290,図書名リスト!$A$3:$W$1001,5,0))</f>
        <v/>
      </c>
      <c r="I290" s="77" t="str">
        <f>IF(E290="","",VLOOKUP(W290,図書名リスト!$A$3:$W$1001,9,0))</f>
        <v/>
      </c>
      <c r="J290" s="76" t="str">
        <f>IF(E290="","",VLOOKUP(W290,図書名リスト!$A$3:$W$1001,23,0))</f>
        <v/>
      </c>
      <c r="K290" s="62" t="str">
        <f>IF(E290="","",VLOOKUP(W290,図書名リスト!$A$3:$W$1001,11,0))</f>
        <v/>
      </c>
      <c r="L290" s="95" t="str">
        <f>IF(E290="","",VLOOKUP(W290,図書名リスト!$A$3:$W$1001,14,0))</f>
        <v/>
      </c>
      <c r="M290" s="62" t="str">
        <f>IF(E290="","",VLOOKUP(W290,図書名リスト!$A$3:$W$1001,17,0))</f>
        <v/>
      </c>
      <c r="N290" s="63"/>
      <c r="O290" s="74" t="str">
        <f>IF(E290="","",VLOOKUP(W290,図書名リスト!$A$3:$W$100580,21,0))</f>
        <v/>
      </c>
      <c r="P290" s="74" t="str">
        <f>IF(E290="","",VLOOKUP(W290,図書名リスト!$A$3:$W$10050,19,0))</f>
        <v/>
      </c>
      <c r="Q290" s="75" t="str">
        <f>IF(E290="","",VLOOKUP(W290,図書名リスト!$A$3:$W$1001,20,0))</f>
        <v/>
      </c>
      <c r="R290" s="74" t="str">
        <f>IF(E290="","",VLOOKUP(W290,図書名リスト!$A$3:$W$1001,22,0))</f>
        <v/>
      </c>
      <c r="S290" s="61" t="str">
        <f t="shared" si="23"/>
        <v xml:space="preserve"> </v>
      </c>
      <c r="T290" s="61" t="str">
        <f t="shared" si="24"/>
        <v>　</v>
      </c>
      <c r="U290" s="61" t="str">
        <f t="shared" si="25"/>
        <v xml:space="preserve"> </v>
      </c>
      <c r="V290" s="61">
        <f t="shared" si="26"/>
        <v>0</v>
      </c>
      <c r="W290" s="60" t="str">
        <f t="shared" si="27"/>
        <v/>
      </c>
    </row>
    <row r="291" spans="1:23" ht="57" customHeight="1" x14ac:dyDescent="0.15">
      <c r="A291" s="63"/>
      <c r="B291" s="69"/>
      <c r="C291" s="69"/>
      <c r="D291" s="68"/>
      <c r="E291" s="67"/>
      <c r="F291" s="66"/>
      <c r="G291" s="65" t="str">
        <f>IF(E291="","",VLOOKUP(E291,図書名リスト!$C$3:$W$1001,16,0))</f>
        <v/>
      </c>
      <c r="H291" s="64" t="str">
        <f>IF(E291="","",VLOOKUP(W291,図書名リスト!$A$3:$W$1001,5,0))</f>
        <v/>
      </c>
      <c r="I291" s="77" t="str">
        <f>IF(E291="","",VLOOKUP(W291,図書名リスト!$A$3:$W$1001,9,0))</f>
        <v/>
      </c>
      <c r="J291" s="76" t="str">
        <f>IF(E291="","",VLOOKUP(W291,図書名リスト!$A$3:$W$1001,23,0))</f>
        <v/>
      </c>
      <c r="K291" s="62" t="str">
        <f>IF(E291="","",VLOOKUP(W291,図書名リスト!$A$3:$W$1001,11,0))</f>
        <v/>
      </c>
      <c r="L291" s="95" t="str">
        <f>IF(E291="","",VLOOKUP(W291,図書名リスト!$A$3:$W$1001,14,0))</f>
        <v/>
      </c>
      <c r="M291" s="62" t="str">
        <f>IF(E291="","",VLOOKUP(W291,図書名リスト!$A$3:$W$1001,17,0))</f>
        <v/>
      </c>
      <c r="N291" s="63"/>
      <c r="O291" s="74" t="str">
        <f>IF(E291="","",VLOOKUP(W291,図書名リスト!$A$3:$W$100580,21,0))</f>
        <v/>
      </c>
      <c r="P291" s="74" t="str">
        <f>IF(E291="","",VLOOKUP(W291,図書名リスト!$A$3:$W$10050,19,0))</f>
        <v/>
      </c>
      <c r="Q291" s="75" t="str">
        <f>IF(E291="","",VLOOKUP(W291,図書名リスト!$A$3:$W$1001,20,0))</f>
        <v/>
      </c>
      <c r="R291" s="74" t="str">
        <f>IF(E291="","",VLOOKUP(W291,図書名リスト!$A$3:$W$1001,22,0))</f>
        <v/>
      </c>
      <c r="S291" s="61" t="str">
        <f t="shared" si="23"/>
        <v xml:space="preserve"> </v>
      </c>
      <c r="T291" s="61" t="str">
        <f t="shared" si="24"/>
        <v>　</v>
      </c>
      <c r="U291" s="61" t="str">
        <f t="shared" si="25"/>
        <v xml:space="preserve"> </v>
      </c>
      <c r="V291" s="61">
        <f t="shared" si="26"/>
        <v>0</v>
      </c>
      <c r="W291" s="60" t="str">
        <f t="shared" si="27"/>
        <v/>
      </c>
    </row>
    <row r="292" spans="1:23" ht="57" customHeight="1" x14ac:dyDescent="0.15">
      <c r="A292" s="63"/>
      <c r="B292" s="69"/>
      <c r="C292" s="69"/>
      <c r="D292" s="68"/>
      <c r="E292" s="67"/>
      <c r="F292" s="66"/>
      <c r="G292" s="65" t="str">
        <f>IF(E292="","",VLOOKUP(E292,図書名リスト!$C$3:$W$1001,16,0))</f>
        <v/>
      </c>
      <c r="H292" s="64" t="str">
        <f>IF(E292="","",VLOOKUP(W292,図書名リスト!$A$3:$W$1001,5,0))</f>
        <v/>
      </c>
      <c r="I292" s="77" t="str">
        <f>IF(E292="","",VLOOKUP(W292,図書名リスト!$A$3:$W$1001,9,0))</f>
        <v/>
      </c>
      <c r="J292" s="76" t="str">
        <f>IF(E292="","",VLOOKUP(W292,図書名リスト!$A$3:$W$1001,23,0))</f>
        <v/>
      </c>
      <c r="K292" s="62" t="str">
        <f>IF(E292="","",VLOOKUP(W292,図書名リスト!$A$3:$W$1001,11,0))</f>
        <v/>
      </c>
      <c r="L292" s="95" t="str">
        <f>IF(E292="","",VLOOKUP(W292,図書名リスト!$A$3:$W$1001,14,0))</f>
        <v/>
      </c>
      <c r="M292" s="62" t="str">
        <f>IF(E292="","",VLOOKUP(W292,図書名リスト!$A$3:$W$1001,17,0))</f>
        <v/>
      </c>
      <c r="N292" s="63"/>
      <c r="O292" s="74" t="str">
        <f>IF(E292="","",VLOOKUP(W292,図書名リスト!$A$3:$W$100580,21,0))</f>
        <v/>
      </c>
      <c r="P292" s="74" t="str">
        <f>IF(E292="","",VLOOKUP(W292,図書名リスト!$A$3:$W$10050,19,0))</f>
        <v/>
      </c>
      <c r="Q292" s="75" t="str">
        <f>IF(E292="","",VLOOKUP(W292,図書名リスト!$A$3:$W$1001,20,0))</f>
        <v/>
      </c>
      <c r="R292" s="74" t="str">
        <f>IF(E292="","",VLOOKUP(W292,図書名リスト!$A$3:$W$1001,22,0))</f>
        <v/>
      </c>
      <c r="S292" s="61" t="str">
        <f t="shared" si="23"/>
        <v xml:space="preserve"> </v>
      </c>
      <c r="T292" s="61" t="str">
        <f t="shared" si="24"/>
        <v>　</v>
      </c>
      <c r="U292" s="61" t="str">
        <f t="shared" si="25"/>
        <v xml:space="preserve"> </v>
      </c>
      <c r="V292" s="61">
        <f t="shared" si="26"/>
        <v>0</v>
      </c>
      <c r="W292" s="60" t="str">
        <f t="shared" si="27"/>
        <v/>
      </c>
    </row>
    <row r="293" spans="1:23" ht="57" customHeight="1" x14ac:dyDescent="0.15">
      <c r="A293" s="63"/>
      <c r="B293" s="69"/>
      <c r="C293" s="69"/>
      <c r="D293" s="68"/>
      <c r="E293" s="67"/>
      <c r="F293" s="66"/>
      <c r="G293" s="65" t="str">
        <f>IF(E293="","",VLOOKUP(E293,図書名リスト!$C$3:$W$1001,16,0))</f>
        <v/>
      </c>
      <c r="H293" s="64" t="str">
        <f>IF(E293="","",VLOOKUP(W293,図書名リスト!$A$3:$W$1001,5,0))</f>
        <v/>
      </c>
      <c r="I293" s="77" t="str">
        <f>IF(E293="","",VLOOKUP(W293,図書名リスト!$A$3:$W$1001,9,0))</f>
        <v/>
      </c>
      <c r="J293" s="76" t="str">
        <f>IF(E293="","",VLOOKUP(W293,図書名リスト!$A$3:$W$1001,23,0))</f>
        <v/>
      </c>
      <c r="K293" s="62" t="str">
        <f>IF(E293="","",VLOOKUP(W293,図書名リスト!$A$3:$W$1001,11,0))</f>
        <v/>
      </c>
      <c r="L293" s="95" t="str">
        <f>IF(E293="","",VLOOKUP(W293,図書名リスト!$A$3:$W$1001,14,0))</f>
        <v/>
      </c>
      <c r="M293" s="62" t="str">
        <f>IF(E293="","",VLOOKUP(W293,図書名リスト!$A$3:$W$1001,17,0))</f>
        <v/>
      </c>
      <c r="N293" s="63"/>
      <c r="O293" s="74" t="str">
        <f>IF(E293="","",VLOOKUP(W293,図書名リスト!$A$3:$W$100580,21,0))</f>
        <v/>
      </c>
      <c r="P293" s="74" t="str">
        <f>IF(E293="","",VLOOKUP(W293,図書名リスト!$A$3:$W$10050,19,0))</f>
        <v/>
      </c>
      <c r="Q293" s="75" t="str">
        <f>IF(E293="","",VLOOKUP(W293,図書名リスト!$A$3:$W$1001,20,0))</f>
        <v/>
      </c>
      <c r="R293" s="74" t="str">
        <f>IF(E293="","",VLOOKUP(W293,図書名リスト!$A$3:$W$1001,22,0))</f>
        <v/>
      </c>
      <c r="S293" s="61" t="str">
        <f t="shared" si="23"/>
        <v xml:space="preserve"> </v>
      </c>
      <c r="T293" s="61" t="str">
        <f t="shared" si="24"/>
        <v>　</v>
      </c>
      <c r="U293" s="61" t="str">
        <f t="shared" si="25"/>
        <v xml:space="preserve"> </v>
      </c>
      <c r="V293" s="61">
        <f t="shared" si="26"/>
        <v>0</v>
      </c>
      <c r="W293" s="60" t="str">
        <f t="shared" si="27"/>
        <v/>
      </c>
    </row>
    <row r="294" spans="1:23" ht="57" customHeight="1" x14ac:dyDescent="0.15">
      <c r="A294" s="63"/>
      <c r="B294" s="69"/>
      <c r="C294" s="69"/>
      <c r="D294" s="68"/>
      <c r="E294" s="67"/>
      <c r="F294" s="66"/>
      <c r="G294" s="65" t="str">
        <f>IF(E294="","",VLOOKUP(E294,図書名リスト!$C$3:$W$1001,16,0))</f>
        <v/>
      </c>
      <c r="H294" s="64" t="str">
        <f>IF(E294="","",VLOOKUP(W294,図書名リスト!$A$3:$W$1001,5,0))</f>
        <v/>
      </c>
      <c r="I294" s="77" t="str">
        <f>IF(E294="","",VLOOKUP(W294,図書名リスト!$A$3:$W$1001,9,0))</f>
        <v/>
      </c>
      <c r="J294" s="76" t="str">
        <f>IF(E294="","",VLOOKUP(W294,図書名リスト!$A$3:$W$1001,23,0))</f>
        <v/>
      </c>
      <c r="K294" s="62" t="str">
        <f>IF(E294="","",VLOOKUP(W294,図書名リスト!$A$3:$W$1001,11,0))</f>
        <v/>
      </c>
      <c r="L294" s="95" t="str">
        <f>IF(E294="","",VLOOKUP(W294,図書名リスト!$A$3:$W$1001,14,0))</f>
        <v/>
      </c>
      <c r="M294" s="62" t="str">
        <f>IF(E294="","",VLOOKUP(W294,図書名リスト!$A$3:$W$1001,17,0))</f>
        <v/>
      </c>
      <c r="N294" s="63"/>
      <c r="O294" s="74" t="str">
        <f>IF(E294="","",VLOOKUP(W294,図書名リスト!$A$3:$W$100580,21,0))</f>
        <v/>
      </c>
      <c r="P294" s="74" t="str">
        <f>IF(E294="","",VLOOKUP(W294,図書名リスト!$A$3:$W$10050,19,0))</f>
        <v/>
      </c>
      <c r="Q294" s="75" t="str">
        <f>IF(E294="","",VLOOKUP(W294,図書名リスト!$A$3:$W$1001,20,0))</f>
        <v/>
      </c>
      <c r="R294" s="74" t="str">
        <f>IF(E294="","",VLOOKUP(W294,図書名リスト!$A$3:$W$1001,22,0))</f>
        <v/>
      </c>
      <c r="S294" s="61" t="str">
        <f t="shared" si="23"/>
        <v xml:space="preserve"> </v>
      </c>
      <c r="T294" s="61" t="str">
        <f t="shared" si="24"/>
        <v>　</v>
      </c>
      <c r="U294" s="61" t="str">
        <f t="shared" si="25"/>
        <v xml:space="preserve"> </v>
      </c>
      <c r="V294" s="61">
        <f t="shared" si="26"/>
        <v>0</v>
      </c>
      <c r="W294" s="60" t="str">
        <f t="shared" si="27"/>
        <v/>
      </c>
    </row>
    <row r="295" spans="1:23" ht="57" customHeight="1" x14ac:dyDescent="0.15">
      <c r="A295" s="63"/>
      <c r="B295" s="69"/>
      <c r="C295" s="69"/>
      <c r="D295" s="68"/>
      <c r="E295" s="67"/>
      <c r="F295" s="66"/>
      <c r="G295" s="65" t="str">
        <f>IF(E295="","",VLOOKUP(E295,図書名リスト!$C$3:$W$1001,16,0))</f>
        <v/>
      </c>
      <c r="H295" s="64" t="str">
        <f>IF(E295="","",VLOOKUP(W295,図書名リスト!$A$3:$W$1001,5,0))</f>
        <v/>
      </c>
      <c r="I295" s="77" t="str">
        <f>IF(E295="","",VLOOKUP(W295,図書名リスト!$A$3:$W$1001,9,0))</f>
        <v/>
      </c>
      <c r="J295" s="76" t="str">
        <f>IF(E295="","",VLOOKUP(W295,図書名リスト!$A$3:$W$1001,23,0))</f>
        <v/>
      </c>
      <c r="K295" s="62" t="str">
        <f>IF(E295="","",VLOOKUP(W295,図書名リスト!$A$3:$W$1001,11,0))</f>
        <v/>
      </c>
      <c r="L295" s="95" t="str">
        <f>IF(E295="","",VLOOKUP(W295,図書名リスト!$A$3:$W$1001,14,0))</f>
        <v/>
      </c>
      <c r="M295" s="62" t="str">
        <f>IF(E295="","",VLOOKUP(W295,図書名リスト!$A$3:$W$1001,17,0))</f>
        <v/>
      </c>
      <c r="N295" s="63"/>
      <c r="O295" s="74" t="str">
        <f>IF(E295="","",VLOOKUP(W295,図書名リスト!$A$3:$W$100580,21,0))</f>
        <v/>
      </c>
      <c r="P295" s="74" t="str">
        <f>IF(E295="","",VLOOKUP(W295,図書名リスト!$A$3:$W$10050,19,0))</f>
        <v/>
      </c>
      <c r="Q295" s="75" t="str">
        <f>IF(E295="","",VLOOKUP(W295,図書名リスト!$A$3:$W$1001,20,0))</f>
        <v/>
      </c>
      <c r="R295" s="74" t="str">
        <f>IF(E295="","",VLOOKUP(W295,図書名リスト!$A$3:$W$1001,22,0))</f>
        <v/>
      </c>
      <c r="S295" s="61" t="str">
        <f t="shared" si="23"/>
        <v xml:space="preserve"> </v>
      </c>
      <c r="T295" s="61" t="str">
        <f t="shared" si="24"/>
        <v>　</v>
      </c>
      <c r="U295" s="61" t="str">
        <f t="shared" si="25"/>
        <v xml:space="preserve"> </v>
      </c>
      <c r="V295" s="61">
        <f t="shared" si="26"/>
        <v>0</v>
      </c>
      <c r="W295" s="60" t="str">
        <f t="shared" si="27"/>
        <v/>
      </c>
    </row>
    <row r="296" spans="1:23" ht="57" customHeight="1" x14ac:dyDescent="0.15">
      <c r="A296" s="63"/>
      <c r="B296" s="69"/>
      <c r="C296" s="69"/>
      <c r="D296" s="68"/>
      <c r="E296" s="67"/>
      <c r="F296" s="66"/>
      <c r="G296" s="65" t="str">
        <f>IF(E296="","",VLOOKUP(E296,図書名リスト!$C$3:$W$1001,16,0))</f>
        <v/>
      </c>
      <c r="H296" s="64" t="str">
        <f>IF(E296="","",VLOOKUP(W296,図書名リスト!$A$3:$W$1001,5,0))</f>
        <v/>
      </c>
      <c r="I296" s="77" t="str">
        <f>IF(E296="","",VLOOKUP(W296,図書名リスト!$A$3:$W$1001,9,0))</f>
        <v/>
      </c>
      <c r="J296" s="76" t="str">
        <f>IF(E296="","",VLOOKUP(W296,図書名リスト!$A$3:$W$1001,23,0))</f>
        <v/>
      </c>
      <c r="K296" s="62" t="str">
        <f>IF(E296="","",VLOOKUP(W296,図書名リスト!$A$3:$W$1001,11,0))</f>
        <v/>
      </c>
      <c r="L296" s="95" t="str">
        <f>IF(E296="","",VLOOKUP(W296,図書名リスト!$A$3:$W$1001,14,0))</f>
        <v/>
      </c>
      <c r="M296" s="62" t="str">
        <f>IF(E296="","",VLOOKUP(W296,図書名リスト!$A$3:$W$1001,17,0))</f>
        <v/>
      </c>
      <c r="N296" s="63"/>
      <c r="O296" s="74" t="str">
        <f>IF(E296="","",VLOOKUP(W296,図書名リスト!$A$3:$W$100580,21,0))</f>
        <v/>
      </c>
      <c r="P296" s="74" t="str">
        <f>IF(E296="","",VLOOKUP(W296,図書名リスト!$A$3:$W$10050,19,0))</f>
        <v/>
      </c>
      <c r="Q296" s="75" t="str">
        <f>IF(E296="","",VLOOKUP(W296,図書名リスト!$A$3:$W$1001,20,0))</f>
        <v/>
      </c>
      <c r="R296" s="74" t="str">
        <f>IF(E296="","",VLOOKUP(W296,図書名リスト!$A$3:$W$1001,22,0))</f>
        <v/>
      </c>
      <c r="S296" s="61" t="str">
        <f t="shared" si="23"/>
        <v xml:space="preserve"> </v>
      </c>
      <c r="T296" s="61" t="str">
        <f t="shared" si="24"/>
        <v>　</v>
      </c>
      <c r="U296" s="61" t="str">
        <f t="shared" si="25"/>
        <v xml:space="preserve"> </v>
      </c>
      <c r="V296" s="61">
        <f t="shared" si="26"/>
        <v>0</v>
      </c>
      <c r="W296" s="60" t="str">
        <f t="shared" si="27"/>
        <v/>
      </c>
    </row>
    <row r="297" spans="1:23" ht="57" customHeight="1" x14ac:dyDescent="0.15">
      <c r="A297" s="63"/>
      <c r="B297" s="69"/>
      <c r="C297" s="69"/>
      <c r="D297" s="68"/>
      <c r="E297" s="67"/>
      <c r="F297" s="66"/>
      <c r="G297" s="65" t="str">
        <f>IF(E297="","",VLOOKUP(E297,図書名リスト!$C$3:$W$1001,16,0))</f>
        <v/>
      </c>
      <c r="H297" s="64" t="str">
        <f>IF(E297="","",VLOOKUP(W297,図書名リスト!$A$3:$W$1001,5,0))</f>
        <v/>
      </c>
      <c r="I297" s="77" t="str">
        <f>IF(E297="","",VLOOKUP(W297,図書名リスト!$A$3:$W$1001,9,0))</f>
        <v/>
      </c>
      <c r="J297" s="76" t="str">
        <f>IF(E297="","",VLOOKUP(W297,図書名リスト!$A$3:$W$1001,23,0))</f>
        <v/>
      </c>
      <c r="K297" s="62" t="str">
        <f>IF(E297="","",VLOOKUP(W297,図書名リスト!$A$3:$W$1001,11,0))</f>
        <v/>
      </c>
      <c r="L297" s="95" t="str">
        <f>IF(E297="","",VLOOKUP(W297,図書名リスト!$A$3:$W$1001,14,0))</f>
        <v/>
      </c>
      <c r="M297" s="62" t="str">
        <f>IF(E297="","",VLOOKUP(W297,図書名リスト!$A$3:$W$1001,17,0))</f>
        <v/>
      </c>
      <c r="N297" s="63"/>
      <c r="O297" s="74" t="str">
        <f>IF(E297="","",VLOOKUP(W297,図書名リスト!$A$3:$W$100580,21,0))</f>
        <v/>
      </c>
      <c r="P297" s="74" t="str">
        <f>IF(E297="","",VLOOKUP(W297,図書名リスト!$A$3:$W$10050,19,0))</f>
        <v/>
      </c>
      <c r="Q297" s="75" t="str">
        <f>IF(E297="","",VLOOKUP(W297,図書名リスト!$A$3:$W$1001,20,0))</f>
        <v/>
      </c>
      <c r="R297" s="74" t="str">
        <f>IF(E297="","",VLOOKUP(W297,図書名リスト!$A$3:$W$1001,22,0))</f>
        <v/>
      </c>
      <c r="S297" s="61" t="str">
        <f t="shared" si="23"/>
        <v xml:space="preserve"> </v>
      </c>
      <c r="T297" s="61" t="str">
        <f t="shared" si="24"/>
        <v>　</v>
      </c>
      <c r="U297" s="61" t="str">
        <f t="shared" si="25"/>
        <v xml:space="preserve"> </v>
      </c>
      <c r="V297" s="61">
        <f t="shared" si="26"/>
        <v>0</v>
      </c>
      <c r="W297" s="60" t="str">
        <f t="shared" si="27"/>
        <v/>
      </c>
    </row>
    <row r="298" spans="1:23" ht="57" customHeight="1" x14ac:dyDescent="0.15">
      <c r="A298" s="63"/>
      <c r="B298" s="69"/>
      <c r="C298" s="69"/>
      <c r="D298" s="68"/>
      <c r="E298" s="67"/>
      <c r="F298" s="66"/>
      <c r="G298" s="65" t="str">
        <f>IF(E298="","",VLOOKUP(E298,図書名リスト!$C$3:$W$1001,16,0))</f>
        <v/>
      </c>
      <c r="H298" s="64" t="str">
        <f>IF(E298="","",VLOOKUP(W298,図書名リスト!$A$3:$W$1001,5,0))</f>
        <v/>
      </c>
      <c r="I298" s="77" t="str">
        <f>IF(E298="","",VLOOKUP(W298,図書名リスト!$A$3:$W$1001,9,0))</f>
        <v/>
      </c>
      <c r="J298" s="76" t="str">
        <f>IF(E298="","",VLOOKUP(W298,図書名リスト!$A$3:$W$1001,23,0))</f>
        <v/>
      </c>
      <c r="K298" s="62" t="str">
        <f>IF(E298="","",VLOOKUP(W298,図書名リスト!$A$3:$W$1001,11,0))</f>
        <v/>
      </c>
      <c r="L298" s="95" t="str">
        <f>IF(E298="","",VLOOKUP(W298,図書名リスト!$A$3:$W$1001,14,0))</f>
        <v/>
      </c>
      <c r="M298" s="62" t="str">
        <f>IF(E298="","",VLOOKUP(W298,図書名リスト!$A$3:$W$1001,17,0))</f>
        <v/>
      </c>
      <c r="N298" s="63"/>
      <c r="O298" s="74" t="str">
        <f>IF(E298="","",VLOOKUP(W298,図書名リスト!$A$3:$W$100580,21,0))</f>
        <v/>
      </c>
      <c r="P298" s="74" t="str">
        <f>IF(E298="","",VLOOKUP(W298,図書名リスト!$A$3:$W$10050,19,0))</f>
        <v/>
      </c>
      <c r="Q298" s="75" t="str">
        <f>IF(E298="","",VLOOKUP(W298,図書名リスト!$A$3:$W$1001,20,0))</f>
        <v/>
      </c>
      <c r="R298" s="74" t="str">
        <f>IF(E298="","",VLOOKUP(W298,図書名リスト!$A$3:$W$1001,22,0))</f>
        <v/>
      </c>
      <c r="S298" s="61" t="str">
        <f t="shared" si="23"/>
        <v xml:space="preserve"> </v>
      </c>
      <c r="T298" s="61" t="str">
        <f t="shared" si="24"/>
        <v>　</v>
      </c>
      <c r="U298" s="61" t="str">
        <f t="shared" si="25"/>
        <v xml:space="preserve"> </v>
      </c>
      <c r="V298" s="61">
        <f t="shared" si="26"/>
        <v>0</v>
      </c>
      <c r="W298" s="60" t="str">
        <f t="shared" si="27"/>
        <v/>
      </c>
    </row>
    <row r="299" spans="1:23" ht="57" customHeight="1" x14ac:dyDescent="0.15">
      <c r="A299" s="63"/>
      <c r="B299" s="69"/>
      <c r="C299" s="69"/>
      <c r="D299" s="68"/>
      <c r="E299" s="67"/>
      <c r="F299" s="66"/>
      <c r="G299" s="65" t="str">
        <f>IF(E299="","",VLOOKUP(E299,図書名リスト!$C$3:$W$1001,16,0))</f>
        <v/>
      </c>
      <c r="H299" s="64" t="str">
        <f>IF(E299="","",VLOOKUP(W299,図書名リスト!$A$3:$W$1001,5,0))</f>
        <v/>
      </c>
      <c r="I299" s="77" t="str">
        <f>IF(E299="","",VLOOKUP(W299,図書名リスト!$A$3:$W$1001,9,0))</f>
        <v/>
      </c>
      <c r="J299" s="76" t="str">
        <f>IF(E299="","",VLOOKUP(W299,図書名リスト!$A$3:$W$1001,23,0))</f>
        <v/>
      </c>
      <c r="K299" s="62" t="str">
        <f>IF(E299="","",VLOOKUP(W299,図書名リスト!$A$3:$W$1001,11,0))</f>
        <v/>
      </c>
      <c r="L299" s="95" t="str">
        <f>IF(E299="","",VLOOKUP(W299,図書名リスト!$A$3:$W$1001,14,0))</f>
        <v/>
      </c>
      <c r="M299" s="62" t="str">
        <f>IF(E299="","",VLOOKUP(W299,図書名リスト!$A$3:$W$1001,17,0))</f>
        <v/>
      </c>
      <c r="N299" s="63"/>
      <c r="O299" s="74" t="str">
        <f>IF(E299="","",VLOOKUP(W299,図書名リスト!$A$3:$W$100580,21,0))</f>
        <v/>
      </c>
      <c r="P299" s="74" t="str">
        <f>IF(E299="","",VLOOKUP(W299,図書名リスト!$A$3:$W$10050,19,0))</f>
        <v/>
      </c>
      <c r="Q299" s="75" t="str">
        <f>IF(E299="","",VLOOKUP(W299,図書名リスト!$A$3:$W$1001,20,0))</f>
        <v/>
      </c>
      <c r="R299" s="74" t="str">
        <f>IF(E299="","",VLOOKUP(W299,図書名リスト!$A$3:$W$1001,22,0))</f>
        <v/>
      </c>
      <c r="S299" s="61" t="str">
        <f t="shared" si="23"/>
        <v xml:space="preserve"> </v>
      </c>
      <c r="T299" s="61" t="str">
        <f t="shared" si="24"/>
        <v>　</v>
      </c>
      <c r="U299" s="61" t="str">
        <f t="shared" si="25"/>
        <v xml:space="preserve"> </v>
      </c>
      <c r="V299" s="61">
        <f t="shared" si="26"/>
        <v>0</v>
      </c>
      <c r="W299" s="60" t="str">
        <f t="shared" si="27"/>
        <v/>
      </c>
    </row>
    <row r="300" spans="1:23" ht="57" customHeight="1" x14ac:dyDescent="0.15">
      <c r="A300" s="63"/>
      <c r="B300" s="69"/>
      <c r="C300" s="69"/>
      <c r="D300" s="68"/>
      <c r="E300" s="67"/>
      <c r="F300" s="66"/>
      <c r="G300" s="65" t="str">
        <f>IF(E300="","",VLOOKUP(E300,図書名リスト!$C$3:$W$1001,16,0))</f>
        <v/>
      </c>
      <c r="H300" s="64" t="str">
        <f>IF(E300="","",VLOOKUP(W300,図書名リスト!$A$3:$W$1001,5,0))</f>
        <v/>
      </c>
      <c r="I300" s="77" t="str">
        <f>IF(E300="","",VLOOKUP(W300,図書名リスト!$A$3:$W$1001,9,0))</f>
        <v/>
      </c>
      <c r="J300" s="76" t="str">
        <f>IF(E300="","",VLOOKUP(W300,図書名リスト!$A$3:$W$1001,23,0))</f>
        <v/>
      </c>
      <c r="K300" s="62" t="str">
        <f>IF(E300="","",VLOOKUP(W300,図書名リスト!$A$3:$W$1001,11,0))</f>
        <v/>
      </c>
      <c r="L300" s="95" t="str">
        <f>IF(E300="","",VLOOKUP(W300,図書名リスト!$A$3:$W$1001,14,0))</f>
        <v/>
      </c>
      <c r="M300" s="62" t="str">
        <f>IF(E300="","",VLOOKUP(W300,図書名リスト!$A$3:$W$1001,17,0))</f>
        <v/>
      </c>
      <c r="N300" s="63"/>
      <c r="O300" s="74" t="str">
        <f>IF(E300="","",VLOOKUP(W300,図書名リスト!$A$3:$W$100580,21,0))</f>
        <v/>
      </c>
      <c r="P300" s="74" t="str">
        <f>IF(E300="","",VLOOKUP(W300,図書名リスト!$A$3:$W$10050,19,0))</f>
        <v/>
      </c>
      <c r="Q300" s="75" t="str">
        <f>IF(E300="","",VLOOKUP(W300,図書名リスト!$A$3:$W$1001,20,0))</f>
        <v/>
      </c>
      <c r="R300" s="74" t="str">
        <f>IF(E300="","",VLOOKUP(W300,図書名リスト!$A$3:$W$1001,22,0))</f>
        <v/>
      </c>
      <c r="S300" s="61" t="str">
        <f t="shared" si="23"/>
        <v xml:space="preserve"> </v>
      </c>
      <c r="T300" s="61" t="str">
        <f t="shared" si="24"/>
        <v>　</v>
      </c>
      <c r="U300" s="61" t="str">
        <f t="shared" si="25"/>
        <v xml:space="preserve"> </v>
      </c>
      <c r="V300" s="61">
        <f t="shared" si="26"/>
        <v>0</v>
      </c>
      <c r="W300" s="60" t="str">
        <f t="shared" si="27"/>
        <v/>
      </c>
    </row>
    <row r="301" spans="1:23" ht="57" customHeight="1" x14ac:dyDescent="0.15">
      <c r="A301" s="63"/>
      <c r="B301" s="69"/>
      <c r="C301" s="69"/>
      <c r="D301" s="68"/>
      <c r="E301" s="67"/>
      <c r="F301" s="66"/>
      <c r="G301" s="65" t="str">
        <f>IF(E301="","",VLOOKUP(E301,図書名リスト!$C$3:$W$1001,16,0))</f>
        <v/>
      </c>
      <c r="H301" s="64" t="str">
        <f>IF(E301="","",VLOOKUP(W301,図書名リスト!$A$3:$W$1001,5,0))</f>
        <v/>
      </c>
      <c r="I301" s="77" t="str">
        <f>IF(E301="","",VLOOKUP(W301,図書名リスト!$A$3:$W$1001,9,0))</f>
        <v/>
      </c>
      <c r="J301" s="76" t="str">
        <f>IF(E301="","",VLOOKUP(W301,図書名リスト!$A$3:$W$1001,23,0))</f>
        <v/>
      </c>
      <c r="K301" s="62" t="str">
        <f>IF(E301="","",VLOOKUP(W301,図書名リスト!$A$3:$W$1001,11,0))</f>
        <v/>
      </c>
      <c r="L301" s="95" t="str">
        <f>IF(E301="","",VLOOKUP(W301,図書名リスト!$A$3:$W$1001,14,0))</f>
        <v/>
      </c>
      <c r="M301" s="62" t="str">
        <f>IF(E301="","",VLOOKUP(W301,図書名リスト!$A$3:$W$1001,17,0))</f>
        <v/>
      </c>
      <c r="N301" s="63"/>
      <c r="O301" s="74" t="str">
        <f>IF(E301="","",VLOOKUP(W301,図書名リスト!$A$3:$W$100580,21,0))</f>
        <v/>
      </c>
      <c r="P301" s="74" t="str">
        <f>IF(E301="","",VLOOKUP(W301,図書名リスト!$A$3:$W$10050,19,0))</f>
        <v/>
      </c>
      <c r="Q301" s="75" t="str">
        <f>IF(E301="","",VLOOKUP(W301,図書名リスト!$A$3:$W$1001,20,0))</f>
        <v/>
      </c>
      <c r="R301" s="74" t="str">
        <f>IF(E301="","",VLOOKUP(W301,図書名リスト!$A$3:$W$1001,22,0))</f>
        <v/>
      </c>
      <c r="S301" s="61" t="str">
        <f t="shared" si="23"/>
        <v xml:space="preserve"> </v>
      </c>
      <c r="T301" s="61" t="str">
        <f t="shared" si="24"/>
        <v>　</v>
      </c>
      <c r="U301" s="61" t="str">
        <f t="shared" si="25"/>
        <v xml:space="preserve"> </v>
      </c>
      <c r="V301" s="61">
        <f t="shared" si="26"/>
        <v>0</v>
      </c>
      <c r="W301" s="60" t="str">
        <f t="shared" si="27"/>
        <v/>
      </c>
    </row>
    <row r="302" spans="1:23" ht="57" customHeight="1" x14ac:dyDescent="0.15">
      <c r="A302" s="63"/>
      <c r="B302" s="69"/>
      <c r="C302" s="69"/>
      <c r="D302" s="68"/>
      <c r="E302" s="67"/>
      <c r="F302" s="66"/>
      <c r="G302" s="65" t="str">
        <f>IF(E302="","",VLOOKUP(E302,図書名リスト!$C$3:$W$1001,16,0))</f>
        <v/>
      </c>
      <c r="H302" s="64" t="str">
        <f>IF(E302="","",VLOOKUP(W302,図書名リスト!$A$3:$W$1001,5,0))</f>
        <v/>
      </c>
      <c r="I302" s="77" t="str">
        <f>IF(E302="","",VLOOKUP(W302,図書名リスト!$A$3:$W$1001,9,0))</f>
        <v/>
      </c>
      <c r="J302" s="76" t="str">
        <f>IF(E302="","",VLOOKUP(W302,図書名リスト!$A$3:$W$1001,23,0))</f>
        <v/>
      </c>
      <c r="K302" s="62" t="str">
        <f>IF(E302="","",VLOOKUP(W302,図書名リスト!$A$3:$W$1001,11,0))</f>
        <v/>
      </c>
      <c r="L302" s="95" t="str">
        <f>IF(E302="","",VLOOKUP(W302,図書名リスト!$A$3:$W$1001,14,0))</f>
        <v/>
      </c>
      <c r="M302" s="62" t="str">
        <f>IF(E302="","",VLOOKUP(W302,図書名リスト!$A$3:$W$1001,17,0))</f>
        <v/>
      </c>
      <c r="N302" s="63"/>
      <c r="O302" s="74" t="str">
        <f>IF(E302="","",VLOOKUP(W302,図書名リスト!$A$3:$W$100580,21,0))</f>
        <v/>
      </c>
      <c r="P302" s="74" t="str">
        <f>IF(E302="","",VLOOKUP(W302,図書名リスト!$A$3:$W$10050,19,0))</f>
        <v/>
      </c>
      <c r="Q302" s="75" t="str">
        <f>IF(E302="","",VLOOKUP(W302,図書名リスト!$A$3:$W$1001,20,0))</f>
        <v/>
      </c>
      <c r="R302" s="74" t="str">
        <f>IF(E302="","",VLOOKUP(W302,図書名リスト!$A$3:$W$1001,22,0))</f>
        <v/>
      </c>
      <c r="S302" s="61" t="str">
        <f t="shared" si="23"/>
        <v xml:space="preserve"> </v>
      </c>
      <c r="T302" s="61" t="str">
        <f t="shared" si="24"/>
        <v>　</v>
      </c>
      <c r="U302" s="61" t="str">
        <f t="shared" si="25"/>
        <v xml:space="preserve"> </v>
      </c>
      <c r="V302" s="61">
        <f t="shared" si="26"/>
        <v>0</v>
      </c>
      <c r="W302" s="60" t="str">
        <f t="shared" si="27"/>
        <v/>
      </c>
    </row>
    <row r="303" spans="1:23" ht="57" customHeight="1" x14ac:dyDescent="0.15">
      <c r="A303" s="63"/>
      <c r="B303" s="69"/>
      <c r="C303" s="69"/>
      <c r="D303" s="68"/>
      <c r="E303" s="67"/>
      <c r="F303" s="66"/>
      <c r="G303" s="65" t="str">
        <f>IF(E303="","",VLOOKUP(E303,図書名リスト!$C$3:$W$1001,16,0))</f>
        <v/>
      </c>
      <c r="H303" s="64" t="str">
        <f>IF(E303="","",VLOOKUP(W303,図書名リスト!$A$3:$W$1001,5,0))</f>
        <v/>
      </c>
      <c r="I303" s="77" t="str">
        <f>IF(E303="","",VLOOKUP(W303,図書名リスト!$A$3:$W$1001,9,0))</f>
        <v/>
      </c>
      <c r="J303" s="76" t="str">
        <f>IF(E303="","",VLOOKUP(W303,図書名リスト!$A$3:$W$1001,23,0))</f>
        <v/>
      </c>
      <c r="K303" s="62" t="str">
        <f>IF(E303="","",VLOOKUP(W303,図書名リスト!$A$3:$W$1001,11,0))</f>
        <v/>
      </c>
      <c r="L303" s="95" t="str">
        <f>IF(E303="","",VLOOKUP(W303,図書名リスト!$A$3:$W$1001,14,0))</f>
        <v/>
      </c>
      <c r="M303" s="62" t="str">
        <f>IF(E303="","",VLOOKUP(W303,図書名リスト!$A$3:$W$1001,17,0))</f>
        <v/>
      </c>
      <c r="N303" s="63"/>
      <c r="O303" s="74" t="str">
        <f>IF(E303="","",VLOOKUP(W303,図書名リスト!$A$3:$W$100580,21,0))</f>
        <v/>
      </c>
      <c r="P303" s="74" t="str">
        <f>IF(E303="","",VLOOKUP(W303,図書名リスト!$A$3:$W$10050,19,0))</f>
        <v/>
      </c>
      <c r="Q303" s="75" t="str">
        <f>IF(E303="","",VLOOKUP(W303,図書名リスト!$A$3:$W$1001,20,0))</f>
        <v/>
      </c>
      <c r="R303" s="74" t="str">
        <f>IF(E303="","",VLOOKUP(W303,図書名リスト!$A$3:$W$1001,22,0))</f>
        <v/>
      </c>
      <c r="S303" s="61" t="str">
        <f t="shared" si="23"/>
        <v xml:space="preserve"> </v>
      </c>
      <c r="T303" s="61" t="str">
        <f t="shared" si="24"/>
        <v>　</v>
      </c>
      <c r="U303" s="61" t="str">
        <f t="shared" si="25"/>
        <v xml:space="preserve"> </v>
      </c>
      <c r="V303" s="61">
        <f t="shared" si="26"/>
        <v>0</v>
      </c>
      <c r="W303" s="60" t="str">
        <f t="shared" si="27"/>
        <v/>
      </c>
    </row>
    <row r="304" spans="1:23" ht="57" customHeight="1" x14ac:dyDescent="0.15">
      <c r="A304" s="63"/>
      <c r="B304" s="69"/>
      <c r="C304" s="69"/>
      <c r="D304" s="68"/>
      <c r="E304" s="67"/>
      <c r="F304" s="66"/>
      <c r="G304" s="65" t="str">
        <f>IF(E304="","",VLOOKUP(E304,図書名リスト!$C$3:$W$1001,16,0))</f>
        <v/>
      </c>
      <c r="H304" s="64" t="str">
        <f>IF(E304="","",VLOOKUP(W304,図書名リスト!$A$3:$W$1001,5,0))</f>
        <v/>
      </c>
      <c r="I304" s="77" t="str">
        <f>IF(E304="","",VLOOKUP(W304,図書名リスト!$A$3:$W$1001,9,0))</f>
        <v/>
      </c>
      <c r="J304" s="76" t="str">
        <f>IF(E304="","",VLOOKUP(W304,図書名リスト!$A$3:$W$1001,23,0))</f>
        <v/>
      </c>
      <c r="K304" s="62" t="str">
        <f>IF(E304="","",VLOOKUP(W304,図書名リスト!$A$3:$W$1001,11,0))</f>
        <v/>
      </c>
      <c r="L304" s="95" t="str">
        <f>IF(E304="","",VLOOKUP(W304,図書名リスト!$A$3:$W$1001,14,0))</f>
        <v/>
      </c>
      <c r="M304" s="62" t="str">
        <f>IF(E304="","",VLOOKUP(W304,図書名リスト!$A$3:$W$1001,17,0))</f>
        <v/>
      </c>
      <c r="N304" s="63"/>
      <c r="O304" s="74" t="str">
        <f>IF(E304="","",VLOOKUP(W304,図書名リスト!$A$3:$W$100580,21,0))</f>
        <v/>
      </c>
      <c r="P304" s="74" t="str">
        <f>IF(E304="","",VLOOKUP(W304,図書名リスト!$A$3:$W$10050,19,0))</f>
        <v/>
      </c>
      <c r="Q304" s="75" t="str">
        <f>IF(E304="","",VLOOKUP(W304,図書名リスト!$A$3:$W$1001,20,0))</f>
        <v/>
      </c>
      <c r="R304" s="74" t="str">
        <f>IF(E304="","",VLOOKUP(W304,図書名リスト!$A$3:$W$1001,22,0))</f>
        <v/>
      </c>
      <c r="S304" s="61" t="str">
        <f t="shared" si="23"/>
        <v xml:space="preserve"> </v>
      </c>
      <c r="T304" s="61" t="str">
        <f t="shared" si="24"/>
        <v>　</v>
      </c>
      <c r="U304" s="61" t="str">
        <f t="shared" si="25"/>
        <v xml:space="preserve"> </v>
      </c>
      <c r="V304" s="61">
        <f t="shared" si="26"/>
        <v>0</v>
      </c>
      <c r="W304" s="60" t="str">
        <f t="shared" si="27"/>
        <v/>
      </c>
    </row>
    <row r="305" spans="1:23" ht="57" customHeight="1" x14ac:dyDescent="0.15">
      <c r="A305" s="63"/>
      <c r="B305" s="69"/>
      <c r="C305" s="69"/>
      <c r="D305" s="68"/>
      <c r="E305" s="67"/>
      <c r="F305" s="66"/>
      <c r="G305" s="65" t="str">
        <f>IF(E305="","",VLOOKUP(E305,図書名リスト!$C$3:$W$1001,16,0))</f>
        <v/>
      </c>
      <c r="H305" s="64" t="str">
        <f>IF(E305="","",VLOOKUP(W305,図書名リスト!$A$3:$W$1001,5,0))</f>
        <v/>
      </c>
      <c r="I305" s="77" t="str">
        <f>IF(E305="","",VLOOKUP(W305,図書名リスト!$A$3:$W$1001,9,0))</f>
        <v/>
      </c>
      <c r="J305" s="76" t="str">
        <f>IF(E305="","",VLOOKUP(W305,図書名リスト!$A$3:$W$1001,23,0))</f>
        <v/>
      </c>
      <c r="K305" s="62" t="str">
        <f>IF(E305="","",VLOOKUP(W305,図書名リスト!$A$3:$W$1001,11,0))</f>
        <v/>
      </c>
      <c r="L305" s="95" t="str">
        <f>IF(E305="","",VLOOKUP(W305,図書名リスト!$A$3:$W$1001,14,0))</f>
        <v/>
      </c>
      <c r="M305" s="62" t="str">
        <f>IF(E305="","",VLOOKUP(W305,図書名リスト!$A$3:$W$1001,17,0))</f>
        <v/>
      </c>
      <c r="N305" s="63"/>
      <c r="O305" s="74" t="str">
        <f>IF(E305="","",VLOOKUP(W305,図書名リスト!$A$3:$W$100580,21,0))</f>
        <v/>
      </c>
      <c r="P305" s="74" t="str">
        <f>IF(E305="","",VLOOKUP(W305,図書名リスト!$A$3:$W$10050,19,0))</f>
        <v/>
      </c>
      <c r="Q305" s="75" t="str">
        <f>IF(E305="","",VLOOKUP(W305,図書名リスト!$A$3:$W$1001,20,0))</f>
        <v/>
      </c>
      <c r="R305" s="74" t="str">
        <f>IF(E305="","",VLOOKUP(W305,図書名リスト!$A$3:$W$1001,22,0))</f>
        <v/>
      </c>
      <c r="S305" s="61" t="str">
        <f t="shared" si="23"/>
        <v xml:space="preserve"> </v>
      </c>
      <c r="T305" s="61" t="str">
        <f t="shared" si="24"/>
        <v>　</v>
      </c>
      <c r="U305" s="61" t="str">
        <f t="shared" si="25"/>
        <v xml:space="preserve"> </v>
      </c>
      <c r="V305" s="61">
        <f t="shared" si="26"/>
        <v>0</v>
      </c>
      <c r="W305" s="60" t="str">
        <f t="shared" si="27"/>
        <v/>
      </c>
    </row>
    <row r="306" spans="1:23" ht="57" customHeight="1" x14ac:dyDescent="0.15">
      <c r="A306" s="63"/>
      <c r="B306" s="69"/>
      <c r="C306" s="69"/>
      <c r="D306" s="68"/>
      <c r="E306" s="67"/>
      <c r="F306" s="66"/>
      <c r="G306" s="65" t="str">
        <f>IF(E306="","",VLOOKUP(E306,図書名リスト!$C$3:$W$1001,16,0))</f>
        <v/>
      </c>
      <c r="H306" s="64" t="str">
        <f>IF(E306="","",VLOOKUP(W306,図書名リスト!$A$3:$W$1001,5,0))</f>
        <v/>
      </c>
      <c r="I306" s="77" t="str">
        <f>IF(E306="","",VLOOKUP(W306,図書名リスト!$A$3:$W$1001,9,0))</f>
        <v/>
      </c>
      <c r="J306" s="76" t="str">
        <f>IF(E306="","",VLOOKUP(W306,図書名リスト!$A$3:$W$1001,23,0))</f>
        <v/>
      </c>
      <c r="K306" s="62" t="str">
        <f>IF(E306="","",VLOOKUP(W306,図書名リスト!$A$3:$W$1001,11,0))</f>
        <v/>
      </c>
      <c r="L306" s="95" t="str">
        <f>IF(E306="","",VLOOKUP(W306,図書名リスト!$A$3:$W$1001,14,0))</f>
        <v/>
      </c>
      <c r="M306" s="62" t="str">
        <f>IF(E306="","",VLOOKUP(W306,図書名リスト!$A$3:$W$1001,17,0))</f>
        <v/>
      </c>
      <c r="N306" s="63"/>
      <c r="O306" s="74" t="str">
        <f>IF(E306="","",VLOOKUP(W306,図書名リスト!$A$3:$W$100580,21,0))</f>
        <v/>
      </c>
      <c r="P306" s="74" t="str">
        <f>IF(E306="","",VLOOKUP(W306,図書名リスト!$A$3:$W$10050,19,0))</f>
        <v/>
      </c>
      <c r="Q306" s="75" t="str">
        <f>IF(E306="","",VLOOKUP(W306,図書名リスト!$A$3:$W$1001,20,0))</f>
        <v/>
      </c>
      <c r="R306" s="74" t="str">
        <f>IF(E306="","",VLOOKUP(W306,図書名リスト!$A$3:$W$1001,22,0))</f>
        <v/>
      </c>
      <c r="S306" s="61" t="str">
        <f t="shared" si="23"/>
        <v xml:space="preserve"> </v>
      </c>
      <c r="T306" s="61" t="str">
        <f t="shared" si="24"/>
        <v>　</v>
      </c>
      <c r="U306" s="61" t="str">
        <f t="shared" si="25"/>
        <v xml:space="preserve"> </v>
      </c>
      <c r="V306" s="61">
        <f t="shared" si="26"/>
        <v>0</v>
      </c>
      <c r="W306" s="60" t="str">
        <f t="shared" si="27"/>
        <v/>
      </c>
    </row>
    <row r="307" spans="1:23" ht="57" customHeight="1" x14ac:dyDescent="0.15">
      <c r="A307" s="63"/>
      <c r="B307" s="69"/>
      <c r="C307" s="69"/>
      <c r="D307" s="68"/>
      <c r="E307" s="67"/>
      <c r="F307" s="66"/>
      <c r="G307" s="65" t="str">
        <f>IF(E307="","",VLOOKUP(E307,図書名リスト!$C$3:$W$1001,16,0))</f>
        <v/>
      </c>
      <c r="H307" s="64" t="str">
        <f>IF(E307="","",VLOOKUP(W307,図書名リスト!$A$3:$W$1001,5,0))</f>
        <v/>
      </c>
      <c r="I307" s="77" t="str">
        <f>IF(E307="","",VLOOKUP(W307,図書名リスト!$A$3:$W$1001,9,0))</f>
        <v/>
      </c>
      <c r="J307" s="76" t="str">
        <f>IF(E307="","",VLOOKUP(W307,図書名リスト!$A$3:$W$1001,23,0))</f>
        <v/>
      </c>
      <c r="K307" s="62" t="str">
        <f>IF(E307="","",VLOOKUP(W307,図書名リスト!$A$3:$W$1001,11,0))</f>
        <v/>
      </c>
      <c r="L307" s="95" t="str">
        <f>IF(E307="","",VLOOKUP(W307,図書名リスト!$A$3:$W$1001,14,0))</f>
        <v/>
      </c>
      <c r="M307" s="62" t="str">
        <f>IF(E307="","",VLOOKUP(W307,図書名リスト!$A$3:$W$1001,17,0))</f>
        <v/>
      </c>
      <c r="N307" s="63"/>
      <c r="O307" s="74" t="str">
        <f>IF(E307="","",VLOOKUP(W307,図書名リスト!$A$3:$W$100580,21,0))</f>
        <v/>
      </c>
      <c r="P307" s="74" t="str">
        <f>IF(E307="","",VLOOKUP(W307,図書名リスト!$A$3:$W$10050,19,0))</f>
        <v/>
      </c>
      <c r="Q307" s="75" t="str">
        <f>IF(E307="","",VLOOKUP(W307,図書名リスト!$A$3:$W$1001,20,0))</f>
        <v/>
      </c>
      <c r="R307" s="74" t="str">
        <f>IF(E307="","",VLOOKUP(W307,図書名リスト!$A$3:$W$1001,22,0))</f>
        <v/>
      </c>
      <c r="S307" s="61" t="str">
        <f t="shared" si="23"/>
        <v xml:space="preserve"> </v>
      </c>
      <c r="T307" s="61" t="str">
        <f t="shared" si="24"/>
        <v>　</v>
      </c>
      <c r="U307" s="61" t="str">
        <f t="shared" si="25"/>
        <v xml:space="preserve"> </v>
      </c>
      <c r="V307" s="61">
        <f t="shared" si="26"/>
        <v>0</v>
      </c>
      <c r="W307" s="60" t="str">
        <f t="shared" si="27"/>
        <v/>
      </c>
    </row>
    <row r="308" spans="1:23" ht="57" customHeight="1" x14ac:dyDescent="0.15">
      <c r="A308" s="63"/>
      <c r="B308" s="69"/>
      <c r="C308" s="69"/>
      <c r="D308" s="68"/>
      <c r="E308" s="67"/>
      <c r="F308" s="66"/>
      <c r="G308" s="65" t="str">
        <f>IF(E308="","",VLOOKUP(E308,図書名リスト!$C$3:$W$1001,16,0))</f>
        <v/>
      </c>
      <c r="H308" s="64" t="str">
        <f>IF(E308="","",VLOOKUP(W308,図書名リスト!$A$3:$W$1001,5,0))</f>
        <v/>
      </c>
      <c r="I308" s="77" t="str">
        <f>IF(E308="","",VLOOKUP(W308,図書名リスト!$A$3:$W$1001,9,0))</f>
        <v/>
      </c>
      <c r="J308" s="76" t="str">
        <f>IF(E308="","",VLOOKUP(W308,図書名リスト!$A$3:$W$1001,23,0))</f>
        <v/>
      </c>
      <c r="K308" s="62" t="str">
        <f>IF(E308="","",VLOOKUP(W308,図書名リスト!$A$3:$W$1001,11,0))</f>
        <v/>
      </c>
      <c r="L308" s="95" t="str">
        <f>IF(E308="","",VLOOKUP(W308,図書名リスト!$A$3:$W$1001,14,0))</f>
        <v/>
      </c>
      <c r="M308" s="62" t="str">
        <f>IF(E308="","",VLOOKUP(W308,図書名リスト!$A$3:$W$1001,17,0))</f>
        <v/>
      </c>
      <c r="N308" s="63"/>
      <c r="O308" s="74" t="str">
        <f>IF(E308="","",VLOOKUP(W308,図書名リスト!$A$3:$W$100580,21,0))</f>
        <v/>
      </c>
      <c r="P308" s="74" t="str">
        <f>IF(E308="","",VLOOKUP(W308,図書名リスト!$A$3:$W$10050,19,0))</f>
        <v/>
      </c>
      <c r="Q308" s="75" t="str">
        <f>IF(E308="","",VLOOKUP(W308,図書名リスト!$A$3:$W$1001,20,0))</f>
        <v/>
      </c>
      <c r="R308" s="74" t="str">
        <f>IF(E308="","",VLOOKUP(W308,図書名リスト!$A$3:$W$1001,22,0))</f>
        <v/>
      </c>
      <c r="S308" s="61" t="str">
        <f t="shared" si="23"/>
        <v xml:space="preserve"> </v>
      </c>
      <c r="T308" s="61" t="str">
        <f t="shared" si="24"/>
        <v>　</v>
      </c>
      <c r="U308" s="61" t="str">
        <f t="shared" si="25"/>
        <v xml:space="preserve"> </v>
      </c>
      <c r="V308" s="61">
        <f t="shared" si="26"/>
        <v>0</v>
      </c>
      <c r="W308" s="60" t="str">
        <f t="shared" si="27"/>
        <v/>
      </c>
    </row>
    <row r="309" spans="1:23" ht="57" customHeight="1" x14ac:dyDescent="0.15">
      <c r="A309" s="63"/>
      <c r="B309" s="69"/>
      <c r="C309" s="69"/>
      <c r="D309" s="68"/>
      <c r="E309" s="67"/>
      <c r="F309" s="66"/>
      <c r="G309" s="65" t="str">
        <f>IF(E309="","",VLOOKUP(E309,図書名リスト!$C$3:$W$1001,16,0))</f>
        <v/>
      </c>
      <c r="H309" s="64" t="str">
        <f>IF(E309="","",VLOOKUP(W309,図書名リスト!$A$3:$W$1001,5,0))</f>
        <v/>
      </c>
      <c r="I309" s="77" t="str">
        <f>IF(E309="","",VLOOKUP(W309,図書名リスト!$A$3:$W$1001,9,0))</f>
        <v/>
      </c>
      <c r="J309" s="76" t="str">
        <f>IF(E309="","",VLOOKUP(W309,図書名リスト!$A$3:$W$1001,23,0))</f>
        <v/>
      </c>
      <c r="K309" s="62" t="str">
        <f>IF(E309="","",VLOOKUP(W309,図書名リスト!$A$3:$W$1001,11,0))</f>
        <v/>
      </c>
      <c r="L309" s="95" t="str">
        <f>IF(E309="","",VLOOKUP(W309,図書名リスト!$A$3:$W$1001,14,0))</f>
        <v/>
      </c>
      <c r="M309" s="62" t="str">
        <f>IF(E309="","",VLOOKUP(W309,図書名リスト!$A$3:$W$1001,17,0))</f>
        <v/>
      </c>
      <c r="N309" s="63"/>
      <c r="O309" s="74" t="str">
        <f>IF(E309="","",VLOOKUP(W309,図書名リスト!$A$3:$W$100580,21,0))</f>
        <v/>
      </c>
      <c r="P309" s="74" t="str">
        <f>IF(E309="","",VLOOKUP(W309,図書名リスト!$A$3:$W$10050,19,0))</f>
        <v/>
      </c>
      <c r="Q309" s="75" t="str">
        <f>IF(E309="","",VLOOKUP(W309,図書名リスト!$A$3:$W$1001,20,0))</f>
        <v/>
      </c>
      <c r="R309" s="74" t="str">
        <f>IF(E309="","",VLOOKUP(W309,図書名リスト!$A$3:$W$1001,22,0))</f>
        <v/>
      </c>
      <c r="S309" s="61" t="str">
        <f t="shared" si="23"/>
        <v xml:space="preserve"> </v>
      </c>
      <c r="T309" s="61" t="str">
        <f t="shared" si="24"/>
        <v>　</v>
      </c>
      <c r="U309" s="61" t="str">
        <f t="shared" si="25"/>
        <v xml:space="preserve"> </v>
      </c>
      <c r="V309" s="61">
        <f t="shared" si="26"/>
        <v>0</v>
      </c>
      <c r="W309" s="60" t="str">
        <f t="shared" si="27"/>
        <v/>
      </c>
    </row>
    <row r="310" spans="1:23" ht="57" customHeight="1" x14ac:dyDescent="0.15">
      <c r="A310" s="63"/>
      <c r="B310" s="69"/>
      <c r="C310" s="69"/>
      <c r="D310" s="68"/>
      <c r="E310" s="67"/>
      <c r="F310" s="66"/>
      <c r="G310" s="65" t="str">
        <f>IF(E310="","",VLOOKUP(E310,図書名リスト!$C$3:$W$1001,16,0))</f>
        <v/>
      </c>
      <c r="H310" s="64" t="str">
        <f>IF(E310="","",VLOOKUP(W310,図書名リスト!$A$3:$W$1001,5,0))</f>
        <v/>
      </c>
      <c r="I310" s="77" t="str">
        <f>IF(E310="","",VLOOKUP(W310,図書名リスト!$A$3:$W$1001,9,0))</f>
        <v/>
      </c>
      <c r="J310" s="76" t="str">
        <f>IF(E310="","",VLOOKUP(W310,図書名リスト!$A$3:$W$1001,23,0))</f>
        <v/>
      </c>
      <c r="K310" s="62" t="str">
        <f>IF(E310="","",VLOOKUP(W310,図書名リスト!$A$3:$W$1001,11,0))</f>
        <v/>
      </c>
      <c r="L310" s="95" t="str">
        <f>IF(E310="","",VLOOKUP(W310,図書名リスト!$A$3:$W$1001,14,0))</f>
        <v/>
      </c>
      <c r="M310" s="62" t="str">
        <f>IF(E310="","",VLOOKUP(W310,図書名リスト!$A$3:$W$1001,17,0))</f>
        <v/>
      </c>
      <c r="N310" s="63"/>
      <c r="O310" s="74" t="str">
        <f>IF(E310="","",VLOOKUP(W310,図書名リスト!$A$3:$W$100580,21,0))</f>
        <v/>
      </c>
      <c r="P310" s="74" t="str">
        <f>IF(E310="","",VLOOKUP(W310,図書名リスト!$A$3:$W$10050,19,0))</f>
        <v/>
      </c>
      <c r="Q310" s="75" t="str">
        <f>IF(E310="","",VLOOKUP(W310,図書名リスト!$A$3:$W$1001,20,0))</f>
        <v/>
      </c>
      <c r="R310" s="74" t="str">
        <f>IF(E310="","",VLOOKUP(W310,図書名リスト!$A$3:$W$1001,22,0))</f>
        <v/>
      </c>
      <c r="S310" s="61" t="str">
        <f t="shared" si="23"/>
        <v xml:space="preserve"> </v>
      </c>
      <c r="T310" s="61" t="str">
        <f t="shared" si="24"/>
        <v>　</v>
      </c>
      <c r="U310" s="61" t="str">
        <f t="shared" si="25"/>
        <v xml:space="preserve"> </v>
      </c>
      <c r="V310" s="61">
        <f t="shared" si="26"/>
        <v>0</v>
      </c>
      <c r="W310" s="60" t="str">
        <f t="shared" si="27"/>
        <v/>
      </c>
    </row>
    <row r="311" spans="1:23" ht="57" customHeight="1" x14ac:dyDescent="0.15">
      <c r="A311" s="63"/>
      <c r="B311" s="69"/>
      <c r="C311" s="69"/>
      <c r="D311" s="68"/>
      <c r="E311" s="67"/>
      <c r="F311" s="66"/>
      <c r="G311" s="65" t="str">
        <f>IF(E311="","",VLOOKUP(E311,図書名リスト!$C$3:$W$1001,16,0))</f>
        <v/>
      </c>
      <c r="H311" s="64" t="str">
        <f>IF(E311="","",VLOOKUP(W311,図書名リスト!$A$3:$W$1001,5,0))</f>
        <v/>
      </c>
      <c r="I311" s="77" t="str">
        <f>IF(E311="","",VLOOKUP(W311,図書名リスト!$A$3:$W$1001,9,0))</f>
        <v/>
      </c>
      <c r="J311" s="76" t="str">
        <f>IF(E311="","",VLOOKUP(W311,図書名リスト!$A$3:$W$1001,23,0))</f>
        <v/>
      </c>
      <c r="K311" s="62" t="str">
        <f>IF(E311="","",VLOOKUP(W311,図書名リスト!$A$3:$W$1001,11,0))</f>
        <v/>
      </c>
      <c r="L311" s="95" t="str">
        <f>IF(E311="","",VLOOKUP(W311,図書名リスト!$A$3:$W$1001,14,0))</f>
        <v/>
      </c>
      <c r="M311" s="62" t="str">
        <f>IF(E311="","",VLOOKUP(W311,図書名リスト!$A$3:$W$1001,17,0))</f>
        <v/>
      </c>
      <c r="N311" s="63"/>
      <c r="O311" s="74" t="str">
        <f>IF(E311="","",VLOOKUP(W311,図書名リスト!$A$3:$W$100580,21,0))</f>
        <v/>
      </c>
      <c r="P311" s="74" t="str">
        <f>IF(E311="","",VLOOKUP(W311,図書名リスト!$A$3:$W$10050,19,0))</f>
        <v/>
      </c>
      <c r="Q311" s="75" t="str">
        <f>IF(E311="","",VLOOKUP(W311,図書名リスト!$A$3:$W$1001,20,0))</f>
        <v/>
      </c>
      <c r="R311" s="74" t="str">
        <f>IF(E311="","",VLOOKUP(W311,図書名リスト!$A$3:$W$1001,22,0))</f>
        <v/>
      </c>
      <c r="S311" s="61" t="str">
        <f t="shared" si="23"/>
        <v xml:space="preserve"> </v>
      </c>
      <c r="T311" s="61" t="str">
        <f t="shared" si="24"/>
        <v>　</v>
      </c>
      <c r="U311" s="61" t="str">
        <f t="shared" si="25"/>
        <v xml:space="preserve"> </v>
      </c>
      <c r="V311" s="61">
        <f t="shared" si="26"/>
        <v>0</v>
      </c>
      <c r="W311" s="60" t="str">
        <f t="shared" si="27"/>
        <v/>
      </c>
    </row>
    <row r="312" spans="1:23" ht="57" customHeight="1" x14ac:dyDescent="0.15">
      <c r="A312" s="63"/>
      <c r="B312" s="69"/>
      <c r="C312" s="69"/>
      <c r="D312" s="68"/>
      <c r="E312" s="67"/>
      <c r="F312" s="66"/>
      <c r="G312" s="65" t="str">
        <f>IF(E312="","",VLOOKUP(E312,図書名リスト!$C$3:$W$1001,16,0))</f>
        <v/>
      </c>
      <c r="H312" s="64" t="str">
        <f>IF(E312="","",VLOOKUP(W312,図書名リスト!$A$3:$W$1001,5,0))</f>
        <v/>
      </c>
      <c r="I312" s="77" t="str">
        <f>IF(E312="","",VLOOKUP(W312,図書名リスト!$A$3:$W$1001,9,0))</f>
        <v/>
      </c>
      <c r="J312" s="76" t="str">
        <f>IF(E312="","",VLOOKUP(W312,図書名リスト!$A$3:$W$1001,23,0))</f>
        <v/>
      </c>
      <c r="K312" s="62" t="str">
        <f>IF(E312="","",VLOOKUP(W312,図書名リスト!$A$3:$W$1001,11,0))</f>
        <v/>
      </c>
      <c r="L312" s="95" t="str">
        <f>IF(E312="","",VLOOKUP(W312,図書名リスト!$A$3:$W$1001,14,0))</f>
        <v/>
      </c>
      <c r="M312" s="62" t="str">
        <f>IF(E312="","",VLOOKUP(W312,図書名リスト!$A$3:$W$1001,17,0))</f>
        <v/>
      </c>
      <c r="N312" s="63"/>
      <c r="O312" s="74" t="str">
        <f>IF(E312="","",VLOOKUP(W312,図書名リスト!$A$3:$W$100580,21,0))</f>
        <v/>
      </c>
      <c r="P312" s="74" t="str">
        <f>IF(E312="","",VLOOKUP(W312,図書名リスト!$A$3:$W$10050,19,0))</f>
        <v/>
      </c>
      <c r="Q312" s="75" t="str">
        <f>IF(E312="","",VLOOKUP(W312,図書名リスト!$A$3:$W$1001,20,0))</f>
        <v/>
      </c>
      <c r="R312" s="74" t="str">
        <f>IF(E312="","",VLOOKUP(W312,図書名リスト!$A$3:$W$1001,22,0))</f>
        <v/>
      </c>
      <c r="S312" s="61" t="str">
        <f t="shared" si="23"/>
        <v xml:space="preserve"> </v>
      </c>
      <c r="T312" s="61" t="str">
        <f t="shared" si="24"/>
        <v>　</v>
      </c>
      <c r="U312" s="61" t="str">
        <f t="shared" si="25"/>
        <v xml:space="preserve"> </v>
      </c>
      <c r="V312" s="61">
        <f t="shared" si="26"/>
        <v>0</v>
      </c>
      <c r="W312" s="60" t="str">
        <f t="shared" si="27"/>
        <v/>
      </c>
    </row>
    <row r="313" spans="1:23" ht="57" customHeight="1" x14ac:dyDescent="0.15">
      <c r="A313" s="63"/>
      <c r="B313" s="69"/>
      <c r="C313" s="69"/>
      <c r="D313" s="68"/>
      <c r="E313" s="67"/>
      <c r="F313" s="66"/>
      <c r="G313" s="65" t="str">
        <f>IF(E313="","",VLOOKUP(E313,図書名リスト!$C$3:$W$1001,16,0))</f>
        <v/>
      </c>
      <c r="H313" s="64" t="str">
        <f>IF(E313="","",VLOOKUP(W313,図書名リスト!$A$3:$W$1001,5,0))</f>
        <v/>
      </c>
      <c r="I313" s="77" t="str">
        <f>IF(E313="","",VLOOKUP(W313,図書名リスト!$A$3:$W$1001,9,0))</f>
        <v/>
      </c>
      <c r="J313" s="76" t="str">
        <f>IF(E313="","",VLOOKUP(W313,図書名リスト!$A$3:$W$1001,23,0))</f>
        <v/>
      </c>
      <c r="K313" s="62" t="str">
        <f>IF(E313="","",VLOOKUP(W313,図書名リスト!$A$3:$W$1001,11,0))</f>
        <v/>
      </c>
      <c r="L313" s="95" t="str">
        <f>IF(E313="","",VLOOKUP(W313,図書名リスト!$A$3:$W$1001,14,0))</f>
        <v/>
      </c>
      <c r="M313" s="62" t="str">
        <f>IF(E313="","",VLOOKUP(W313,図書名リスト!$A$3:$W$1001,17,0))</f>
        <v/>
      </c>
      <c r="N313" s="63"/>
      <c r="O313" s="74" t="str">
        <f>IF(E313="","",VLOOKUP(W313,図書名リスト!$A$3:$W$100580,21,0))</f>
        <v/>
      </c>
      <c r="P313" s="74" t="str">
        <f>IF(E313="","",VLOOKUP(W313,図書名リスト!$A$3:$W$10050,19,0))</f>
        <v/>
      </c>
      <c r="Q313" s="75" t="str">
        <f>IF(E313="","",VLOOKUP(W313,図書名リスト!$A$3:$W$1001,20,0))</f>
        <v/>
      </c>
      <c r="R313" s="74" t="str">
        <f>IF(E313="","",VLOOKUP(W313,図書名リスト!$A$3:$W$1001,22,0))</f>
        <v/>
      </c>
      <c r="S313" s="61" t="str">
        <f t="shared" si="23"/>
        <v xml:space="preserve"> </v>
      </c>
      <c r="T313" s="61" t="str">
        <f t="shared" si="24"/>
        <v>　</v>
      </c>
      <c r="U313" s="61" t="str">
        <f t="shared" si="25"/>
        <v xml:space="preserve"> </v>
      </c>
      <c r="V313" s="61">
        <f t="shared" si="26"/>
        <v>0</v>
      </c>
      <c r="W313" s="60" t="str">
        <f t="shared" si="27"/>
        <v/>
      </c>
    </row>
    <row r="314" spans="1:23" ht="57" customHeight="1" x14ac:dyDescent="0.15">
      <c r="A314" s="63"/>
      <c r="B314" s="69"/>
      <c r="C314" s="69"/>
      <c r="D314" s="68"/>
      <c r="E314" s="67"/>
      <c r="F314" s="66"/>
      <c r="G314" s="65" t="str">
        <f>IF(E314="","",VLOOKUP(E314,図書名リスト!$C$3:$W$1001,16,0))</f>
        <v/>
      </c>
      <c r="H314" s="64" t="str">
        <f>IF(E314="","",VLOOKUP(W314,図書名リスト!$A$3:$W$1001,5,0))</f>
        <v/>
      </c>
      <c r="I314" s="77" t="str">
        <f>IF(E314="","",VLOOKUP(W314,図書名リスト!$A$3:$W$1001,9,0))</f>
        <v/>
      </c>
      <c r="J314" s="76" t="str">
        <f>IF(E314="","",VLOOKUP(W314,図書名リスト!$A$3:$W$1001,23,0))</f>
        <v/>
      </c>
      <c r="K314" s="62" t="str">
        <f>IF(E314="","",VLOOKUP(W314,図書名リスト!$A$3:$W$1001,11,0))</f>
        <v/>
      </c>
      <c r="L314" s="95" t="str">
        <f>IF(E314="","",VLOOKUP(W314,図書名リスト!$A$3:$W$1001,14,0))</f>
        <v/>
      </c>
      <c r="M314" s="62" t="str">
        <f>IF(E314="","",VLOOKUP(W314,図書名リスト!$A$3:$W$1001,17,0))</f>
        <v/>
      </c>
      <c r="N314" s="63"/>
      <c r="O314" s="74" t="str">
        <f>IF(E314="","",VLOOKUP(W314,図書名リスト!$A$3:$W$100580,21,0))</f>
        <v/>
      </c>
      <c r="P314" s="74" t="str">
        <f>IF(E314="","",VLOOKUP(W314,図書名リスト!$A$3:$W$10050,19,0))</f>
        <v/>
      </c>
      <c r="Q314" s="75" t="str">
        <f>IF(E314="","",VLOOKUP(W314,図書名リスト!$A$3:$W$1001,20,0))</f>
        <v/>
      </c>
      <c r="R314" s="74" t="str">
        <f>IF(E314="","",VLOOKUP(W314,図書名リスト!$A$3:$W$1001,22,0))</f>
        <v/>
      </c>
      <c r="S314" s="61" t="str">
        <f t="shared" si="23"/>
        <v xml:space="preserve"> </v>
      </c>
      <c r="T314" s="61" t="str">
        <f t="shared" si="24"/>
        <v>　</v>
      </c>
      <c r="U314" s="61" t="str">
        <f t="shared" si="25"/>
        <v xml:space="preserve"> </v>
      </c>
      <c r="V314" s="61">
        <f t="shared" si="26"/>
        <v>0</v>
      </c>
      <c r="W314" s="60" t="str">
        <f t="shared" si="27"/>
        <v/>
      </c>
    </row>
    <row r="315" spans="1:23" ht="57" customHeight="1" x14ac:dyDescent="0.15">
      <c r="A315" s="63"/>
      <c r="B315" s="69"/>
      <c r="C315" s="69"/>
      <c r="D315" s="68"/>
      <c r="E315" s="67"/>
      <c r="F315" s="66"/>
      <c r="G315" s="65" t="str">
        <f>IF(E315="","",VLOOKUP(E315,図書名リスト!$C$3:$W$1001,16,0))</f>
        <v/>
      </c>
      <c r="H315" s="64" t="str">
        <f>IF(E315="","",VLOOKUP(W315,図書名リスト!$A$3:$W$1001,5,0))</f>
        <v/>
      </c>
      <c r="I315" s="77" t="str">
        <f>IF(E315="","",VLOOKUP(W315,図書名リスト!$A$3:$W$1001,9,0))</f>
        <v/>
      </c>
      <c r="J315" s="76" t="str">
        <f>IF(E315="","",VLOOKUP(W315,図書名リスト!$A$3:$W$1001,23,0))</f>
        <v/>
      </c>
      <c r="K315" s="62" t="str">
        <f>IF(E315="","",VLOOKUP(W315,図書名リスト!$A$3:$W$1001,11,0))</f>
        <v/>
      </c>
      <c r="L315" s="95" t="str">
        <f>IF(E315="","",VLOOKUP(W315,図書名リスト!$A$3:$W$1001,14,0))</f>
        <v/>
      </c>
      <c r="M315" s="62" t="str">
        <f>IF(E315="","",VLOOKUP(W315,図書名リスト!$A$3:$W$1001,17,0))</f>
        <v/>
      </c>
      <c r="N315" s="63"/>
      <c r="O315" s="74" t="str">
        <f>IF(E315="","",VLOOKUP(W315,図書名リスト!$A$3:$W$100580,21,0))</f>
        <v/>
      </c>
      <c r="P315" s="74" t="str">
        <f>IF(E315="","",VLOOKUP(W315,図書名リスト!$A$3:$W$10050,19,0))</f>
        <v/>
      </c>
      <c r="Q315" s="75" t="str">
        <f>IF(E315="","",VLOOKUP(W315,図書名リスト!$A$3:$W$1001,20,0))</f>
        <v/>
      </c>
      <c r="R315" s="74" t="str">
        <f>IF(E315="","",VLOOKUP(W315,図書名リスト!$A$3:$W$1001,22,0))</f>
        <v/>
      </c>
      <c r="S315" s="61" t="str">
        <f t="shared" si="23"/>
        <v xml:space="preserve"> </v>
      </c>
      <c r="T315" s="61" t="str">
        <f t="shared" si="24"/>
        <v>　</v>
      </c>
      <c r="U315" s="61" t="str">
        <f t="shared" si="25"/>
        <v xml:space="preserve"> </v>
      </c>
      <c r="V315" s="61">
        <f t="shared" si="26"/>
        <v>0</v>
      </c>
      <c r="W315" s="60" t="str">
        <f t="shared" si="27"/>
        <v/>
      </c>
    </row>
    <row r="316" spans="1:23" ht="57" customHeight="1" x14ac:dyDescent="0.15">
      <c r="A316" s="63"/>
      <c r="B316" s="69"/>
      <c r="C316" s="69"/>
      <c r="D316" s="68"/>
      <c r="E316" s="67"/>
      <c r="F316" s="66"/>
      <c r="G316" s="65" t="str">
        <f>IF(E316="","",VLOOKUP(E316,図書名リスト!$C$3:$W$1001,16,0))</f>
        <v/>
      </c>
      <c r="H316" s="64" t="str">
        <f>IF(E316="","",VLOOKUP(W316,図書名リスト!$A$3:$W$1001,5,0))</f>
        <v/>
      </c>
      <c r="I316" s="77" t="str">
        <f>IF(E316="","",VLOOKUP(W316,図書名リスト!$A$3:$W$1001,9,0))</f>
        <v/>
      </c>
      <c r="J316" s="76" t="str">
        <f>IF(E316="","",VLOOKUP(W316,図書名リスト!$A$3:$W$1001,23,0))</f>
        <v/>
      </c>
      <c r="K316" s="62" t="str">
        <f>IF(E316="","",VLOOKUP(W316,図書名リスト!$A$3:$W$1001,11,0))</f>
        <v/>
      </c>
      <c r="L316" s="95" t="str">
        <f>IF(E316="","",VLOOKUP(W316,図書名リスト!$A$3:$W$1001,14,0))</f>
        <v/>
      </c>
      <c r="M316" s="62" t="str">
        <f>IF(E316="","",VLOOKUP(W316,図書名リスト!$A$3:$W$1001,17,0))</f>
        <v/>
      </c>
      <c r="N316" s="63"/>
      <c r="O316" s="74" t="str">
        <f>IF(E316="","",VLOOKUP(W316,図書名リスト!$A$3:$W$100580,21,0))</f>
        <v/>
      </c>
      <c r="P316" s="74" t="str">
        <f>IF(E316="","",VLOOKUP(W316,図書名リスト!$A$3:$W$10050,19,0))</f>
        <v/>
      </c>
      <c r="Q316" s="75" t="str">
        <f>IF(E316="","",VLOOKUP(W316,図書名リスト!$A$3:$W$1001,20,0))</f>
        <v/>
      </c>
      <c r="R316" s="74" t="str">
        <f>IF(E316="","",VLOOKUP(W316,図書名リスト!$A$3:$W$1001,22,0))</f>
        <v/>
      </c>
      <c r="S316" s="61" t="str">
        <f t="shared" si="23"/>
        <v xml:space="preserve"> </v>
      </c>
      <c r="T316" s="61" t="str">
        <f t="shared" si="24"/>
        <v>　</v>
      </c>
      <c r="U316" s="61" t="str">
        <f t="shared" si="25"/>
        <v xml:space="preserve"> </v>
      </c>
      <c r="V316" s="61">
        <f t="shared" si="26"/>
        <v>0</v>
      </c>
      <c r="W316" s="60" t="str">
        <f t="shared" si="27"/>
        <v/>
      </c>
    </row>
    <row r="317" spans="1:23" ht="57" customHeight="1" x14ac:dyDescent="0.15">
      <c r="A317" s="63"/>
      <c r="B317" s="69"/>
      <c r="C317" s="69"/>
      <c r="D317" s="68"/>
      <c r="E317" s="67"/>
      <c r="F317" s="66"/>
      <c r="G317" s="65" t="str">
        <f>IF(E317="","",VLOOKUP(E317,図書名リスト!$C$3:$W$1001,16,0))</f>
        <v/>
      </c>
      <c r="H317" s="64" t="str">
        <f>IF(E317="","",VLOOKUP(W317,図書名リスト!$A$3:$W$1001,5,0))</f>
        <v/>
      </c>
      <c r="I317" s="77" t="str">
        <f>IF(E317="","",VLOOKUP(W317,図書名リスト!$A$3:$W$1001,9,0))</f>
        <v/>
      </c>
      <c r="J317" s="76" t="str">
        <f>IF(E317="","",VLOOKUP(W317,図書名リスト!$A$3:$W$1001,23,0))</f>
        <v/>
      </c>
      <c r="K317" s="62" t="str">
        <f>IF(E317="","",VLOOKUP(W317,図書名リスト!$A$3:$W$1001,11,0))</f>
        <v/>
      </c>
      <c r="L317" s="95" t="str">
        <f>IF(E317="","",VLOOKUP(W317,図書名リスト!$A$3:$W$1001,14,0))</f>
        <v/>
      </c>
      <c r="M317" s="62" t="str">
        <f>IF(E317="","",VLOOKUP(W317,図書名リスト!$A$3:$W$1001,17,0))</f>
        <v/>
      </c>
      <c r="N317" s="63"/>
      <c r="O317" s="74" t="str">
        <f>IF(E317="","",VLOOKUP(W317,図書名リスト!$A$3:$W$100580,21,0))</f>
        <v/>
      </c>
      <c r="P317" s="74" t="str">
        <f>IF(E317="","",VLOOKUP(W317,図書名リスト!$A$3:$W$10050,19,0))</f>
        <v/>
      </c>
      <c r="Q317" s="75" t="str">
        <f>IF(E317="","",VLOOKUP(W317,図書名リスト!$A$3:$W$1001,20,0))</f>
        <v/>
      </c>
      <c r="R317" s="74" t="str">
        <f>IF(E317="","",VLOOKUP(W317,図書名リスト!$A$3:$W$1001,22,0))</f>
        <v/>
      </c>
      <c r="S317" s="61" t="str">
        <f t="shared" si="23"/>
        <v xml:space="preserve"> </v>
      </c>
      <c r="T317" s="61" t="str">
        <f t="shared" si="24"/>
        <v>　</v>
      </c>
      <c r="U317" s="61" t="str">
        <f t="shared" si="25"/>
        <v xml:space="preserve"> </v>
      </c>
      <c r="V317" s="61">
        <f t="shared" si="26"/>
        <v>0</v>
      </c>
      <c r="W317" s="60" t="str">
        <f t="shared" si="27"/>
        <v/>
      </c>
    </row>
    <row r="318" spans="1:23" ht="57" customHeight="1" x14ac:dyDescent="0.15">
      <c r="A318" s="63"/>
      <c r="B318" s="69"/>
      <c r="C318" s="69"/>
      <c r="D318" s="68"/>
      <c r="E318" s="67"/>
      <c r="F318" s="66"/>
      <c r="G318" s="65" t="str">
        <f>IF(E318="","",VLOOKUP(E318,図書名リスト!$C$3:$W$1001,16,0))</f>
        <v/>
      </c>
      <c r="H318" s="64" t="str">
        <f>IF(E318="","",VLOOKUP(W318,図書名リスト!$A$3:$W$1001,5,0))</f>
        <v/>
      </c>
      <c r="I318" s="77" t="str">
        <f>IF(E318="","",VLOOKUP(W318,図書名リスト!$A$3:$W$1001,9,0))</f>
        <v/>
      </c>
      <c r="J318" s="76" t="str">
        <f>IF(E318="","",VLOOKUP(W318,図書名リスト!$A$3:$W$1001,23,0))</f>
        <v/>
      </c>
      <c r="K318" s="62" t="str">
        <f>IF(E318="","",VLOOKUP(W318,図書名リスト!$A$3:$W$1001,11,0))</f>
        <v/>
      </c>
      <c r="L318" s="95" t="str">
        <f>IF(E318="","",VLOOKUP(W318,図書名リスト!$A$3:$W$1001,14,0))</f>
        <v/>
      </c>
      <c r="M318" s="62" t="str">
        <f>IF(E318="","",VLOOKUP(W318,図書名リスト!$A$3:$W$1001,17,0))</f>
        <v/>
      </c>
      <c r="N318" s="63"/>
      <c r="O318" s="74" t="str">
        <f>IF(E318="","",VLOOKUP(W318,図書名リスト!$A$3:$W$100580,21,0))</f>
        <v/>
      </c>
      <c r="P318" s="74" t="str">
        <f>IF(E318="","",VLOOKUP(W318,図書名リスト!$A$3:$W$10050,19,0))</f>
        <v/>
      </c>
      <c r="Q318" s="75" t="str">
        <f>IF(E318="","",VLOOKUP(W318,図書名リスト!$A$3:$W$1001,20,0))</f>
        <v/>
      </c>
      <c r="R318" s="74" t="str">
        <f>IF(E318="","",VLOOKUP(W318,図書名リスト!$A$3:$W$1001,22,0))</f>
        <v/>
      </c>
      <c r="S318" s="61" t="str">
        <f t="shared" si="23"/>
        <v xml:space="preserve"> </v>
      </c>
      <c r="T318" s="61" t="str">
        <f t="shared" si="24"/>
        <v>　</v>
      </c>
      <c r="U318" s="61" t="str">
        <f t="shared" si="25"/>
        <v xml:space="preserve"> </v>
      </c>
      <c r="V318" s="61">
        <f t="shared" si="26"/>
        <v>0</v>
      </c>
      <c r="W318" s="60" t="str">
        <f t="shared" si="27"/>
        <v/>
      </c>
    </row>
    <row r="319" spans="1:23" ht="57" customHeight="1" x14ac:dyDescent="0.15">
      <c r="A319" s="63"/>
      <c r="B319" s="69"/>
      <c r="C319" s="69"/>
      <c r="D319" s="68"/>
      <c r="E319" s="67"/>
      <c r="F319" s="66"/>
      <c r="G319" s="65" t="str">
        <f>IF(E319="","",VLOOKUP(E319,図書名リスト!$C$3:$W$1001,16,0))</f>
        <v/>
      </c>
      <c r="H319" s="64" t="str">
        <f>IF(E319="","",VLOOKUP(W319,図書名リスト!$A$3:$W$1001,5,0))</f>
        <v/>
      </c>
      <c r="I319" s="77" t="str">
        <f>IF(E319="","",VLOOKUP(W319,図書名リスト!$A$3:$W$1001,9,0))</f>
        <v/>
      </c>
      <c r="J319" s="76" t="str">
        <f>IF(E319="","",VLOOKUP(W319,図書名リスト!$A$3:$W$1001,23,0))</f>
        <v/>
      </c>
      <c r="K319" s="62" t="str">
        <f>IF(E319="","",VLOOKUP(W319,図書名リスト!$A$3:$W$1001,11,0))</f>
        <v/>
      </c>
      <c r="L319" s="95" t="str">
        <f>IF(E319="","",VLOOKUP(W319,図書名リスト!$A$3:$W$1001,14,0))</f>
        <v/>
      </c>
      <c r="M319" s="62" t="str">
        <f>IF(E319="","",VLOOKUP(W319,図書名リスト!$A$3:$W$1001,17,0))</f>
        <v/>
      </c>
      <c r="N319" s="63"/>
      <c r="O319" s="74" t="str">
        <f>IF(E319="","",VLOOKUP(W319,図書名リスト!$A$3:$W$100580,21,0))</f>
        <v/>
      </c>
      <c r="P319" s="74" t="str">
        <f>IF(E319="","",VLOOKUP(W319,図書名リスト!$A$3:$W$10050,19,0))</f>
        <v/>
      </c>
      <c r="Q319" s="75" t="str">
        <f>IF(E319="","",VLOOKUP(W319,図書名リスト!$A$3:$W$1001,20,0))</f>
        <v/>
      </c>
      <c r="R319" s="74" t="str">
        <f>IF(E319="","",VLOOKUP(W319,図書名リスト!$A$3:$W$1001,22,0))</f>
        <v/>
      </c>
      <c r="S319" s="61" t="str">
        <f t="shared" si="23"/>
        <v xml:space="preserve"> </v>
      </c>
      <c r="T319" s="61" t="str">
        <f t="shared" si="24"/>
        <v>　</v>
      </c>
      <c r="U319" s="61" t="str">
        <f t="shared" si="25"/>
        <v xml:space="preserve"> </v>
      </c>
      <c r="V319" s="61">
        <f t="shared" si="26"/>
        <v>0</v>
      </c>
      <c r="W319" s="60" t="str">
        <f t="shared" si="27"/>
        <v/>
      </c>
    </row>
    <row r="320" spans="1:23" ht="57" customHeight="1" x14ac:dyDescent="0.15">
      <c r="A320" s="63"/>
      <c r="B320" s="69"/>
      <c r="C320" s="69"/>
      <c r="D320" s="68"/>
      <c r="E320" s="67"/>
      <c r="F320" s="66"/>
      <c r="G320" s="65" t="str">
        <f>IF(E320="","",VLOOKUP(E320,図書名リスト!$C$3:$W$1001,16,0))</f>
        <v/>
      </c>
      <c r="H320" s="64" t="str">
        <f>IF(E320="","",VLOOKUP(W320,図書名リスト!$A$3:$W$1001,5,0))</f>
        <v/>
      </c>
      <c r="I320" s="77" t="str">
        <f>IF(E320="","",VLOOKUP(W320,図書名リスト!$A$3:$W$1001,9,0))</f>
        <v/>
      </c>
      <c r="J320" s="76" t="str">
        <f>IF(E320="","",VLOOKUP(W320,図書名リスト!$A$3:$W$1001,23,0))</f>
        <v/>
      </c>
      <c r="K320" s="62" t="str">
        <f>IF(E320="","",VLOOKUP(W320,図書名リスト!$A$3:$W$1001,11,0))</f>
        <v/>
      </c>
      <c r="L320" s="95" t="str">
        <f>IF(E320="","",VLOOKUP(W320,図書名リスト!$A$3:$W$1001,14,0))</f>
        <v/>
      </c>
      <c r="M320" s="62" t="str">
        <f>IF(E320="","",VLOOKUP(W320,図書名リスト!$A$3:$W$1001,17,0))</f>
        <v/>
      </c>
      <c r="N320" s="63"/>
      <c r="O320" s="74" t="str">
        <f>IF(E320="","",VLOOKUP(W320,図書名リスト!$A$3:$W$100580,21,0))</f>
        <v/>
      </c>
      <c r="P320" s="74" t="str">
        <f>IF(E320="","",VLOOKUP(W320,図書名リスト!$A$3:$W$10050,19,0))</f>
        <v/>
      </c>
      <c r="Q320" s="75" t="str">
        <f>IF(E320="","",VLOOKUP(W320,図書名リスト!$A$3:$W$1001,20,0))</f>
        <v/>
      </c>
      <c r="R320" s="74" t="str">
        <f>IF(E320="","",VLOOKUP(W320,図書名リスト!$A$3:$W$1001,22,0))</f>
        <v/>
      </c>
      <c r="S320" s="61" t="str">
        <f t="shared" si="23"/>
        <v xml:space="preserve"> </v>
      </c>
      <c r="T320" s="61" t="str">
        <f t="shared" si="24"/>
        <v>　</v>
      </c>
      <c r="U320" s="61" t="str">
        <f t="shared" si="25"/>
        <v xml:space="preserve"> </v>
      </c>
      <c r="V320" s="61">
        <f t="shared" si="26"/>
        <v>0</v>
      </c>
      <c r="W320" s="60" t="str">
        <f t="shared" si="27"/>
        <v/>
      </c>
    </row>
    <row r="321" spans="1:23" ht="57" customHeight="1" x14ac:dyDescent="0.15">
      <c r="A321" s="63"/>
      <c r="B321" s="69"/>
      <c r="C321" s="69"/>
      <c r="D321" s="68"/>
      <c r="E321" s="67"/>
      <c r="F321" s="66"/>
      <c r="G321" s="65" t="str">
        <f>IF(E321="","",VLOOKUP(E321,図書名リスト!$C$3:$W$1001,16,0))</f>
        <v/>
      </c>
      <c r="H321" s="64" t="str">
        <f>IF(E321="","",VLOOKUP(W321,図書名リスト!$A$3:$W$1001,5,0))</f>
        <v/>
      </c>
      <c r="I321" s="77" t="str">
        <f>IF(E321="","",VLOOKUP(W321,図書名リスト!$A$3:$W$1001,9,0))</f>
        <v/>
      </c>
      <c r="J321" s="76" t="str">
        <f>IF(E321="","",VLOOKUP(W321,図書名リスト!$A$3:$W$1001,23,0))</f>
        <v/>
      </c>
      <c r="K321" s="62" t="str">
        <f>IF(E321="","",VLOOKUP(W321,図書名リスト!$A$3:$W$1001,11,0))</f>
        <v/>
      </c>
      <c r="L321" s="95" t="str">
        <f>IF(E321="","",VLOOKUP(W321,図書名リスト!$A$3:$W$1001,14,0))</f>
        <v/>
      </c>
      <c r="M321" s="62" t="str">
        <f>IF(E321="","",VLOOKUP(W321,図書名リスト!$A$3:$W$1001,17,0))</f>
        <v/>
      </c>
      <c r="N321" s="63"/>
      <c r="O321" s="74" t="str">
        <f>IF(E321="","",VLOOKUP(W321,図書名リスト!$A$3:$W$100580,21,0))</f>
        <v/>
      </c>
      <c r="P321" s="74" t="str">
        <f>IF(E321="","",VLOOKUP(W321,図書名リスト!$A$3:$W$10050,19,0))</f>
        <v/>
      </c>
      <c r="Q321" s="75" t="str">
        <f>IF(E321="","",VLOOKUP(W321,図書名リスト!$A$3:$W$1001,20,0))</f>
        <v/>
      </c>
      <c r="R321" s="74" t="str">
        <f>IF(E321="","",VLOOKUP(W321,図書名リスト!$A$3:$W$1001,22,0))</f>
        <v/>
      </c>
      <c r="S321" s="61" t="str">
        <f t="shared" si="23"/>
        <v xml:space="preserve"> </v>
      </c>
      <c r="T321" s="61" t="str">
        <f t="shared" si="24"/>
        <v>　</v>
      </c>
      <c r="U321" s="61" t="str">
        <f t="shared" si="25"/>
        <v xml:space="preserve"> </v>
      </c>
      <c r="V321" s="61">
        <f t="shared" si="26"/>
        <v>0</v>
      </c>
      <c r="W321" s="60" t="str">
        <f t="shared" si="27"/>
        <v/>
      </c>
    </row>
    <row r="322" spans="1:23" ht="57" customHeight="1" x14ac:dyDescent="0.15">
      <c r="A322" s="63"/>
      <c r="B322" s="69"/>
      <c r="C322" s="69"/>
      <c r="D322" s="68"/>
      <c r="E322" s="67"/>
      <c r="F322" s="66"/>
      <c r="G322" s="65" t="str">
        <f>IF(E322="","",VLOOKUP(E322,図書名リスト!$C$3:$W$1001,16,0))</f>
        <v/>
      </c>
      <c r="H322" s="64" t="str">
        <f>IF(E322="","",VLOOKUP(W322,図書名リスト!$A$3:$W$1001,5,0))</f>
        <v/>
      </c>
      <c r="I322" s="77" t="str">
        <f>IF(E322="","",VLOOKUP(W322,図書名リスト!$A$3:$W$1001,9,0))</f>
        <v/>
      </c>
      <c r="J322" s="76" t="str">
        <f>IF(E322="","",VLOOKUP(W322,図書名リスト!$A$3:$W$1001,23,0))</f>
        <v/>
      </c>
      <c r="K322" s="62" t="str">
        <f>IF(E322="","",VLOOKUP(W322,図書名リスト!$A$3:$W$1001,11,0))</f>
        <v/>
      </c>
      <c r="L322" s="95" t="str">
        <f>IF(E322="","",VLOOKUP(W322,図書名リスト!$A$3:$W$1001,14,0))</f>
        <v/>
      </c>
      <c r="M322" s="62" t="str">
        <f>IF(E322="","",VLOOKUP(W322,図書名リスト!$A$3:$W$1001,17,0))</f>
        <v/>
      </c>
      <c r="N322" s="63"/>
      <c r="O322" s="74" t="str">
        <f>IF(E322="","",VLOOKUP(W322,図書名リスト!$A$3:$W$100580,21,0))</f>
        <v/>
      </c>
      <c r="P322" s="74" t="str">
        <f>IF(E322="","",VLOOKUP(W322,図書名リスト!$A$3:$W$10050,19,0))</f>
        <v/>
      </c>
      <c r="Q322" s="75" t="str">
        <f>IF(E322="","",VLOOKUP(W322,図書名リスト!$A$3:$W$1001,20,0))</f>
        <v/>
      </c>
      <c r="R322" s="74" t="str">
        <f>IF(E322="","",VLOOKUP(W322,図書名リスト!$A$3:$W$1001,22,0))</f>
        <v/>
      </c>
      <c r="S322" s="61" t="str">
        <f t="shared" si="23"/>
        <v xml:space="preserve"> </v>
      </c>
      <c r="T322" s="61" t="str">
        <f t="shared" si="24"/>
        <v>　</v>
      </c>
      <c r="U322" s="61" t="str">
        <f t="shared" si="25"/>
        <v xml:space="preserve"> </v>
      </c>
      <c r="V322" s="61">
        <f t="shared" si="26"/>
        <v>0</v>
      </c>
      <c r="W322" s="60" t="str">
        <f t="shared" si="27"/>
        <v/>
      </c>
    </row>
    <row r="323" spans="1:23" ht="57" customHeight="1" x14ac:dyDescent="0.15">
      <c r="A323" s="63"/>
      <c r="B323" s="69"/>
      <c r="C323" s="69"/>
      <c r="D323" s="68"/>
      <c r="E323" s="67"/>
      <c r="F323" s="66"/>
      <c r="G323" s="65" t="str">
        <f>IF(E323="","",VLOOKUP(E323,図書名リスト!$C$3:$W$1001,16,0))</f>
        <v/>
      </c>
      <c r="H323" s="64" t="str">
        <f>IF(E323="","",VLOOKUP(W323,図書名リスト!$A$3:$W$1001,5,0))</f>
        <v/>
      </c>
      <c r="I323" s="77" t="str">
        <f>IF(E323="","",VLOOKUP(W323,図書名リスト!$A$3:$W$1001,9,0))</f>
        <v/>
      </c>
      <c r="J323" s="76" t="str">
        <f>IF(E323="","",VLOOKUP(W323,図書名リスト!$A$3:$W$1001,23,0))</f>
        <v/>
      </c>
      <c r="K323" s="62" t="str">
        <f>IF(E323="","",VLOOKUP(W323,図書名リスト!$A$3:$W$1001,11,0))</f>
        <v/>
      </c>
      <c r="L323" s="95" t="str">
        <f>IF(E323="","",VLOOKUP(W323,図書名リスト!$A$3:$W$1001,14,0))</f>
        <v/>
      </c>
      <c r="M323" s="62" t="str">
        <f>IF(E323="","",VLOOKUP(W323,図書名リスト!$A$3:$W$1001,17,0))</f>
        <v/>
      </c>
      <c r="N323" s="63"/>
      <c r="O323" s="74" t="str">
        <f>IF(E323="","",VLOOKUP(W323,図書名リスト!$A$3:$W$100580,21,0))</f>
        <v/>
      </c>
      <c r="P323" s="74" t="str">
        <f>IF(E323="","",VLOOKUP(W323,図書名リスト!$A$3:$W$10050,19,0))</f>
        <v/>
      </c>
      <c r="Q323" s="75" t="str">
        <f>IF(E323="","",VLOOKUP(W323,図書名リスト!$A$3:$W$1001,20,0))</f>
        <v/>
      </c>
      <c r="R323" s="74" t="str">
        <f>IF(E323="","",VLOOKUP(W323,図書名リスト!$A$3:$W$1001,22,0))</f>
        <v/>
      </c>
      <c r="S323" s="61" t="str">
        <f t="shared" si="23"/>
        <v xml:space="preserve"> </v>
      </c>
      <c r="T323" s="61" t="str">
        <f t="shared" si="24"/>
        <v>　</v>
      </c>
      <c r="U323" s="61" t="str">
        <f t="shared" si="25"/>
        <v xml:space="preserve"> </v>
      </c>
      <c r="V323" s="61">
        <f t="shared" si="26"/>
        <v>0</v>
      </c>
      <c r="W323" s="60" t="str">
        <f t="shared" si="27"/>
        <v/>
      </c>
    </row>
    <row r="324" spans="1:23" ht="57" customHeight="1" x14ac:dyDescent="0.15">
      <c r="A324" s="63"/>
      <c r="B324" s="69"/>
      <c r="C324" s="69"/>
      <c r="D324" s="68"/>
      <c r="E324" s="67"/>
      <c r="F324" s="66"/>
      <c r="G324" s="65" t="str">
        <f>IF(E324="","",VLOOKUP(E324,図書名リスト!$C$3:$W$1001,16,0))</f>
        <v/>
      </c>
      <c r="H324" s="64" t="str">
        <f>IF(E324="","",VLOOKUP(W324,図書名リスト!$A$3:$W$1001,5,0))</f>
        <v/>
      </c>
      <c r="I324" s="77" t="str">
        <f>IF(E324="","",VLOOKUP(W324,図書名リスト!$A$3:$W$1001,9,0))</f>
        <v/>
      </c>
      <c r="J324" s="76" t="str">
        <f>IF(E324="","",VLOOKUP(W324,図書名リスト!$A$3:$W$1001,23,0))</f>
        <v/>
      </c>
      <c r="K324" s="62" t="str">
        <f>IF(E324="","",VLOOKUP(W324,図書名リスト!$A$3:$W$1001,11,0))</f>
        <v/>
      </c>
      <c r="L324" s="95" t="str">
        <f>IF(E324="","",VLOOKUP(W324,図書名リスト!$A$3:$W$1001,14,0))</f>
        <v/>
      </c>
      <c r="M324" s="62" t="str">
        <f>IF(E324="","",VLOOKUP(W324,図書名リスト!$A$3:$W$1001,17,0))</f>
        <v/>
      </c>
      <c r="N324" s="63"/>
      <c r="O324" s="74" t="str">
        <f>IF(E324="","",VLOOKUP(W324,図書名リスト!$A$3:$W$100580,21,0))</f>
        <v/>
      </c>
      <c r="P324" s="74" t="str">
        <f>IF(E324="","",VLOOKUP(W324,図書名リスト!$A$3:$W$10050,19,0))</f>
        <v/>
      </c>
      <c r="Q324" s="75" t="str">
        <f>IF(E324="","",VLOOKUP(W324,図書名リスト!$A$3:$W$1001,20,0))</f>
        <v/>
      </c>
      <c r="R324" s="74" t="str">
        <f>IF(E324="","",VLOOKUP(W324,図書名リスト!$A$3:$W$1001,22,0))</f>
        <v/>
      </c>
      <c r="S324" s="61" t="str">
        <f t="shared" si="23"/>
        <v xml:space="preserve"> </v>
      </c>
      <c r="T324" s="61" t="str">
        <f t="shared" si="24"/>
        <v>　</v>
      </c>
      <c r="U324" s="61" t="str">
        <f t="shared" si="25"/>
        <v xml:space="preserve"> </v>
      </c>
      <c r="V324" s="61">
        <f t="shared" si="26"/>
        <v>0</v>
      </c>
      <c r="W324" s="60" t="str">
        <f t="shared" si="27"/>
        <v/>
      </c>
    </row>
    <row r="325" spans="1:23" ht="57" customHeight="1" x14ac:dyDescent="0.15">
      <c r="A325" s="63"/>
      <c r="B325" s="69"/>
      <c r="C325" s="69"/>
      <c r="D325" s="68"/>
      <c r="E325" s="67"/>
      <c r="F325" s="66"/>
      <c r="G325" s="65" t="str">
        <f>IF(E325="","",VLOOKUP(E325,図書名リスト!$C$3:$W$1001,16,0))</f>
        <v/>
      </c>
      <c r="H325" s="64" t="str">
        <f>IF(E325="","",VLOOKUP(W325,図書名リスト!$A$3:$W$1001,5,0))</f>
        <v/>
      </c>
      <c r="I325" s="77" t="str">
        <f>IF(E325="","",VLOOKUP(W325,図書名リスト!$A$3:$W$1001,9,0))</f>
        <v/>
      </c>
      <c r="J325" s="76" t="str">
        <f>IF(E325="","",VLOOKUP(W325,図書名リスト!$A$3:$W$1001,23,0))</f>
        <v/>
      </c>
      <c r="K325" s="62" t="str">
        <f>IF(E325="","",VLOOKUP(W325,図書名リスト!$A$3:$W$1001,11,0))</f>
        <v/>
      </c>
      <c r="L325" s="95" t="str">
        <f>IF(E325="","",VLOOKUP(W325,図書名リスト!$A$3:$W$1001,14,0))</f>
        <v/>
      </c>
      <c r="M325" s="62" t="str">
        <f>IF(E325="","",VLOOKUP(W325,図書名リスト!$A$3:$W$1001,17,0))</f>
        <v/>
      </c>
      <c r="N325" s="63"/>
      <c r="O325" s="74" t="str">
        <f>IF(E325="","",VLOOKUP(W325,図書名リスト!$A$3:$W$100580,21,0))</f>
        <v/>
      </c>
      <c r="P325" s="74" t="str">
        <f>IF(E325="","",VLOOKUP(W325,図書名リスト!$A$3:$W$10050,19,0))</f>
        <v/>
      </c>
      <c r="Q325" s="75" t="str">
        <f>IF(E325="","",VLOOKUP(W325,図書名リスト!$A$3:$W$1001,20,0))</f>
        <v/>
      </c>
      <c r="R325" s="74" t="str">
        <f>IF(E325="","",VLOOKUP(W325,図書名リスト!$A$3:$W$1001,22,0))</f>
        <v/>
      </c>
      <c r="S325" s="61" t="str">
        <f t="shared" si="23"/>
        <v xml:space="preserve"> </v>
      </c>
      <c r="T325" s="61" t="str">
        <f t="shared" si="24"/>
        <v>　</v>
      </c>
      <c r="U325" s="61" t="str">
        <f t="shared" si="25"/>
        <v xml:space="preserve"> </v>
      </c>
      <c r="V325" s="61">
        <f t="shared" si="26"/>
        <v>0</v>
      </c>
      <c r="W325" s="60" t="str">
        <f t="shared" si="27"/>
        <v/>
      </c>
    </row>
    <row r="326" spans="1:23" ht="57" customHeight="1" x14ac:dyDescent="0.15">
      <c r="A326" s="63"/>
      <c r="B326" s="69"/>
      <c r="C326" s="69"/>
      <c r="D326" s="68"/>
      <c r="E326" s="67"/>
      <c r="F326" s="66"/>
      <c r="G326" s="65" t="str">
        <f>IF(E326="","",VLOOKUP(E326,図書名リスト!$C$3:$W$1001,16,0))</f>
        <v/>
      </c>
      <c r="H326" s="64" t="str">
        <f>IF(E326="","",VLOOKUP(W326,図書名リスト!$A$3:$W$1001,5,0))</f>
        <v/>
      </c>
      <c r="I326" s="77" t="str">
        <f>IF(E326="","",VLOOKUP(W326,図書名リスト!$A$3:$W$1001,9,0))</f>
        <v/>
      </c>
      <c r="J326" s="76" t="str">
        <f>IF(E326="","",VLOOKUP(W326,図書名リスト!$A$3:$W$1001,23,0))</f>
        <v/>
      </c>
      <c r="K326" s="62" t="str">
        <f>IF(E326="","",VLOOKUP(W326,図書名リスト!$A$3:$W$1001,11,0))</f>
        <v/>
      </c>
      <c r="L326" s="95" t="str">
        <f>IF(E326="","",VLOOKUP(W326,図書名リスト!$A$3:$W$1001,14,0))</f>
        <v/>
      </c>
      <c r="M326" s="62" t="str">
        <f>IF(E326="","",VLOOKUP(W326,図書名リスト!$A$3:$W$1001,17,0))</f>
        <v/>
      </c>
      <c r="N326" s="63"/>
      <c r="O326" s="74" t="str">
        <f>IF(E326="","",VLOOKUP(W326,図書名リスト!$A$3:$W$100580,21,0))</f>
        <v/>
      </c>
      <c r="P326" s="74" t="str">
        <f>IF(E326="","",VLOOKUP(W326,図書名リスト!$A$3:$W$10050,19,0))</f>
        <v/>
      </c>
      <c r="Q326" s="75" t="str">
        <f>IF(E326="","",VLOOKUP(W326,図書名リスト!$A$3:$W$1001,20,0))</f>
        <v/>
      </c>
      <c r="R326" s="74" t="str">
        <f>IF(E326="","",VLOOKUP(W326,図書名リスト!$A$3:$W$1001,22,0))</f>
        <v/>
      </c>
      <c r="S326" s="61" t="str">
        <f t="shared" si="23"/>
        <v xml:space="preserve"> </v>
      </c>
      <c r="T326" s="61" t="str">
        <f t="shared" si="24"/>
        <v>　</v>
      </c>
      <c r="U326" s="61" t="str">
        <f t="shared" si="25"/>
        <v xml:space="preserve"> </v>
      </c>
      <c r="V326" s="61">
        <f t="shared" si="26"/>
        <v>0</v>
      </c>
      <c r="W326" s="60" t="str">
        <f t="shared" si="27"/>
        <v/>
      </c>
    </row>
    <row r="327" spans="1:23" ht="57" customHeight="1" x14ac:dyDescent="0.15">
      <c r="A327" s="63"/>
      <c r="B327" s="69"/>
      <c r="C327" s="69"/>
      <c r="D327" s="68"/>
      <c r="E327" s="67"/>
      <c r="F327" s="66"/>
      <c r="G327" s="65" t="str">
        <f>IF(E327="","",VLOOKUP(E327,図書名リスト!$C$3:$W$1001,16,0))</f>
        <v/>
      </c>
      <c r="H327" s="64" t="str">
        <f>IF(E327="","",VLOOKUP(W327,図書名リスト!$A$3:$W$1001,5,0))</f>
        <v/>
      </c>
      <c r="I327" s="77" t="str">
        <f>IF(E327="","",VLOOKUP(W327,図書名リスト!$A$3:$W$1001,9,0))</f>
        <v/>
      </c>
      <c r="J327" s="76" t="str">
        <f>IF(E327="","",VLOOKUP(W327,図書名リスト!$A$3:$W$1001,23,0))</f>
        <v/>
      </c>
      <c r="K327" s="62" t="str">
        <f>IF(E327="","",VLOOKUP(W327,図書名リスト!$A$3:$W$1001,11,0))</f>
        <v/>
      </c>
      <c r="L327" s="95" t="str">
        <f>IF(E327="","",VLOOKUP(W327,図書名リスト!$A$3:$W$1001,14,0))</f>
        <v/>
      </c>
      <c r="M327" s="62" t="str">
        <f>IF(E327="","",VLOOKUP(W327,図書名リスト!$A$3:$W$1001,17,0))</f>
        <v/>
      </c>
      <c r="N327" s="63"/>
      <c r="O327" s="74" t="str">
        <f>IF(E327="","",VLOOKUP(W327,図書名リスト!$A$3:$W$100580,21,0))</f>
        <v/>
      </c>
      <c r="P327" s="74" t="str">
        <f>IF(E327="","",VLOOKUP(W327,図書名リスト!$A$3:$W$10050,19,0))</f>
        <v/>
      </c>
      <c r="Q327" s="75" t="str">
        <f>IF(E327="","",VLOOKUP(W327,図書名リスト!$A$3:$W$1001,20,0))</f>
        <v/>
      </c>
      <c r="R327" s="74" t="str">
        <f>IF(E327="","",VLOOKUP(W327,図書名リスト!$A$3:$W$1001,22,0))</f>
        <v/>
      </c>
      <c r="S327" s="61" t="str">
        <f t="shared" si="23"/>
        <v xml:space="preserve"> </v>
      </c>
      <c r="T327" s="61" t="str">
        <f t="shared" si="24"/>
        <v>　</v>
      </c>
      <c r="U327" s="61" t="str">
        <f t="shared" si="25"/>
        <v xml:space="preserve"> </v>
      </c>
      <c r="V327" s="61">
        <f t="shared" si="26"/>
        <v>0</v>
      </c>
      <c r="W327" s="60" t="str">
        <f t="shared" si="27"/>
        <v/>
      </c>
    </row>
    <row r="328" spans="1:23" ht="57" customHeight="1" x14ac:dyDescent="0.15">
      <c r="A328" s="63"/>
      <c r="B328" s="69"/>
      <c r="C328" s="69"/>
      <c r="D328" s="68"/>
      <c r="E328" s="67"/>
      <c r="F328" s="66"/>
      <c r="G328" s="65" t="str">
        <f>IF(E328="","",VLOOKUP(E328,図書名リスト!$C$3:$W$1001,16,0))</f>
        <v/>
      </c>
      <c r="H328" s="64" t="str">
        <f>IF(E328="","",VLOOKUP(W328,図書名リスト!$A$3:$W$1001,5,0))</f>
        <v/>
      </c>
      <c r="I328" s="77" t="str">
        <f>IF(E328="","",VLOOKUP(W328,図書名リスト!$A$3:$W$1001,9,0))</f>
        <v/>
      </c>
      <c r="J328" s="76" t="str">
        <f>IF(E328="","",VLOOKUP(W328,図書名リスト!$A$3:$W$1001,23,0))</f>
        <v/>
      </c>
      <c r="K328" s="62" t="str">
        <f>IF(E328="","",VLOOKUP(W328,図書名リスト!$A$3:$W$1001,11,0))</f>
        <v/>
      </c>
      <c r="L328" s="95" t="str">
        <f>IF(E328="","",VLOOKUP(W328,図書名リスト!$A$3:$W$1001,14,0))</f>
        <v/>
      </c>
      <c r="M328" s="62" t="str">
        <f>IF(E328="","",VLOOKUP(W328,図書名リスト!$A$3:$W$1001,17,0))</f>
        <v/>
      </c>
      <c r="N328" s="63"/>
      <c r="O328" s="74" t="str">
        <f>IF(E328="","",VLOOKUP(W328,図書名リスト!$A$3:$W$100580,21,0))</f>
        <v/>
      </c>
      <c r="P328" s="74" t="str">
        <f>IF(E328="","",VLOOKUP(W328,図書名リスト!$A$3:$W$10050,19,0))</f>
        <v/>
      </c>
      <c r="Q328" s="75" t="str">
        <f>IF(E328="","",VLOOKUP(W328,図書名リスト!$A$3:$W$1001,20,0))</f>
        <v/>
      </c>
      <c r="R328" s="74" t="str">
        <f>IF(E328="","",VLOOKUP(W328,図書名リスト!$A$3:$W$1001,22,0))</f>
        <v/>
      </c>
      <c r="S328" s="61" t="str">
        <f t="shared" si="23"/>
        <v xml:space="preserve"> </v>
      </c>
      <c r="T328" s="61" t="str">
        <f t="shared" si="24"/>
        <v>　</v>
      </c>
      <c r="U328" s="61" t="str">
        <f t="shared" si="25"/>
        <v xml:space="preserve"> </v>
      </c>
      <c r="V328" s="61">
        <f t="shared" si="26"/>
        <v>0</v>
      </c>
      <c r="W328" s="60" t="str">
        <f t="shared" si="27"/>
        <v/>
      </c>
    </row>
    <row r="329" spans="1:23" ht="57" customHeight="1" x14ac:dyDescent="0.15">
      <c r="A329" s="63"/>
      <c r="B329" s="69"/>
      <c r="C329" s="69"/>
      <c r="D329" s="68"/>
      <c r="E329" s="67"/>
      <c r="F329" s="66"/>
      <c r="G329" s="65" t="str">
        <f>IF(E329="","",VLOOKUP(E329,図書名リスト!$C$3:$W$1001,16,0))</f>
        <v/>
      </c>
      <c r="H329" s="64" t="str">
        <f>IF(E329="","",VLOOKUP(W329,図書名リスト!$A$3:$W$1001,5,0))</f>
        <v/>
      </c>
      <c r="I329" s="77" t="str">
        <f>IF(E329="","",VLOOKUP(W329,図書名リスト!$A$3:$W$1001,9,0))</f>
        <v/>
      </c>
      <c r="J329" s="76" t="str">
        <f>IF(E329="","",VLOOKUP(W329,図書名リスト!$A$3:$W$1001,23,0))</f>
        <v/>
      </c>
      <c r="K329" s="62" t="str">
        <f>IF(E329="","",VLOOKUP(W329,図書名リスト!$A$3:$W$1001,11,0))</f>
        <v/>
      </c>
      <c r="L329" s="95" t="str">
        <f>IF(E329="","",VLOOKUP(W329,図書名リスト!$A$3:$W$1001,14,0))</f>
        <v/>
      </c>
      <c r="M329" s="62" t="str">
        <f>IF(E329="","",VLOOKUP(W329,図書名リスト!$A$3:$W$1001,17,0))</f>
        <v/>
      </c>
      <c r="N329" s="63"/>
      <c r="O329" s="74" t="str">
        <f>IF(E329="","",VLOOKUP(W329,図書名リスト!$A$3:$W$100580,21,0))</f>
        <v/>
      </c>
      <c r="P329" s="74" t="str">
        <f>IF(E329="","",VLOOKUP(W329,図書名リスト!$A$3:$W$10050,19,0))</f>
        <v/>
      </c>
      <c r="Q329" s="75" t="str">
        <f>IF(E329="","",VLOOKUP(W329,図書名リスト!$A$3:$W$1001,20,0))</f>
        <v/>
      </c>
      <c r="R329" s="74" t="str">
        <f>IF(E329="","",VLOOKUP(W329,図書名リスト!$A$3:$W$1001,22,0))</f>
        <v/>
      </c>
      <c r="S329" s="61" t="str">
        <f t="shared" si="23"/>
        <v xml:space="preserve"> </v>
      </c>
      <c r="T329" s="61" t="str">
        <f t="shared" si="24"/>
        <v>　</v>
      </c>
      <c r="U329" s="61" t="str">
        <f t="shared" si="25"/>
        <v xml:space="preserve"> </v>
      </c>
      <c r="V329" s="61">
        <f t="shared" si="26"/>
        <v>0</v>
      </c>
      <c r="W329" s="60" t="str">
        <f t="shared" si="27"/>
        <v/>
      </c>
    </row>
    <row r="330" spans="1:23" ht="57" customHeight="1" x14ac:dyDescent="0.15">
      <c r="A330" s="63"/>
      <c r="B330" s="69"/>
      <c r="C330" s="69"/>
      <c r="D330" s="68"/>
      <c r="E330" s="67"/>
      <c r="F330" s="66"/>
      <c r="G330" s="65" t="str">
        <f>IF(E330="","",VLOOKUP(E330,図書名リスト!$C$3:$W$1001,16,0))</f>
        <v/>
      </c>
      <c r="H330" s="64" t="str">
        <f>IF(E330="","",VLOOKUP(W330,図書名リスト!$A$3:$W$1001,5,0))</f>
        <v/>
      </c>
      <c r="I330" s="77" t="str">
        <f>IF(E330="","",VLOOKUP(W330,図書名リスト!$A$3:$W$1001,9,0))</f>
        <v/>
      </c>
      <c r="J330" s="76" t="str">
        <f>IF(E330="","",VLOOKUP(W330,図書名リスト!$A$3:$W$1001,23,0))</f>
        <v/>
      </c>
      <c r="K330" s="62" t="str">
        <f>IF(E330="","",VLOOKUP(W330,図書名リスト!$A$3:$W$1001,11,0))</f>
        <v/>
      </c>
      <c r="L330" s="95" t="str">
        <f>IF(E330="","",VLOOKUP(W330,図書名リスト!$A$3:$W$1001,14,0))</f>
        <v/>
      </c>
      <c r="M330" s="62" t="str">
        <f>IF(E330="","",VLOOKUP(W330,図書名リスト!$A$3:$W$1001,17,0))</f>
        <v/>
      </c>
      <c r="N330" s="63"/>
      <c r="O330" s="74" t="str">
        <f>IF(E330="","",VLOOKUP(W330,図書名リスト!$A$3:$W$100580,21,0))</f>
        <v/>
      </c>
      <c r="P330" s="74" t="str">
        <f>IF(E330="","",VLOOKUP(W330,図書名リスト!$A$3:$W$10050,19,0))</f>
        <v/>
      </c>
      <c r="Q330" s="75" t="str">
        <f>IF(E330="","",VLOOKUP(W330,図書名リスト!$A$3:$W$1001,20,0))</f>
        <v/>
      </c>
      <c r="R330" s="74" t="str">
        <f>IF(E330="","",VLOOKUP(W330,図書名リスト!$A$3:$W$1001,22,0))</f>
        <v/>
      </c>
      <c r="S330" s="61" t="str">
        <f t="shared" si="23"/>
        <v xml:space="preserve"> </v>
      </c>
      <c r="T330" s="61" t="str">
        <f t="shared" si="24"/>
        <v>　</v>
      </c>
      <c r="U330" s="61" t="str">
        <f t="shared" si="25"/>
        <v xml:space="preserve"> </v>
      </c>
      <c r="V330" s="61">
        <f t="shared" si="26"/>
        <v>0</v>
      </c>
      <c r="W330" s="60" t="str">
        <f t="shared" si="27"/>
        <v/>
      </c>
    </row>
    <row r="331" spans="1:23" ht="57" customHeight="1" x14ac:dyDescent="0.15">
      <c r="A331" s="63"/>
      <c r="B331" s="69"/>
      <c r="C331" s="69"/>
      <c r="D331" s="68"/>
      <c r="E331" s="67"/>
      <c r="F331" s="66"/>
      <c r="G331" s="65" t="str">
        <f>IF(E331="","",VLOOKUP(E331,図書名リスト!$C$3:$W$1001,16,0))</f>
        <v/>
      </c>
      <c r="H331" s="64" t="str">
        <f>IF(E331="","",VLOOKUP(W331,図書名リスト!$A$3:$W$1001,5,0))</f>
        <v/>
      </c>
      <c r="I331" s="77" t="str">
        <f>IF(E331="","",VLOOKUP(W331,図書名リスト!$A$3:$W$1001,9,0))</f>
        <v/>
      </c>
      <c r="J331" s="76" t="str">
        <f>IF(E331="","",VLOOKUP(W331,図書名リスト!$A$3:$W$1001,23,0))</f>
        <v/>
      </c>
      <c r="K331" s="62" t="str">
        <f>IF(E331="","",VLOOKUP(W331,図書名リスト!$A$3:$W$1001,11,0))</f>
        <v/>
      </c>
      <c r="L331" s="95" t="str">
        <f>IF(E331="","",VLOOKUP(W331,図書名リスト!$A$3:$W$1001,14,0))</f>
        <v/>
      </c>
      <c r="M331" s="62" t="str">
        <f>IF(E331="","",VLOOKUP(W331,図書名リスト!$A$3:$W$1001,17,0))</f>
        <v/>
      </c>
      <c r="N331" s="63"/>
      <c r="O331" s="74" t="str">
        <f>IF(E331="","",VLOOKUP(W331,図書名リスト!$A$3:$W$100580,21,0))</f>
        <v/>
      </c>
      <c r="P331" s="74" t="str">
        <f>IF(E331="","",VLOOKUP(W331,図書名リスト!$A$3:$W$10050,19,0))</f>
        <v/>
      </c>
      <c r="Q331" s="75" t="str">
        <f>IF(E331="","",VLOOKUP(W331,図書名リスト!$A$3:$W$1001,20,0))</f>
        <v/>
      </c>
      <c r="R331" s="74" t="str">
        <f>IF(E331="","",VLOOKUP(W331,図書名リスト!$A$3:$W$1001,22,0))</f>
        <v/>
      </c>
      <c r="S331" s="61" t="str">
        <f t="shared" si="23"/>
        <v xml:space="preserve"> </v>
      </c>
      <c r="T331" s="61" t="str">
        <f t="shared" si="24"/>
        <v>　</v>
      </c>
      <c r="U331" s="61" t="str">
        <f t="shared" si="25"/>
        <v xml:space="preserve"> </v>
      </c>
      <c r="V331" s="61">
        <f t="shared" si="26"/>
        <v>0</v>
      </c>
      <c r="W331" s="60" t="str">
        <f t="shared" si="27"/>
        <v/>
      </c>
    </row>
    <row r="332" spans="1:23" ht="57" customHeight="1" x14ac:dyDescent="0.15">
      <c r="A332" s="63"/>
      <c r="B332" s="69"/>
      <c r="C332" s="69"/>
      <c r="D332" s="68"/>
      <c r="E332" s="67"/>
      <c r="F332" s="66"/>
      <c r="G332" s="65" t="str">
        <f>IF(E332="","",VLOOKUP(E332,図書名リスト!$C$3:$W$1001,16,0))</f>
        <v/>
      </c>
      <c r="H332" s="64" t="str">
        <f>IF(E332="","",VLOOKUP(W332,図書名リスト!$A$3:$W$1001,5,0))</f>
        <v/>
      </c>
      <c r="I332" s="77" t="str">
        <f>IF(E332="","",VLOOKUP(W332,図書名リスト!$A$3:$W$1001,9,0))</f>
        <v/>
      </c>
      <c r="J332" s="76" t="str">
        <f>IF(E332="","",VLOOKUP(W332,図書名リスト!$A$3:$W$1001,23,0))</f>
        <v/>
      </c>
      <c r="K332" s="62" t="str">
        <f>IF(E332="","",VLOOKUP(W332,図書名リスト!$A$3:$W$1001,11,0))</f>
        <v/>
      </c>
      <c r="L332" s="95" t="str">
        <f>IF(E332="","",VLOOKUP(W332,図書名リスト!$A$3:$W$1001,14,0))</f>
        <v/>
      </c>
      <c r="M332" s="62" t="str">
        <f>IF(E332="","",VLOOKUP(W332,図書名リスト!$A$3:$W$1001,17,0))</f>
        <v/>
      </c>
      <c r="N332" s="63"/>
      <c r="O332" s="74" t="str">
        <f>IF(E332="","",VLOOKUP(W332,図書名リスト!$A$3:$W$100580,21,0))</f>
        <v/>
      </c>
      <c r="P332" s="74" t="str">
        <f>IF(E332="","",VLOOKUP(W332,図書名リスト!$A$3:$W$10050,19,0))</f>
        <v/>
      </c>
      <c r="Q332" s="75" t="str">
        <f>IF(E332="","",VLOOKUP(W332,図書名リスト!$A$3:$W$1001,20,0))</f>
        <v/>
      </c>
      <c r="R332" s="74" t="str">
        <f>IF(E332="","",VLOOKUP(W332,図書名リスト!$A$3:$W$1001,22,0))</f>
        <v/>
      </c>
      <c r="S332" s="61" t="str">
        <f t="shared" si="23"/>
        <v xml:space="preserve"> </v>
      </c>
      <c r="T332" s="61" t="str">
        <f t="shared" si="24"/>
        <v>　</v>
      </c>
      <c r="U332" s="61" t="str">
        <f t="shared" si="25"/>
        <v xml:space="preserve"> </v>
      </c>
      <c r="V332" s="61">
        <f t="shared" si="26"/>
        <v>0</v>
      </c>
      <c r="W332" s="60" t="str">
        <f t="shared" si="27"/>
        <v/>
      </c>
    </row>
    <row r="333" spans="1:23" ht="57" customHeight="1" x14ac:dyDescent="0.15">
      <c r="A333" s="63"/>
      <c r="B333" s="69"/>
      <c r="C333" s="69"/>
      <c r="D333" s="68"/>
      <c r="E333" s="67"/>
      <c r="F333" s="66"/>
      <c r="G333" s="65" t="str">
        <f>IF(E333="","",VLOOKUP(E333,図書名リスト!$C$3:$W$1001,16,0))</f>
        <v/>
      </c>
      <c r="H333" s="64" t="str">
        <f>IF(E333="","",VLOOKUP(W333,図書名リスト!$A$3:$W$1001,5,0))</f>
        <v/>
      </c>
      <c r="I333" s="77" t="str">
        <f>IF(E333="","",VLOOKUP(W333,図書名リスト!$A$3:$W$1001,9,0))</f>
        <v/>
      </c>
      <c r="J333" s="76" t="str">
        <f>IF(E333="","",VLOOKUP(W333,図書名リスト!$A$3:$W$1001,23,0))</f>
        <v/>
      </c>
      <c r="K333" s="62" t="str">
        <f>IF(E333="","",VLOOKUP(W333,図書名リスト!$A$3:$W$1001,11,0))</f>
        <v/>
      </c>
      <c r="L333" s="95" t="str">
        <f>IF(E333="","",VLOOKUP(W333,図書名リスト!$A$3:$W$1001,14,0))</f>
        <v/>
      </c>
      <c r="M333" s="62" t="str">
        <f>IF(E333="","",VLOOKUP(W333,図書名リスト!$A$3:$W$1001,17,0))</f>
        <v/>
      </c>
      <c r="N333" s="63"/>
      <c r="O333" s="74" t="str">
        <f>IF(E333="","",VLOOKUP(W333,図書名リスト!$A$3:$W$100580,21,0))</f>
        <v/>
      </c>
      <c r="P333" s="74" t="str">
        <f>IF(E333="","",VLOOKUP(W333,図書名リスト!$A$3:$W$10050,19,0))</f>
        <v/>
      </c>
      <c r="Q333" s="75" t="str">
        <f>IF(E333="","",VLOOKUP(W333,図書名リスト!$A$3:$W$1001,20,0))</f>
        <v/>
      </c>
      <c r="R333" s="74" t="str">
        <f>IF(E333="","",VLOOKUP(W333,図書名リスト!$A$3:$W$1001,22,0))</f>
        <v/>
      </c>
      <c r="S333" s="61" t="str">
        <f t="shared" si="23"/>
        <v xml:space="preserve"> </v>
      </c>
      <c r="T333" s="61" t="str">
        <f t="shared" si="24"/>
        <v>　</v>
      </c>
      <c r="U333" s="61" t="str">
        <f t="shared" si="25"/>
        <v xml:space="preserve"> </v>
      </c>
      <c r="V333" s="61">
        <f t="shared" si="26"/>
        <v>0</v>
      </c>
      <c r="W333" s="60" t="str">
        <f t="shared" si="27"/>
        <v/>
      </c>
    </row>
    <row r="334" spans="1:23" ht="57" customHeight="1" x14ac:dyDescent="0.15">
      <c r="A334" s="63"/>
      <c r="B334" s="69"/>
      <c r="C334" s="69"/>
      <c r="D334" s="68"/>
      <c r="E334" s="67"/>
      <c r="F334" s="66"/>
      <c r="G334" s="65" t="str">
        <f>IF(E334="","",VLOOKUP(E334,図書名リスト!$C$3:$W$1001,16,0))</f>
        <v/>
      </c>
      <c r="H334" s="64" t="str">
        <f>IF(E334="","",VLOOKUP(W334,図書名リスト!$A$3:$W$1001,5,0))</f>
        <v/>
      </c>
      <c r="I334" s="77" t="str">
        <f>IF(E334="","",VLOOKUP(W334,図書名リスト!$A$3:$W$1001,9,0))</f>
        <v/>
      </c>
      <c r="J334" s="76" t="str">
        <f>IF(E334="","",VLOOKUP(W334,図書名リスト!$A$3:$W$1001,23,0))</f>
        <v/>
      </c>
      <c r="K334" s="62" t="str">
        <f>IF(E334="","",VLOOKUP(W334,図書名リスト!$A$3:$W$1001,11,0))</f>
        <v/>
      </c>
      <c r="L334" s="95" t="str">
        <f>IF(E334="","",VLOOKUP(W334,図書名リスト!$A$3:$W$1001,14,0))</f>
        <v/>
      </c>
      <c r="M334" s="62" t="str">
        <f>IF(E334="","",VLOOKUP(W334,図書名リスト!$A$3:$W$1001,17,0))</f>
        <v/>
      </c>
      <c r="N334" s="63"/>
      <c r="O334" s="74" t="str">
        <f>IF(E334="","",VLOOKUP(W334,図書名リスト!$A$3:$W$100580,21,0))</f>
        <v/>
      </c>
      <c r="P334" s="74" t="str">
        <f>IF(E334="","",VLOOKUP(W334,図書名リスト!$A$3:$W$10050,19,0))</f>
        <v/>
      </c>
      <c r="Q334" s="75" t="str">
        <f>IF(E334="","",VLOOKUP(W334,図書名リスト!$A$3:$W$1001,20,0))</f>
        <v/>
      </c>
      <c r="R334" s="74" t="str">
        <f>IF(E334="","",VLOOKUP(W334,図書名リスト!$A$3:$W$1001,22,0))</f>
        <v/>
      </c>
      <c r="S334" s="61" t="str">
        <f t="shared" ref="S334:S397" si="28">IF($A334=0," ",$K$2)</f>
        <v xml:space="preserve"> </v>
      </c>
      <c r="T334" s="61" t="str">
        <f t="shared" ref="T334:T397" si="29">IF($A334=0,"　",$O$2)</f>
        <v>　</v>
      </c>
      <c r="U334" s="61" t="str">
        <f t="shared" si="25"/>
        <v xml:space="preserve"> </v>
      </c>
      <c r="V334" s="61">
        <f t="shared" si="26"/>
        <v>0</v>
      </c>
      <c r="W334" s="60" t="str">
        <f t="shared" si="27"/>
        <v/>
      </c>
    </row>
    <row r="335" spans="1:23" ht="57" customHeight="1" x14ac:dyDescent="0.15">
      <c r="A335" s="63"/>
      <c r="B335" s="69"/>
      <c r="C335" s="69"/>
      <c r="D335" s="68"/>
      <c r="E335" s="67"/>
      <c r="F335" s="66"/>
      <c r="G335" s="65" t="str">
        <f>IF(E335="","",VLOOKUP(E335,図書名リスト!$C$3:$W$1001,16,0))</f>
        <v/>
      </c>
      <c r="H335" s="64" t="str">
        <f>IF(E335="","",VLOOKUP(W335,図書名リスト!$A$3:$W$1001,5,0))</f>
        <v/>
      </c>
      <c r="I335" s="77" t="str">
        <f>IF(E335="","",VLOOKUP(W335,図書名リスト!$A$3:$W$1001,9,0))</f>
        <v/>
      </c>
      <c r="J335" s="76" t="str">
        <f>IF(E335="","",VLOOKUP(W335,図書名リスト!$A$3:$W$1001,23,0))</f>
        <v/>
      </c>
      <c r="K335" s="62" t="str">
        <f>IF(E335="","",VLOOKUP(W335,図書名リスト!$A$3:$W$1001,11,0))</f>
        <v/>
      </c>
      <c r="L335" s="95" t="str">
        <f>IF(E335="","",VLOOKUP(W335,図書名リスト!$A$3:$W$1001,14,0))</f>
        <v/>
      </c>
      <c r="M335" s="62" t="str">
        <f>IF(E335="","",VLOOKUP(W335,図書名リスト!$A$3:$W$1001,17,0))</f>
        <v/>
      </c>
      <c r="N335" s="63"/>
      <c r="O335" s="74" t="str">
        <f>IF(E335="","",VLOOKUP(W335,図書名リスト!$A$3:$W$100580,21,0))</f>
        <v/>
      </c>
      <c r="P335" s="74" t="str">
        <f>IF(E335="","",VLOOKUP(W335,図書名リスト!$A$3:$W$10050,19,0))</f>
        <v/>
      </c>
      <c r="Q335" s="75" t="str">
        <f>IF(E335="","",VLOOKUP(W335,図書名リスト!$A$3:$W$1001,20,0))</f>
        <v/>
      </c>
      <c r="R335" s="74" t="str">
        <f>IF(E335="","",VLOOKUP(W335,図書名リスト!$A$3:$W$1001,22,0))</f>
        <v/>
      </c>
      <c r="S335" s="61" t="str">
        <f t="shared" si="28"/>
        <v xml:space="preserve"> </v>
      </c>
      <c r="T335" s="61" t="str">
        <f t="shared" si="29"/>
        <v>　</v>
      </c>
      <c r="U335" s="61" t="str">
        <f t="shared" ref="U335:U398" si="30">IF($A335=0," ",VLOOKUP(S335,$Y$14:$Z$60,2,0))</f>
        <v xml:space="preserve"> </v>
      </c>
      <c r="V335" s="61">
        <f t="shared" ref="V335:V398" si="31">A335</f>
        <v>0</v>
      </c>
      <c r="W335" s="60" t="str">
        <f t="shared" ref="W335:W398" si="32">IF(E335&amp;F335="","",CONCATENATE(E335,F335))</f>
        <v/>
      </c>
    </row>
    <row r="336" spans="1:23" ht="57" customHeight="1" x14ac:dyDescent="0.15">
      <c r="A336" s="63"/>
      <c r="B336" s="69"/>
      <c r="C336" s="69"/>
      <c r="D336" s="68"/>
      <c r="E336" s="67"/>
      <c r="F336" s="66"/>
      <c r="G336" s="65" t="str">
        <f>IF(E336="","",VLOOKUP(E336,図書名リスト!$C$3:$W$1001,16,0))</f>
        <v/>
      </c>
      <c r="H336" s="64" t="str">
        <f>IF(E336="","",VLOOKUP(W336,図書名リスト!$A$3:$W$1001,5,0))</f>
        <v/>
      </c>
      <c r="I336" s="77" t="str">
        <f>IF(E336="","",VLOOKUP(W336,図書名リスト!$A$3:$W$1001,9,0))</f>
        <v/>
      </c>
      <c r="J336" s="76" t="str">
        <f>IF(E336="","",VLOOKUP(W336,図書名リスト!$A$3:$W$1001,23,0))</f>
        <v/>
      </c>
      <c r="K336" s="62" t="str">
        <f>IF(E336="","",VLOOKUP(W336,図書名リスト!$A$3:$W$1001,11,0))</f>
        <v/>
      </c>
      <c r="L336" s="95" t="str">
        <f>IF(E336="","",VLOOKUP(W336,図書名リスト!$A$3:$W$1001,14,0))</f>
        <v/>
      </c>
      <c r="M336" s="62" t="str">
        <f>IF(E336="","",VLOOKUP(W336,図書名リスト!$A$3:$W$1001,17,0))</f>
        <v/>
      </c>
      <c r="N336" s="63"/>
      <c r="O336" s="74" t="str">
        <f>IF(E336="","",VLOOKUP(W336,図書名リスト!$A$3:$W$100580,21,0))</f>
        <v/>
      </c>
      <c r="P336" s="74" t="str">
        <f>IF(E336="","",VLOOKUP(W336,図書名リスト!$A$3:$W$10050,19,0))</f>
        <v/>
      </c>
      <c r="Q336" s="75" t="str">
        <f>IF(E336="","",VLOOKUP(W336,図書名リスト!$A$3:$W$1001,20,0))</f>
        <v/>
      </c>
      <c r="R336" s="74" t="str">
        <f>IF(E336="","",VLOOKUP(W336,図書名リスト!$A$3:$W$1001,22,0))</f>
        <v/>
      </c>
      <c r="S336" s="61" t="str">
        <f t="shared" si="28"/>
        <v xml:space="preserve"> </v>
      </c>
      <c r="T336" s="61" t="str">
        <f t="shared" si="29"/>
        <v>　</v>
      </c>
      <c r="U336" s="61" t="str">
        <f t="shared" si="30"/>
        <v xml:space="preserve"> </v>
      </c>
      <c r="V336" s="61">
        <f t="shared" si="31"/>
        <v>0</v>
      </c>
      <c r="W336" s="60" t="str">
        <f t="shared" si="32"/>
        <v/>
      </c>
    </row>
    <row r="337" spans="1:23" ht="57" customHeight="1" x14ac:dyDescent="0.15">
      <c r="A337" s="63"/>
      <c r="B337" s="69"/>
      <c r="C337" s="69"/>
      <c r="D337" s="68"/>
      <c r="E337" s="67"/>
      <c r="F337" s="66"/>
      <c r="G337" s="65" t="str">
        <f>IF(E337="","",VLOOKUP(E337,図書名リスト!$C$3:$W$1001,16,0))</f>
        <v/>
      </c>
      <c r="H337" s="64" t="str">
        <f>IF(E337="","",VLOOKUP(W337,図書名リスト!$A$3:$W$1001,5,0))</f>
        <v/>
      </c>
      <c r="I337" s="77" t="str">
        <f>IF(E337="","",VLOOKUP(W337,図書名リスト!$A$3:$W$1001,9,0))</f>
        <v/>
      </c>
      <c r="J337" s="76" t="str">
        <f>IF(E337="","",VLOOKUP(W337,図書名リスト!$A$3:$W$1001,23,0))</f>
        <v/>
      </c>
      <c r="K337" s="62" t="str">
        <f>IF(E337="","",VLOOKUP(W337,図書名リスト!$A$3:$W$1001,11,0))</f>
        <v/>
      </c>
      <c r="L337" s="95" t="str">
        <f>IF(E337="","",VLOOKUP(W337,図書名リスト!$A$3:$W$1001,14,0))</f>
        <v/>
      </c>
      <c r="M337" s="62" t="str">
        <f>IF(E337="","",VLOOKUP(W337,図書名リスト!$A$3:$W$1001,17,0))</f>
        <v/>
      </c>
      <c r="N337" s="63"/>
      <c r="O337" s="74" t="str">
        <f>IF(E337="","",VLOOKUP(W337,図書名リスト!$A$3:$W$100580,21,0))</f>
        <v/>
      </c>
      <c r="P337" s="74" t="str">
        <f>IF(E337="","",VLOOKUP(W337,図書名リスト!$A$3:$W$10050,19,0))</f>
        <v/>
      </c>
      <c r="Q337" s="75" t="str">
        <f>IF(E337="","",VLOOKUP(W337,図書名リスト!$A$3:$W$1001,20,0))</f>
        <v/>
      </c>
      <c r="R337" s="74" t="str">
        <f>IF(E337="","",VLOOKUP(W337,図書名リスト!$A$3:$W$1001,22,0))</f>
        <v/>
      </c>
      <c r="S337" s="61" t="str">
        <f t="shared" si="28"/>
        <v xml:space="preserve"> </v>
      </c>
      <c r="T337" s="61" t="str">
        <f t="shared" si="29"/>
        <v>　</v>
      </c>
      <c r="U337" s="61" t="str">
        <f t="shared" si="30"/>
        <v xml:space="preserve"> </v>
      </c>
      <c r="V337" s="61">
        <f t="shared" si="31"/>
        <v>0</v>
      </c>
      <c r="W337" s="60" t="str">
        <f t="shared" si="32"/>
        <v/>
      </c>
    </row>
    <row r="338" spans="1:23" ht="57" customHeight="1" x14ac:dyDescent="0.15">
      <c r="A338" s="63"/>
      <c r="B338" s="69"/>
      <c r="C338" s="69"/>
      <c r="D338" s="68"/>
      <c r="E338" s="67"/>
      <c r="F338" s="66"/>
      <c r="G338" s="65" t="str">
        <f>IF(E338="","",VLOOKUP(E338,図書名リスト!$C$3:$W$1001,16,0))</f>
        <v/>
      </c>
      <c r="H338" s="64" t="str">
        <f>IF(E338="","",VLOOKUP(W338,図書名リスト!$A$3:$W$1001,5,0))</f>
        <v/>
      </c>
      <c r="I338" s="77" t="str">
        <f>IF(E338="","",VLOOKUP(W338,図書名リスト!$A$3:$W$1001,9,0))</f>
        <v/>
      </c>
      <c r="J338" s="76" t="str">
        <f>IF(E338="","",VLOOKUP(W338,図書名リスト!$A$3:$W$1001,23,0))</f>
        <v/>
      </c>
      <c r="K338" s="62" t="str">
        <f>IF(E338="","",VLOOKUP(W338,図書名リスト!$A$3:$W$1001,11,0))</f>
        <v/>
      </c>
      <c r="L338" s="95" t="str">
        <f>IF(E338="","",VLOOKUP(W338,図書名リスト!$A$3:$W$1001,14,0))</f>
        <v/>
      </c>
      <c r="M338" s="62" t="str">
        <f>IF(E338="","",VLOOKUP(W338,図書名リスト!$A$3:$W$1001,17,0))</f>
        <v/>
      </c>
      <c r="N338" s="63"/>
      <c r="O338" s="74" t="str">
        <f>IF(E338="","",VLOOKUP(W338,図書名リスト!$A$3:$W$100580,21,0))</f>
        <v/>
      </c>
      <c r="P338" s="74" t="str">
        <f>IF(E338="","",VLOOKUP(W338,図書名リスト!$A$3:$W$10050,19,0))</f>
        <v/>
      </c>
      <c r="Q338" s="75" t="str">
        <f>IF(E338="","",VLOOKUP(W338,図書名リスト!$A$3:$W$1001,20,0))</f>
        <v/>
      </c>
      <c r="R338" s="74" t="str">
        <f>IF(E338="","",VLOOKUP(W338,図書名リスト!$A$3:$W$1001,22,0))</f>
        <v/>
      </c>
      <c r="S338" s="61" t="str">
        <f t="shared" si="28"/>
        <v xml:space="preserve"> </v>
      </c>
      <c r="T338" s="61" t="str">
        <f t="shared" si="29"/>
        <v>　</v>
      </c>
      <c r="U338" s="61" t="str">
        <f t="shared" si="30"/>
        <v xml:space="preserve"> </v>
      </c>
      <c r="V338" s="61">
        <f t="shared" si="31"/>
        <v>0</v>
      </c>
      <c r="W338" s="60" t="str">
        <f t="shared" si="32"/>
        <v/>
      </c>
    </row>
    <row r="339" spans="1:23" ht="57" customHeight="1" x14ac:dyDescent="0.15">
      <c r="A339" s="63"/>
      <c r="B339" s="69"/>
      <c r="C339" s="69"/>
      <c r="D339" s="68"/>
      <c r="E339" s="67"/>
      <c r="F339" s="66"/>
      <c r="G339" s="65" t="str">
        <f>IF(E339="","",VLOOKUP(E339,図書名リスト!$C$3:$W$1001,16,0))</f>
        <v/>
      </c>
      <c r="H339" s="64" t="str">
        <f>IF(E339="","",VLOOKUP(W339,図書名リスト!$A$3:$W$1001,5,0))</f>
        <v/>
      </c>
      <c r="I339" s="77" t="str">
        <f>IF(E339="","",VLOOKUP(W339,図書名リスト!$A$3:$W$1001,9,0))</f>
        <v/>
      </c>
      <c r="J339" s="76" t="str">
        <f>IF(E339="","",VLOOKUP(W339,図書名リスト!$A$3:$W$1001,23,0))</f>
        <v/>
      </c>
      <c r="K339" s="62" t="str">
        <f>IF(E339="","",VLOOKUP(W339,図書名リスト!$A$3:$W$1001,11,0))</f>
        <v/>
      </c>
      <c r="L339" s="95" t="str">
        <f>IF(E339="","",VLOOKUP(W339,図書名リスト!$A$3:$W$1001,14,0))</f>
        <v/>
      </c>
      <c r="M339" s="62" t="str">
        <f>IF(E339="","",VLOOKUP(W339,図書名リスト!$A$3:$W$1001,17,0))</f>
        <v/>
      </c>
      <c r="N339" s="63"/>
      <c r="O339" s="74" t="str">
        <f>IF(E339="","",VLOOKUP(W339,図書名リスト!$A$3:$W$100580,21,0))</f>
        <v/>
      </c>
      <c r="P339" s="74" t="str">
        <f>IF(E339="","",VLOOKUP(W339,図書名リスト!$A$3:$W$10050,19,0))</f>
        <v/>
      </c>
      <c r="Q339" s="75" t="str">
        <f>IF(E339="","",VLOOKUP(W339,図書名リスト!$A$3:$W$1001,20,0))</f>
        <v/>
      </c>
      <c r="R339" s="74" t="str">
        <f>IF(E339="","",VLOOKUP(W339,図書名リスト!$A$3:$W$1001,22,0))</f>
        <v/>
      </c>
      <c r="S339" s="61" t="str">
        <f t="shared" si="28"/>
        <v xml:space="preserve"> </v>
      </c>
      <c r="T339" s="61" t="str">
        <f t="shared" si="29"/>
        <v>　</v>
      </c>
      <c r="U339" s="61" t="str">
        <f t="shared" si="30"/>
        <v xml:space="preserve"> </v>
      </c>
      <c r="V339" s="61">
        <f t="shared" si="31"/>
        <v>0</v>
      </c>
      <c r="W339" s="60" t="str">
        <f t="shared" si="32"/>
        <v/>
      </c>
    </row>
    <row r="340" spans="1:23" ht="57" customHeight="1" x14ac:dyDescent="0.15">
      <c r="A340" s="63"/>
      <c r="B340" s="69"/>
      <c r="C340" s="69"/>
      <c r="D340" s="68"/>
      <c r="E340" s="67"/>
      <c r="F340" s="66"/>
      <c r="G340" s="65" t="str">
        <f>IF(E340="","",VLOOKUP(E340,図書名リスト!$C$3:$W$1001,16,0))</f>
        <v/>
      </c>
      <c r="H340" s="64" t="str">
        <f>IF(E340="","",VLOOKUP(W340,図書名リスト!$A$3:$W$1001,5,0))</f>
        <v/>
      </c>
      <c r="I340" s="77" t="str">
        <f>IF(E340="","",VLOOKUP(W340,図書名リスト!$A$3:$W$1001,9,0))</f>
        <v/>
      </c>
      <c r="J340" s="76" t="str">
        <f>IF(E340="","",VLOOKUP(W340,図書名リスト!$A$3:$W$1001,23,0))</f>
        <v/>
      </c>
      <c r="K340" s="62" t="str">
        <f>IF(E340="","",VLOOKUP(W340,図書名リスト!$A$3:$W$1001,11,0))</f>
        <v/>
      </c>
      <c r="L340" s="95" t="str">
        <f>IF(E340="","",VLOOKUP(W340,図書名リスト!$A$3:$W$1001,14,0))</f>
        <v/>
      </c>
      <c r="M340" s="62" t="str">
        <f>IF(E340="","",VLOOKUP(W340,図書名リスト!$A$3:$W$1001,17,0))</f>
        <v/>
      </c>
      <c r="N340" s="63"/>
      <c r="O340" s="74" t="str">
        <f>IF(E340="","",VLOOKUP(W340,図書名リスト!$A$3:$W$100580,21,0))</f>
        <v/>
      </c>
      <c r="P340" s="74" t="str">
        <f>IF(E340="","",VLOOKUP(W340,図書名リスト!$A$3:$W$10050,19,0))</f>
        <v/>
      </c>
      <c r="Q340" s="75" t="str">
        <f>IF(E340="","",VLOOKUP(W340,図書名リスト!$A$3:$W$1001,20,0))</f>
        <v/>
      </c>
      <c r="R340" s="74" t="str">
        <f>IF(E340="","",VLOOKUP(W340,図書名リスト!$A$3:$W$1001,22,0))</f>
        <v/>
      </c>
      <c r="S340" s="61" t="str">
        <f t="shared" si="28"/>
        <v xml:space="preserve"> </v>
      </c>
      <c r="T340" s="61" t="str">
        <f t="shared" si="29"/>
        <v>　</v>
      </c>
      <c r="U340" s="61" t="str">
        <f t="shared" si="30"/>
        <v xml:space="preserve"> </v>
      </c>
      <c r="V340" s="61">
        <f t="shared" si="31"/>
        <v>0</v>
      </c>
      <c r="W340" s="60" t="str">
        <f t="shared" si="32"/>
        <v/>
      </c>
    </row>
    <row r="341" spans="1:23" ht="57" customHeight="1" x14ac:dyDescent="0.15">
      <c r="A341" s="63"/>
      <c r="B341" s="69"/>
      <c r="C341" s="69"/>
      <c r="D341" s="68"/>
      <c r="E341" s="67"/>
      <c r="F341" s="66"/>
      <c r="G341" s="65" t="str">
        <f>IF(E341="","",VLOOKUP(E341,図書名リスト!$C$3:$W$1001,16,0))</f>
        <v/>
      </c>
      <c r="H341" s="64" t="str">
        <f>IF(E341="","",VLOOKUP(W341,図書名リスト!$A$3:$W$1001,5,0))</f>
        <v/>
      </c>
      <c r="I341" s="77" t="str">
        <f>IF(E341="","",VLOOKUP(W341,図書名リスト!$A$3:$W$1001,9,0))</f>
        <v/>
      </c>
      <c r="J341" s="76" t="str">
        <f>IF(E341="","",VLOOKUP(W341,図書名リスト!$A$3:$W$1001,23,0))</f>
        <v/>
      </c>
      <c r="K341" s="62" t="str">
        <f>IF(E341="","",VLOOKUP(W341,図書名リスト!$A$3:$W$1001,11,0))</f>
        <v/>
      </c>
      <c r="L341" s="95" t="str">
        <f>IF(E341="","",VLOOKUP(W341,図書名リスト!$A$3:$W$1001,14,0))</f>
        <v/>
      </c>
      <c r="M341" s="62" t="str">
        <f>IF(E341="","",VLOOKUP(W341,図書名リスト!$A$3:$W$1001,17,0))</f>
        <v/>
      </c>
      <c r="N341" s="63"/>
      <c r="O341" s="74" t="str">
        <f>IF(E341="","",VLOOKUP(W341,図書名リスト!$A$3:$W$100580,21,0))</f>
        <v/>
      </c>
      <c r="P341" s="74" t="str">
        <f>IF(E341="","",VLOOKUP(W341,図書名リスト!$A$3:$W$10050,19,0))</f>
        <v/>
      </c>
      <c r="Q341" s="75" t="str">
        <f>IF(E341="","",VLOOKUP(W341,図書名リスト!$A$3:$W$1001,20,0))</f>
        <v/>
      </c>
      <c r="R341" s="74" t="str">
        <f>IF(E341="","",VLOOKUP(W341,図書名リスト!$A$3:$W$1001,22,0))</f>
        <v/>
      </c>
      <c r="S341" s="61" t="str">
        <f t="shared" si="28"/>
        <v xml:space="preserve"> </v>
      </c>
      <c r="T341" s="61" t="str">
        <f t="shared" si="29"/>
        <v>　</v>
      </c>
      <c r="U341" s="61" t="str">
        <f t="shared" si="30"/>
        <v xml:space="preserve"> </v>
      </c>
      <c r="V341" s="61">
        <f t="shared" si="31"/>
        <v>0</v>
      </c>
      <c r="W341" s="60" t="str">
        <f t="shared" si="32"/>
        <v/>
      </c>
    </row>
    <row r="342" spans="1:23" ht="57" customHeight="1" x14ac:dyDescent="0.15">
      <c r="A342" s="63"/>
      <c r="B342" s="69"/>
      <c r="C342" s="69"/>
      <c r="D342" s="68"/>
      <c r="E342" s="67"/>
      <c r="F342" s="66"/>
      <c r="G342" s="65" t="str">
        <f>IF(E342="","",VLOOKUP(E342,図書名リスト!$C$3:$W$1001,16,0))</f>
        <v/>
      </c>
      <c r="H342" s="64" t="str">
        <f>IF(E342="","",VLOOKUP(W342,図書名リスト!$A$3:$W$1001,5,0))</f>
        <v/>
      </c>
      <c r="I342" s="77" t="str">
        <f>IF(E342="","",VLOOKUP(W342,図書名リスト!$A$3:$W$1001,9,0))</f>
        <v/>
      </c>
      <c r="J342" s="76" t="str">
        <f>IF(E342="","",VLOOKUP(W342,図書名リスト!$A$3:$W$1001,23,0))</f>
        <v/>
      </c>
      <c r="K342" s="62" t="str">
        <f>IF(E342="","",VLOOKUP(W342,図書名リスト!$A$3:$W$1001,11,0))</f>
        <v/>
      </c>
      <c r="L342" s="95" t="str">
        <f>IF(E342="","",VLOOKUP(W342,図書名リスト!$A$3:$W$1001,14,0))</f>
        <v/>
      </c>
      <c r="M342" s="62" t="str">
        <f>IF(E342="","",VLOOKUP(W342,図書名リスト!$A$3:$W$1001,17,0))</f>
        <v/>
      </c>
      <c r="N342" s="63"/>
      <c r="O342" s="74" t="str">
        <f>IF(E342="","",VLOOKUP(W342,図書名リスト!$A$3:$W$100580,21,0))</f>
        <v/>
      </c>
      <c r="P342" s="74" t="str">
        <f>IF(E342="","",VLOOKUP(W342,図書名リスト!$A$3:$W$10050,19,0))</f>
        <v/>
      </c>
      <c r="Q342" s="75" t="str">
        <f>IF(E342="","",VLOOKUP(W342,図書名リスト!$A$3:$W$1001,20,0))</f>
        <v/>
      </c>
      <c r="R342" s="74" t="str">
        <f>IF(E342="","",VLOOKUP(W342,図書名リスト!$A$3:$W$1001,22,0))</f>
        <v/>
      </c>
      <c r="S342" s="61" t="str">
        <f t="shared" si="28"/>
        <v xml:space="preserve"> </v>
      </c>
      <c r="T342" s="61" t="str">
        <f t="shared" si="29"/>
        <v>　</v>
      </c>
      <c r="U342" s="61" t="str">
        <f t="shared" si="30"/>
        <v xml:space="preserve"> </v>
      </c>
      <c r="V342" s="61">
        <f t="shared" si="31"/>
        <v>0</v>
      </c>
      <c r="W342" s="60" t="str">
        <f t="shared" si="32"/>
        <v/>
      </c>
    </row>
    <row r="343" spans="1:23" ht="57" customHeight="1" x14ac:dyDescent="0.15">
      <c r="A343" s="63"/>
      <c r="B343" s="69"/>
      <c r="C343" s="69"/>
      <c r="D343" s="68"/>
      <c r="E343" s="67"/>
      <c r="F343" s="66"/>
      <c r="G343" s="65" t="str">
        <f>IF(E343="","",VLOOKUP(E343,図書名リスト!$C$3:$W$1001,16,0))</f>
        <v/>
      </c>
      <c r="H343" s="64" t="str">
        <f>IF(E343="","",VLOOKUP(W343,図書名リスト!$A$3:$W$1001,5,0))</f>
        <v/>
      </c>
      <c r="I343" s="77" t="str">
        <f>IF(E343="","",VLOOKUP(W343,図書名リスト!$A$3:$W$1001,9,0))</f>
        <v/>
      </c>
      <c r="J343" s="76" t="str">
        <f>IF(E343="","",VLOOKUP(W343,図書名リスト!$A$3:$W$1001,23,0))</f>
        <v/>
      </c>
      <c r="K343" s="62" t="str">
        <f>IF(E343="","",VLOOKUP(W343,図書名リスト!$A$3:$W$1001,11,0))</f>
        <v/>
      </c>
      <c r="L343" s="95" t="str">
        <f>IF(E343="","",VLOOKUP(W343,図書名リスト!$A$3:$W$1001,14,0))</f>
        <v/>
      </c>
      <c r="M343" s="62" t="str">
        <f>IF(E343="","",VLOOKUP(W343,図書名リスト!$A$3:$W$1001,17,0))</f>
        <v/>
      </c>
      <c r="N343" s="63"/>
      <c r="O343" s="74" t="str">
        <f>IF(E343="","",VLOOKUP(W343,図書名リスト!$A$3:$W$100580,21,0))</f>
        <v/>
      </c>
      <c r="P343" s="74" t="str">
        <f>IF(E343="","",VLOOKUP(W343,図書名リスト!$A$3:$W$10050,19,0))</f>
        <v/>
      </c>
      <c r="Q343" s="75" t="str">
        <f>IF(E343="","",VLOOKUP(W343,図書名リスト!$A$3:$W$1001,20,0))</f>
        <v/>
      </c>
      <c r="R343" s="74" t="str">
        <f>IF(E343="","",VLOOKUP(W343,図書名リスト!$A$3:$W$1001,22,0))</f>
        <v/>
      </c>
      <c r="S343" s="61" t="str">
        <f t="shared" si="28"/>
        <v xml:space="preserve"> </v>
      </c>
      <c r="T343" s="61" t="str">
        <f t="shared" si="29"/>
        <v>　</v>
      </c>
      <c r="U343" s="61" t="str">
        <f t="shared" si="30"/>
        <v xml:space="preserve"> </v>
      </c>
      <c r="V343" s="61">
        <f t="shared" si="31"/>
        <v>0</v>
      </c>
      <c r="W343" s="60" t="str">
        <f t="shared" si="32"/>
        <v/>
      </c>
    </row>
    <row r="344" spans="1:23" ht="57" customHeight="1" x14ac:dyDescent="0.15">
      <c r="A344" s="63"/>
      <c r="B344" s="69"/>
      <c r="C344" s="69"/>
      <c r="D344" s="68"/>
      <c r="E344" s="67"/>
      <c r="F344" s="66"/>
      <c r="G344" s="65" t="str">
        <f>IF(E344="","",VLOOKUP(E344,図書名リスト!$C$3:$W$1001,16,0))</f>
        <v/>
      </c>
      <c r="H344" s="64" t="str">
        <f>IF(E344="","",VLOOKUP(W344,図書名リスト!$A$3:$W$1001,5,0))</f>
        <v/>
      </c>
      <c r="I344" s="77" t="str">
        <f>IF(E344="","",VLOOKUP(W344,図書名リスト!$A$3:$W$1001,9,0))</f>
        <v/>
      </c>
      <c r="J344" s="76" t="str">
        <f>IF(E344="","",VLOOKUP(W344,図書名リスト!$A$3:$W$1001,23,0))</f>
        <v/>
      </c>
      <c r="K344" s="62" t="str">
        <f>IF(E344="","",VLOOKUP(W344,図書名リスト!$A$3:$W$1001,11,0))</f>
        <v/>
      </c>
      <c r="L344" s="95" t="str">
        <f>IF(E344="","",VLOOKUP(W344,図書名リスト!$A$3:$W$1001,14,0))</f>
        <v/>
      </c>
      <c r="M344" s="62" t="str">
        <f>IF(E344="","",VLOOKUP(W344,図書名リスト!$A$3:$W$1001,17,0))</f>
        <v/>
      </c>
      <c r="N344" s="63"/>
      <c r="O344" s="74" t="str">
        <f>IF(E344="","",VLOOKUP(W344,図書名リスト!$A$3:$W$100580,21,0))</f>
        <v/>
      </c>
      <c r="P344" s="74" t="str">
        <f>IF(E344="","",VLOOKUP(W344,図書名リスト!$A$3:$W$10050,19,0))</f>
        <v/>
      </c>
      <c r="Q344" s="75" t="str">
        <f>IF(E344="","",VLOOKUP(W344,図書名リスト!$A$3:$W$1001,20,0))</f>
        <v/>
      </c>
      <c r="R344" s="74" t="str">
        <f>IF(E344="","",VLOOKUP(W344,図書名リスト!$A$3:$W$1001,22,0))</f>
        <v/>
      </c>
      <c r="S344" s="61" t="str">
        <f t="shared" si="28"/>
        <v xml:space="preserve"> </v>
      </c>
      <c r="T344" s="61" t="str">
        <f t="shared" si="29"/>
        <v>　</v>
      </c>
      <c r="U344" s="61" t="str">
        <f t="shared" si="30"/>
        <v xml:space="preserve"> </v>
      </c>
      <c r="V344" s="61">
        <f t="shared" si="31"/>
        <v>0</v>
      </c>
      <c r="W344" s="60" t="str">
        <f t="shared" si="32"/>
        <v/>
      </c>
    </row>
    <row r="345" spans="1:23" ht="57" customHeight="1" x14ac:dyDescent="0.15">
      <c r="A345" s="63"/>
      <c r="B345" s="69"/>
      <c r="C345" s="69"/>
      <c r="D345" s="68"/>
      <c r="E345" s="67"/>
      <c r="F345" s="66"/>
      <c r="G345" s="65" t="str">
        <f>IF(E345="","",VLOOKUP(E345,図書名リスト!$C$3:$W$1001,16,0))</f>
        <v/>
      </c>
      <c r="H345" s="64" t="str">
        <f>IF(E345="","",VLOOKUP(W345,図書名リスト!$A$3:$W$1001,5,0))</f>
        <v/>
      </c>
      <c r="I345" s="77" t="str">
        <f>IF(E345="","",VLOOKUP(W345,図書名リスト!$A$3:$W$1001,9,0))</f>
        <v/>
      </c>
      <c r="J345" s="76" t="str">
        <f>IF(E345="","",VLOOKUP(W345,図書名リスト!$A$3:$W$1001,23,0))</f>
        <v/>
      </c>
      <c r="K345" s="62" t="str">
        <f>IF(E345="","",VLOOKUP(W345,図書名リスト!$A$3:$W$1001,11,0))</f>
        <v/>
      </c>
      <c r="L345" s="95" t="str">
        <f>IF(E345="","",VLOOKUP(W345,図書名リスト!$A$3:$W$1001,14,0))</f>
        <v/>
      </c>
      <c r="M345" s="62" t="str">
        <f>IF(E345="","",VLOOKUP(W345,図書名リスト!$A$3:$W$1001,17,0))</f>
        <v/>
      </c>
      <c r="N345" s="63"/>
      <c r="O345" s="74" t="str">
        <f>IF(E345="","",VLOOKUP(W345,図書名リスト!$A$3:$W$100580,21,0))</f>
        <v/>
      </c>
      <c r="P345" s="74" t="str">
        <f>IF(E345="","",VLOOKUP(W345,図書名リスト!$A$3:$W$10050,19,0))</f>
        <v/>
      </c>
      <c r="Q345" s="75" t="str">
        <f>IF(E345="","",VLOOKUP(W345,図書名リスト!$A$3:$W$1001,20,0))</f>
        <v/>
      </c>
      <c r="R345" s="74" t="str">
        <f>IF(E345="","",VLOOKUP(W345,図書名リスト!$A$3:$W$1001,22,0))</f>
        <v/>
      </c>
      <c r="S345" s="61" t="str">
        <f t="shared" si="28"/>
        <v xml:space="preserve"> </v>
      </c>
      <c r="T345" s="61" t="str">
        <f t="shared" si="29"/>
        <v>　</v>
      </c>
      <c r="U345" s="61" t="str">
        <f t="shared" si="30"/>
        <v xml:space="preserve"> </v>
      </c>
      <c r="V345" s="61">
        <f t="shared" si="31"/>
        <v>0</v>
      </c>
      <c r="W345" s="60" t="str">
        <f t="shared" si="32"/>
        <v/>
      </c>
    </row>
    <row r="346" spans="1:23" ht="57" customHeight="1" x14ac:dyDescent="0.15">
      <c r="A346" s="63"/>
      <c r="B346" s="69"/>
      <c r="C346" s="69"/>
      <c r="D346" s="68"/>
      <c r="E346" s="67"/>
      <c r="F346" s="66"/>
      <c r="G346" s="65" t="str">
        <f>IF(E346="","",VLOOKUP(E346,図書名リスト!$C$3:$W$1001,16,0))</f>
        <v/>
      </c>
      <c r="H346" s="64" t="str">
        <f>IF(E346="","",VLOOKUP(W346,図書名リスト!$A$3:$W$1001,5,0))</f>
        <v/>
      </c>
      <c r="I346" s="77" t="str">
        <f>IF(E346="","",VLOOKUP(W346,図書名リスト!$A$3:$W$1001,9,0))</f>
        <v/>
      </c>
      <c r="J346" s="76" t="str">
        <f>IF(E346="","",VLOOKUP(W346,図書名リスト!$A$3:$W$1001,23,0))</f>
        <v/>
      </c>
      <c r="K346" s="62" t="str">
        <f>IF(E346="","",VLOOKUP(W346,図書名リスト!$A$3:$W$1001,11,0))</f>
        <v/>
      </c>
      <c r="L346" s="95" t="str">
        <f>IF(E346="","",VLOOKUP(W346,図書名リスト!$A$3:$W$1001,14,0))</f>
        <v/>
      </c>
      <c r="M346" s="62" t="str">
        <f>IF(E346="","",VLOOKUP(W346,図書名リスト!$A$3:$W$1001,17,0))</f>
        <v/>
      </c>
      <c r="N346" s="63"/>
      <c r="O346" s="74" t="str">
        <f>IF(E346="","",VLOOKUP(W346,図書名リスト!$A$3:$W$100580,21,0))</f>
        <v/>
      </c>
      <c r="P346" s="74" t="str">
        <f>IF(E346="","",VLOOKUP(W346,図書名リスト!$A$3:$W$10050,19,0))</f>
        <v/>
      </c>
      <c r="Q346" s="75" t="str">
        <f>IF(E346="","",VLOOKUP(W346,図書名リスト!$A$3:$W$1001,20,0))</f>
        <v/>
      </c>
      <c r="R346" s="74" t="str">
        <f>IF(E346="","",VLOOKUP(W346,図書名リスト!$A$3:$W$1001,22,0))</f>
        <v/>
      </c>
      <c r="S346" s="61" t="str">
        <f t="shared" si="28"/>
        <v xml:space="preserve"> </v>
      </c>
      <c r="T346" s="61" t="str">
        <f t="shared" si="29"/>
        <v>　</v>
      </c>
      <c r="U346" s="61" t="str">
        <f t="shared" si="30"/>
        <v xml:space="preserve"> </v>
      </c>
      <c r="V346" s="61">
        <f t="shared" si="31"/>
        <v>0</v>
      </c>
      <c r="W346" s="60" t="str">
        <f t="shared" si="32"/>
        <v/>
      </c>
    </row>
    <row r="347" spans="1:23" ht="57" customHeight="1" x14ac:dyDescent="0.15">
      <c r="A347" s="63"/>
      <c r="B347" s="69"/>
      <c r="C347" s="69"/>
      <c r="D347" s="68"/>
      <c r="E347" s="67"/>
      <c r="F347" s="66"/>
      <c r="G347" s="65" t="str">
        <f>IF(E347="","",VLOOKUP(E347,図書名リスト!$C$3:$W$1001,16,0))</f>
        <v/>
      </c>
      <c r="H347" s="64" t="str">
        <f>IF(E347="","",VLOOKUP(W347,図書名リスト!$A$3:$W$1001,5,0))</f>
        <v/>
      </c>
      <c r="I347" s="77" t="str">
        <f>IF(E347="","",VLOOKUP(W347,図書名リスト!$A$3:$W$1001,9,0))</f>
        <v/>
      </c>
      <c r="J347" s="76" t="str">
        <f>IF(E347="","",VLOOKUP(W347,図書名リスト!$A$3:$W$1001,23,0))</f>
        <v/>
      </c>
      <c r="K347" s="62" t="str">
        <f>IF(E347="","",VLOOKUP(W347,図書名リスト!$A$3:$W$1001,11,0))</f>
        <v/>
      </c>
      <c r="L347" s="95" t="str">
        <f>IF(E347="","",VLOOKUP(W347,図書名リスト!$A$3:$W$1001,14,0))</f>
        <v/>
      </c>
      <c r="M347" s="62" t="str">
        <f>IF(E347="","",VLOOKUP(W347,図書名リスト!$A$3:$W$1001,17,0))</f>
        <v/>
      </c>
      <c r="N347" s="63"/>
      <c r="O347" s="74" t="str">
        <f>IF(E347="","",VLOOKUP(W347,図書名リスト!$A$3:$W$100580,21,0))</f>
        <v/>
      </c>
      <c r="P347" s="74" t="str">
        <f>IF(E347="","",VLOOKUP(W347,図書名リスト!$A$3:$W$10050,19,0))</f>
        <v/>
      </c>
      <c r="Q347" s="75" t="str">
        <f>IF(E347="","",VLOOKUP(W347,図書名リスト!$A$3:$W$1001,20,0))</f>
        <v/>
      </c>
      <c r="R347" s="74" t="str">
        <f>IF(E347="","",VLOOKUP(W347,図書名リスト!$A$3:$W$1001,22,0))</f>
        <v/>
      </c>
      <c r="S347" s="61" t="str">
        <f t="shared" si="28"/>
        <v xml:space="preserve"> </v>
      </c>
      <c r="T347" s="61" t="str">
        <f t="shared" si="29"/>
        <v>　</v>
      </c>
      <c r="U347" s="61" t="str">
        <f t="shared" si="30"/>
        <v xml:space="preserve"> </v>
      </c>
      <c r="V347" s="61">
        <f t="shared" si="31"/>
        <v>0</v>
      </c>
      <c r="W347" s="60" t="str">
        <f t="shared" si="32"/>
        <v/>
      </c>
    </row>
    <row r="348" spans="1:23" ht="57" customHeight="1" x14ac:dyDescent="0.15">
      <c r="A348" s="63"/>
      <c r="B348" s="69"/>
      <c r="C348" s="69"/>
      <c r="D348" s="68"/>
      <c r="E348" s="67"/>
      <c r="F348" s="66"/>
      <c r="G348" s="65" t="str">
        <f>IF(E348="","",VLOOKUP(E348,図書名リスト!$C$3:$W$1001,16,0))</f>
        <v/>
      </c>
      <c r="H348" s="64" t="str">
        <f>IF(E348="","",VLOOKUP(W348,図書名リスト!$A$3:$W$1001,5,0))</f>
        <v/>
      </c>
      <c r="I348" s="77" t="str">
        <f>IF(E348="","",VLOOKUP(W348,図書名リスト!$A$3:$W$1001,9,0))</f>
        <v/>
      </c>
      <c r="J348" s="76" t="str">
        <f>IF(E348="","",VLOOKUP(W348,図書名リスト!$A$3:$W$1001,23,0))</f>
        <v/>
      </c>
      <c r="K348" s="62" t="str">
        <f>IF(E348="","",VLOOKUP(W348,図書名リスト!$A$3:$W$1001,11,0))</f>
        <v/>
      </c>
      <c r="L348" s="95" t="str">
        <f>IF(E348="","",VLOOKUP(W348,図書名リスト!$A$3:$W$1001,14,0))</f>
        <v/>
      </c>
      <c r="M348" s="62" t="str">
        <f>IF(E348="","",VLOOKUP(W348,図書名リスト!$A$3:$W$1001,17,0))</f>
        <v/>
      </c>
      <c r="N348" s="63"/>
      <c r="O348" s="74" t="str">
        <f>IF(E348="","",VLOOKUP(W348,図書名リスト!$A$3:$W$100580,21,0))</f>
        <v/>
      </c>
      <c r="P348" s="74" t="str">
        <f>IF(E348="","",VLOOKUP(W348,図書名リスト!$A$3:$W$10050,19,0))</f>
        <v/>
      </c>
      <c r="Q348" s="75" t="str">
        <f>IF(E348="","",VLOOKUP(W348,図書名リスト!$A$3:$W$1001,20,0))</f>
        <v/>
      </c>
      <c r="R348" s="74" t="str">
        <f>IF(E348="","",VLOOKUP(W348,図書名リスト!$A$3:$W$1001,22,0))</f>
        <v/>
      </c>
      <c r="S348" s="61" t="str">
        <f t="shared" si="28"/>
        <v xml:space="preserve"> </v>
      </c>
      <c r="T348" s="61" t="str">
        <f t="shared" si="29"/>
        <v>　</v>
      </c>
      <c r="U348" s="61" t="str">
        <f t="shared" si="30"/>
        <v xml:space="preserve"> </v>
      </c>
      <c r="V348" s="61">
        <f t="shared" si="31"/>
        <v>0</v>
      </c>
      <c r="W348" s="60" t="str">
        <f t="shared" si="32"/>
        <v/>
      </c>
    </row>
    <row r="349" spans="1:23" ht="57" customHeight="1" x14ac:dyDescent="0.15">
      <c r="A349" s="63"/>
      <c r="B349" s="69"/>
      <c r="C349" s="69"/>
      <c r="D349" s="68"/>
      <c r="E349" s="67"/>
      <c r="F349" s="66"/>
      <c r="G349" s="65" t="str">
        <f>IF(E349="","",VLOOKUP(E349,図書名リスト!$C$3:$W$1001,16,0))</f>
        <v/>
      </c>
      <c r="H349" s="64" t="str">
        <f>IF(E349="","",VLOOKUP(W349,図書名リスト!$A$3:$W$1001,5,0))</f>
        <v/>
      </c>
      <c r="I349" s="77" t="str">
        <f>IF(E349="","",VLOOKUP(W349,図書名リスト!$A$3:$W$1001,9,0))</f>
        <v/>
      </c>
      <c r="J349" s="76" t="str">
        <f>IF(E349="","",VLOOKUP(W349,図書名リスト!$A$3:$W$1001,23,0))</f>
        <v/>
      </c>
      <c r="K349" s="62" t="str">
        <f>IF(E349="","",VLOOKUP(W349,図書名リスト!$A$3:$W$1001,11,0))</f>
        <v/>
      </c>
      <c r="L349" s="95" t="str">
        <f>IF(E349="","",VLOOKUP(W349,図書名リスト!$A$3:$W$1001,14,0))</f>
        <v/>
      </c>
      <c r="M349" s="62" t="str">
        <f>IF(E349="","",VLOOKUP(W349,図書名リスト!$A$3:$W$1001,17,0))</f>
        <v/>
      </c>
      <c r="N349" s="63"/>
      <c r="O349" s="74" t="str">
        <f>IF(E349="","",VLOOKUP(W349,図書名リスト!$A$3:$W$100580,21,0))</f>
        <v/>
      </c>
      <c r="P349" s="74" t="str">
        <f>IF(E349="","",VLOOKUP(W349,図書名リスト!$A$3:$W$10050,19,0))</f>
        <v/>
      </c>
      <c r="Q349" s="75" t="str">
        <f>IF(E349="","",VLOOKUP(W349,図書名リスト!$A$3:$W$1001,20,0))</f>
        <v/>
      </c>
      <c r="R349" s="74" t="str">
        <f>IF(E349="","",VLOOKUP(W349,図書名リスト!$A$3:$W$1001,22,0))</f>
        <v/>
      </c>
      <c r="S349" s="61" t="str">
        <f t="shared" si="28"/>
        <v xml:space="preserve"> </v>
      </c>
      <c r="T349" s="61" t="str">
        <f t="shared" si="29"/>
        <v>　</v>
      </c>
      <c r="U349" s="61" t="str">
        <f t="shared" si="30"/>
        <v xml:space="preserve"> </v>
      </c>
      <c r="V349" s="61">
        <f t="shared" si="31"/>
        <v>0</v>
      </c>
      <c r="W349" s="60" t="str">
        <f t="shared" si="32"/>
        <v/>
      </c>
    </row>
    <row r="350" spans="1:23" ht="57" customHeight="1" x14ac:dyDescent="0.15">
      <c r="A350" s="63"/>
      <c r="B350" s="69"/>
      <c r="C350" s="69"/>
      <c r="D350" s="68"/>
      <c r="E350" s="67"/>
      <c r="F350" s="66"/>
      <c r="G350" s="65" t="str">
        <f>IF(E350="","",VLOOKUP(E350,図書名リスト!$C$3:$W$1001,16,0))</f>
        <v/>
      </c>
      <c r="H350" s="64" t="str">
        <f>IF(E350="","",VLOOKUP(W350,図書名リスト!$A$3:$W$1001,5,0))</f>
        <v/>
      </c>
      <c r="I350" s="77" t="str">
        <f>IF(E350="","",VLOOKUP(W350,図書名リスト!$A$3:$W$1001,9,0))</f>
        <v/>
      </c>
      <c r="J350" s="76" t="str">
        <f>IF(E350="","",VLOOKUP(W350,図書名リスト!$A$3:$W$1001,23,0))</f>
        <v/>
      </c>
      <c r="K350" s="62" t="str">
        <f>IF(E350="","",VLOOKUP(W350,図書名リスト!$A$3:$W$1001,11,0))</f>
        <v/>
      </c>
      <c r="L350" s="95" t="str">
        <f>IF(E350="","",VLOOKUP(W350,図書名リスト!$A$3:$W$1001,14,0))</f>
        <v/>
      </c>
      <c r="M350" s="62" t="str">
        <f>IF(E350="","",VLOOKUP(W350,図書名リスト!$A$3:$W$1001,17,0))</f>
        <v/>
      </c>
      <c r="N350" s="63"/>
      <c r="O350" s="74" t="str">
        <f>IF(E350="","",VLOOKUP(W350,図書名リスト!$A$3:$W$100580,21,0))</f>
        <v/>
      </c>
      <c r="P350" s="74" t="str">
        <f>IF(E350="","",VLOOKUP(W350,図書名リスト!$A$3:$W$10050,19,0))</f>
        <v/>
      </c>
      <c r="Q350" s="75" t="str">
        <f>IF(E350="","",VLOOKUP(W350,図書名リスト!$A$3:$W$1001,20,0))</f>
        <v/>
      </c>
      <c r="R350" s="74" t="str">
        <f>IF(E350="","",VLOOKUP(W350,図書名リスト!$A$3:$W$1001,22,0))</f>
        <v/>
      </c>
      <c r="S350" s="61" t="str">
        <f t="shared" si="28"/>
        <v xml:space="preserve"> </v>
      </c>
      <c r="T350" s="61" t="str">
        <f t="shared" si="29"/>
        <v>　</v>
      </c>
      <c r="U350" s="61" t="str">
        <f t="shared" si="30"/>
        <v xml:space="preserve"> </v>
      </c>
      <c r="V350" s="61">
        <f t="shared" si="31"/>
        <v>0</v>
      </c>
      <c r="W350" s="60" t="str">
        <f t="shared" si="32"/>
        <v/>
      </c>
    </row>
    <row r="351" spans="1:23" ht="57" customHeight="1" x14ac:dyDescent="0.15">
      <c r="A351" s="63"/>
      <c r="B351" s="69"/>
      <c r="C351" s="69"/>
      <c r="D351" s="68"/>
      <c r="E351" s="67"/>
      <c r="F351" s="66"/>
      <c r="G351" s="65" t="str">
        <f>IF(E351="","",VLOOKUP(E351,図書名リスト!$C$3:$W$1001,16,0))</f>
        <v/>
      </c>
      <c r="H351" s="64" t="str">
        <f>IF(E351="","",VLOOKUP(W351,図書名リスト!$A$3:$W$1001,5,0))</f>
        <v/>
      </c>
      <c r="I351" s="77" t="str">
        <f>IF(E351="","",VLOOKUP(W351,図書名リスト!$A$3:$W$1001,9,0))</f>
        <v/>
      </c>
      <c r="J351" s="76" t="str">
        <f>IF(E351="","",VLOOKUP(W351,図書名リスト!$A$3:$W$1001,23,0))</f>
        <v/>
      </c>
      <c r="K351" s="62" t="str">
        <f>IF(E351="","",VLOOKUP(W351,図書名リスト!$A$3:$W$1001,11,0))</f>
        <v/>
      </c>
      <c r="L351" s="95" t="str">
        <f>IF(E351="","",VLOOKUP(W351,図書名リスト!$A$3:$W$1001,14,0))</f>
        <v/>
      </c>
      <c r="M351" s="62" t="str">
        <f>IF(E351="","",VLOOKUP(W351,図書名リスト!$A$3:$W$1001,17,0))</f>
        <v/>
      </c>
      <c r="N351" s="63"/>
      <c r="O351" s="74" t="str">
        <f>IF(E351="","",VLOOKUP(W351,図書名リスト!$A$3:$W$100580,21,0))</f>
        <v/>
      </c>
      <c r="P351" s="74" t="str">
        <f>IF(E351="","",VLOOKUP(W351,図書名リスト!$A$3:$W$10050,19,0))</f>
        <v/>
      </c>
      <c r="Q351" s="75" t="str">
        <f>IF(E351="","",VLOOKUP(W351,図書名リスト!$A$3:$W$1001,20,0))</f>
        <v/>
      </c>
      <c r="R351" s="74" t="str">
        <f>IF(E351="","",VLOOKUP(W351,図書名リスト!$A$3:$W$1001,22,0))</f>
        <v/>
      </c>
      <c r="S351" s="61" t="str">
        <f t="shared" si="28"/>
        <v xml:space="preserve"> </v>
      </c>
      <c r="T351" s="61" t="str">
        <f t="shared" si="29"/>
        <v>　</v>
      </c>
      <c r="U351" s="61" t="str">
        <f t="shared" si="30"/>
        <v xml:space="preserve"> </v>
      </c>
      <c r="V351" s="61">
        <f t="shared" si="31"/>
        <v>0</v>
      </c>
      <c r="W351" s="60" t="str">
        <f t="shared" si="32"/>
        <v/>
      </c>
    </row>
    <row r="352" spans="1:23" ht="57" customHeight="1" x14ac:dyDescent="0.15">
      <c r="A352" s="63"/>
      <c r="B352" s="69"/>
      <c r="C352" s="69"/>
      <c r="D352" s="68"/>
      <c r="E352" s="67"/>
      <c r="F352" s="66"/>
      <c r="G352" s="65" t="str">
        <f>IF(E352="","",VLOOKUP(E352,図書名リスト!$C$3:$W$1001,16,0))</f>
        <v/>
      </c>
      <c r="H352" s="64" t="str">
        <f>IF(E352="","",VLOOKUP(W352,図書名リスト!$A$3:$W$1001,5,0))</f>
        <v/>
      </c>
      <c r="I352" s="77" t="str">
        <f>IF(E352="","",VLOOKUP(W352,図書名リスト!$A$3:$W$1001,9,0))</f>
        <v/>
      </c>
      <c r="J352" s="76" t="str">
        <f>IF(E352="","",VLOOKUP(W352,図書名リスト!$A$3:$W$1001,23,0))</f>
        <v/>
      </c>
      <c r="K352" s="62" t="str">
        <f>IF(E352="","",VLOOKUP(W352,図書名リスト!$A$3:$W$1001,11,0))</f>
        <v/>
      </c>
      <c r="L352" s="95" t="str">
        <f>IF(E352="","",VLOOKUP(W352,図書名リスト!$A$3:$W$1001,14,0))</f>
        <v/>
      </c>
      <c r="M352" s="62" t="str">
        <f>IF(E352="","",VLOOKUP(W352,図書名リスト!$A$3:$W$1001,17,0))</f>
        <v/>
      </c>
      <c r="N352" s="63"/>
      <c r="O352" s="74" t="str">
        <f>IF(E352="","",VLOOKUP(W352,図書名リスト!$A$3:$W$100580,21,0))</f>
        <v/>
      </c>
      <c r="P352" s="74" t="str">
        <f>IF(E352="","",VLOOKUP(W352,図書名リスト!$A$3:$W$10050,19,0))</f>
        <v/>
      </c>
      <c r="Q352" s="75" t="str">
        <f>IF(E352="","",VLOOKUP(W352,図書名リスト!$A$3:$W$1001,20,0))</f>
        <v/>
      </c>
      <c r="R352" s="74" t="str">
        <f>IF(E352="","",VLOOKUP(W352,図書名リスト!$A$3:$W$1001,22,0))</f>
        <v/>
      </c>
      <c r="S352" s="61" t="str">
        <f t="shared" si="28"/>
        <v xml:space="preserve"> </v>
      </c>
      <c r="T352" s="61" t="str">
        <f t="shared" si="29"/>
        <v>　</v>
      </c>
      <c r="U352" s="61" t="str">
        <f t="shared" si="30"/>
        <v xml:space="preserve"> </v>
      </c>
      <c r="V352" s="61">
        <f t="shared" si="31"/>
        <v>0</v>
      </c>
      <c r="W352" s="60" t="str">
        <f t="shared" si="32"/>
        <v/>
      </c>
    </row>
    <row r="353" spans="1:23" ht="57" customHeight="1" x14ac:dyDescent="0.15">
      <c r="A353" s="63"/>
      <c r="B353" s="69"/>
      <c r="C353" s="69"/>
      <c r="D353" s="68"/>
      <c r="E353" s="67"/>
      <c r="F353" s="66"/>
      <c r="G353" s="65" t="str">
        <f>IF(E353="","",VLOOKUP(E353,図書名リスト!$C$3:$W$1001,16,0))</f>
        <v/>
      </c>
      <c r="H353" s="64" t="str">
        <f>IF(E353="","",VLOOKUP(W353,図書名リスト!$A$3:$W$1001,5,0))</f>
        <v/>
      </c>
      <c r="I353" s="77" t="str">
        <f>IF(E353="","",VLOOKUP(W353,図書名リスト!$A$3:$W$1001,9,0))</f>
        <v/>
      </c>
      <c r="J353" s="76" t="str">
        <f>IF(E353="","",VLOOKUP(W353,図書名リスト!$A$3:$W$1001,23,0))</f>
        <v/>
      </c>
      <c r="K353" s="62" t="str">
        <f>IF(E353="","",VLOOKUP(W353,図書名リスト!$A$3:$W$1001,11,0))</f>
        <v/>
      </c>
      <c r="L353" s="95" t="str">
        <f>IF(E353="","",VLOOKUP(W353,図書名リスト!$A$3:$W$1001,14,0))</f>
        <v/>
      </c>
      <c r="M353" s="62" t="str">
        <f>IF(E353="","",VLOOKUP(W353,図書名リスト!$A$3:$W$1001,17,0))</f>
        <v/>
      </c>
      <c r="N353" s="63"/>
      <c r="O353" s="74" t="str">
        <f>IF(E353="","",VLOOKUP(W353,図書名リスト!$A$3:$W$100580,21,0))</f>
        <v/>
      </c>
      <c r="P353" s="74" t="str">
        <f>IF(E353="","",VLOOKUP(W353,図書名リスト!$A$3:$W$10050,19,0))</f>
        <v/>
      </c>
      <c r="Q353" s="75" t="str">
        <f>IF(E353="","",VLOOKUP(W353,図書名リスト!$A$3:$W$1001,20,0))</f>
        <v/>
      </c>
      <c r="R353" s="74" t="str">
        <f>IF(E353="","",VLOOKUP(W353,図書名リスト!$A$3:$W$1001,22,0))</f>
        <v/>
      </c>
      <c r="S353" s="61" t="str">
        <f t="shared" si="28"/>
        <v xml:space="preserve"> </v>
      </c>
      <c r="T353" s="61" t="str">
        <f t="shared" si="29"/>
        <v>　</v>
      </c>
      <c r="U353" s="61" t="str">
        <f t="shared" si="30"/>
        <v xml:space="preserve"> </v>
      </c>
      <c r="V353" s="61">
        <f t="shared" si="31"/>
        <v>0</v>
      </c>
      <c r="W353" s="60" t="str">
        <f t="shared" si="32"/>
        <v/>
      </c>
    </row>
    <row r="354" spans="1:23" ht="57" customHeight="1" x14ac:dyDescent="0.15">
      <c r="A354" s="63"/>
      <c r="B354" s="69"/>
      <c r="C354" s="69"/>
      <c r="D354" s="68"/>
      <c r="E354" s="67"/>
      <c r="F354" s="66"/>
      <c r="G354" s="65" t="str">
        <f>IF(E354="","",VLOOKUP(E354,図書名リスト!$C$3:$W$1001,16,0))</f>
        <v/>
      </c>
      <c r="H354" s="64" t="str">
        <f>IF(E354="","",VLOOKUP(W354,図書名リスト!$A$3:$W$1001,5,0))</f>
        <v/>
      </c>
      <c r="I354" s="77" t="str">
        <f>IF(E354="","",VLOOKUP(W354,図書名リスト!$A$3:$W$1001,9,0))</f>
        <v/>
      </c>
      <c r="J354" s="76" t="str">
        <f>IF(E354="","",VLOOKUP(W354,図書名リスト!$A$3:$W$1001,23,0))</f>
        <v/>
      </c>
      <c r="K354" s="62" t="str">
        <f>IF(E354="","",VLOOKUP(W354,図書名リスト!$A$3:$W$1001,11,0))</f>
        <v/>
      </c>
      <c r="L354" s="95" t="str">
        <f>IF(E354="","",VLOOKUP(W354,図書名リスト!$A$3:$W$1001,14,0))</f>
        <v/>
      </c>
      <c r="M354" s="62" t="str">
        <f>IF(E354="","",VLOOKUP(W354,図書名リスト!$A$3:$W$1001,17,0))</f>
        <v/>
      </c>
      <c r="N354" s="63"/>
      <c r="O354" s="74" t="str">
        <f>IF(E354="","",VLOOKUP(W354,図書名リスト!$A$3:$W$100580,21,0))</f>
        <v/>
      </c>
      <c r="P354" s="74" t="str">
        <f>IF(E354="","",VLOOKUP(W354,図書名リスト!$A$3:$W$10050,19,0))</f>
        <v/>
      </c>
      <c r="Q354" s="75" t="str">
        <f>IF(E354="","",VLOOKUP(W354,図書名リスト!$A$3:$W$1001,20,0))</f>
        <v/>
      </c>
      <c r="R354" s="74" t="str">
        <f>IF(E354="","",VLOOKUP(W354,図書名リスト!$A$3:$W$1001,22,0))</f>
        <v/>
      </c>
      <c r="S354" s="61" t="str">
        <f t="shared" si="28"/>
        <v xml:space="preserve"> </v>
      </c>
      <c r="T354" s="61" t="str">
        <f t="shared" si="29"/>
        <v>　</v>
      </c>
      <c r="U354" s="61" t="str">
        <f t="shared" si="30"/>
        <v xml:space="preserve"> </v>
      </c>
      <c r="V354" s="61">
        <f t="shared" si="31"/>
        <v>0</v>
      </c>
      <c r="W354" s="60" t="str">
        <f t="shared" si="32"/>
        <v/>
      </c>
    </row>
    <row r="355" spans="1:23" ht="57" customHeight="1" x14ac:dyDescent="0.15">
      <c r="A355" s="63"/>
      <c r="B355" s="69"/>
      <c r="C355" s="69"/>
      <c r="D355" s="68"/>
      <c r="E355" s="67"/>
      <c r="F355" s="66"/>
      <c r="G355" s="65" t="str">
        <f>IF(E355="","",VLOOKUP(E355,図書名リスト!$C$3:$W$1001,16,0))</f>
        <v/>
      </c>
      <c r="H355" s="64" t="str">
        <f>IF(E355="","",VLOOKUP(W355,図書名リスト!$A$3:$W$1001,5,0))</f>
        <v/>
      </c>
      <c r="I355" s="77" t="str">
        <f>IF(E355="","",VLOOKUP(W355,図書名リスト!$A$3:$W$1001,9,0))</f>
        <v/>
      </c>
      <c r="J355" s="76" t="str">
        <f>IF(E355="","",VLOOKUP(W355,図書名リスト!$A$3:$W$1001,23,0))</f>
        <v/>
      </c>
      <c r="K355" s="62" t="str">
        <f>IF(E355="","",VLOOKUP(W355,図書名リスト!$A$3:$W$1001,11,0))</f>
        <v/>
      </c>
      <c r="L355" s="95" t="str">
        <f>IF(E355="","",VLOOKUP(W355,図書名リスト!$A$3:$W$1001,14,0))</f>
        <v/>
      </c>
      <c r="M355" s="62" t="str">
        <f>IF(E355="","",VLOOKUP(W355,図書名リスト!$A$3:$W$1001,17,0))</f>
        <v/>
      </c>
      <c r="N355" s="63"/>
      <c r="O355" s="74" t="str">
        <f>IF(E355="","",VLOOKUP(W355,図書名リスト!$A$3:$W$100580,21,0))</f>
        <v/>
      </c>
      <c r="P355" s="74" t="str">
        <f>IF(E355="","",VLOOKUP(W355,図書名リスト!$A$3:$W$10050,19,0))</f>
        <v/>
      </c>
      <c r="Q355" s="75" t="str">
        <f>IF(E355="","",VLOOKUP(W355,図書名リスト!$A$3:$W$1001,20,0))</f>
        <v/>
      </c>
      <c r="R355" s="74" t="str">
        <f>IF(E355="","",VLOOKUP(W355,図書名リスト!$A$3:$W$1001,22,0))</f>
        <v/>
      </c>
      <c r="S355" s="61" t="str">
        <f t="shared" si="28"/>
        <v xml:space="preserve"> </v>
      </c>
      <c r="T355" s="61" t="str">
        <f t="shared" si="29"/>
        <v>　</v>
      </c>
      <c r="U355" s="61" t="str">
        <f t="shared" si="30"/>
        <v xml:space="preserve"> </v>
      </c>
      <c r="V355" s="61">
        <f t="shared" si="31"/>
        <v>0</v>
      </c>
      <c r="W355" s="60" t="str">
        <f t="shared" si="32"/>
        <v/>
      </c>
    </row>
    <row r="356" spans="1:23" ht="57" customHeight="1" x14ac:dyDescent="0.15">
      <c r="A356" s="63"/>
      <c r="B356" s="69"/>
      <c r="C356" s="69"/>
      <c r="D356" s="68"/>
      <c r="E356" s="67"/>
      <c r="F356" s="66"/>
      <c r="G356" s="65" t="str">
        <f>IF(E356="","",VLOOKUP(E356,図書名リスト!$C$3:$W$1001,16,0))</f>
        <v/>
      </c>
      <c r="H356" s="64" t="str">
        <f>IF(E356="","",VLOOKUP(W356,図書名リスト!$A$3:$W$1001,5,0))</f>
        <v/>
      </c>
      <c r="I356" s="77" t="str">
        <f>IF(E356="","",VLOOKUP(W356,図書名リスト!$A$3:$W$1001,9,0))</f>
        <v/>
      </c>
      <c r="J356" s="76" t="str">
        <f>IF(E356="","",VLOOKUP(W356,図書名リスト!$A$3:$W$1001,23,0))</f>
        <v/>
      </c>
      <c r="K356" s="62" t="str">
        <f>IF(E356="","",VLOOKUP(W356,図書名リスト!$A$3:$W$1001,11,0))</f>
        <v/>
      </c>
      <c r="L356" s="95" t="str">
        <f>IF(E356="","",VLOOKUP(W356,図書名リスト!$A$3:$W$1001,14,0))</f>
        <v/>
      </c>
      <c r="M356" s="62" t="str">
        <f>IF(E356="","",VLOOKUP(W356,図書名リスト!$A$3:$W$1001,17,0))</f>
        <v/>
      </c>
      <c r="N356" s="63"/>
      <c r="O356" s="74" t="str">
        <f>IF(E356="","",VLOOKUP(W356,図書名リスト!$A$3:$W$100580,21,0))</f>
        <v/>
      </c>
      <c r="P356" s="74" t="str">
        <f>IF(E356="","",VLOOKUP(W356,図書名リスト!$A$3:$W$10050,19,0))</f>
        <v/>
      </c>
      <c r="Q356" s="75" t="str">
        <f>IF(E356="","",VLOOKUP(W356,図書名リスト!$A$3:$W$1001,20,0))</f>
        <v/>
      </c>
      <c r="R356" s="74" t="str">
        <f>IF(E356="","",VLOOKUP(W356,図書名リスト!$A$3:$W$1001,22,0))</f>
        <v/>
      </c>
      <c r="S356" s="61" t="str">
        <f t="shared" si="28"/>
        <v xml:space="preserve"> </v>
      </c>
      <c r="T356" s="61" t="str">
        <f t="shared" si="29"/>
        <v>　</v>
      </c>
      <c r="U356" s="61" t="str">
        <f t="shared" si="30"/>
        <v xml:space="preserve"> </v>
      </c>
      <c r="V356" s="61">
        <f t="shared" si="31"/>
        <v>0</v>
      </c>
      <c r="W356" s="60" t="str">
        <f t="shared" si="32"/>
        <v/>
      </c>
    </row>
    <row r="357" spans="1:23" ht="57" customHeight="1" x14ac:dyDescent="0.15">
      <c r="A357" s="63"/>
      <c r="B357" s="69"/>
      <c r="C357" s="69"/>
      <c r="D357" s="68"/>
      <c r="E357" s="67"/>
      <c r="F357" s="66"/>
      <c r="G357" s="65" t="str">
        <f>IF(E357="","",VLOOKUP(E357,図書名リスト!$C$3:$W$1001,16,0))</f>
        <v/>
      </c>
      <c r="H357" s="64" t="str">
        <f>IF(E357="","",VLOOKUP(W357,図書名リスト!$A$3:$W$1001,5,0))</f>
        <v/>
      </c>
      <c r="I357" s="77" t="str">
        <f>IF(E357="","",VLOOKUP(W357,図書名リスト!$A$3:$W$1001,9,0))</f>
        <v/>
      </c>
      <c r="J357" s="76" t="str">
        <f>IF(E357="","",VLOOKUP(W357,図書名リスト!$A$3:$W$1001,23,0))</f>
        <v/>
      </c>
      <c r="K357" s="62" t="str">
        <f>IF(E357="","",VLOOKUP(W357,図書名リスト!$A$3:$W$1001,11,0))</f>
        <v/>
      </c>
      <c r="L357" s="95" t="str">
        <f>IF(E357="","",VLOOKUP(W357,図書名リスト!$A$3:$W$1001,14,0))</f>
        <v/>
      </c>
      <c r="M357" s="62" t="str">
        <f>IF(E357="","",VLOOKUP(W357,図書名リスト!$A$3:$W$1001,17,0))</f>
        <v/>
      </c>
      <c r="N357" s="63"/>
      <c r="O357" s="74" t="str">
        <f>IF(E357="","",VLOOKUP(W357,図書名リスト!$A$3:$W$100580,21,0))</f>
        <v/>
      </c>
      <c r="P357" s="74" t="str">
        <f>IF(E357="","",VLOOKUP(W357,図書名リスト!$A$3:$W$10050,19,0))</f>
        <v/>
      </c>
      <c r="Q357" s="75" t="str">
        <f>IF(E357="","",VLOOKUP(W357,図書名リスト!$A$3:$W$1001,20,0))</f>
        <v/>
      </c>
      <c r="R357" s="74" t="str">
        <f>IF(E357="","",VLOOKUP(W357,図書名リスト!$A$3:$W$1001,22,0))</f>
        <v/>
      </c>
      <c r="S357" s="61" t="str">
        <f t="shared" si="28"/>
        <v xml:space="preserve"> </v>
      </c>
      <c r="T357" s="61" t="str">
        <f t="shared" si="29"/>
        <v>　</v>
      </c>
      <c r="U357" s="61" t="str">
        <f t="shared" si="30"/>
        <v xml:space="preserve"> </v>
      </c>
      <c r="V357" s="61">
        <f t="shared" si="31"/>
        <v>0</v>
      </c>
      <c r="W357" s="60" t="str">
        <f t="shared" si="32"/>
        <v/>
      </c>
    </row>
    <row r="358" spans="1:23" ht="57" customHeight="1" x14ac:dyDescent="0.15">
      <c r="A358" s="63"/>
      <c r="B358" s="69"/>
      <c r="C358" s="69"/>
      <c r="D358" s="68"/>
      <c r="E358" s="67"/>
      <c r="F358" s="66"/>
      <c r="G358" s="65" t="str">
        <f>IF(E358="","",VLOOKUP(E358,図書名リスト!$C$3:$W$1001,16,0))</f>
        <v/>
      </c>
      <c r="H358" s="64" t="str">
        <f>IF(E358="","",VLOOKUP(W358,図書名リスト!$A$3:$W$1001,5,0))</f>
        <v/>
      </c>
      <c r="I358" s="77" t="str">
        <f>IF(E358="","",VLOOKUP(W358,図書名リスト!$A$3:$W$1001,9,0))</f>
        <v/>
      </c>
      <c r="J358" s="76" t="str">
        <f>IF(E358="","",VLOOKUP(W358,図書名リスト!$A$3:$W$1001,23,0))</f>
        <v/>
      </c>
      <c r="K358" s="62" t="str">
        <f>IF(E358="","",VLOOKUP(W358,図書名リスト!$A$3:$W$1001,11,0))</f>
        <v/>
      </c>
      <c r="L358" s="95" t="str">
        <f>IF(E358="","",VLOOKUP(W358,図書名リスト!$A$3:$W$1001,14,0))</f>
        <v/>
      </c>
      <c r="M358" s="62" t="str">
        <f>IF(E358="","",VLOOKUP(W358,図書名リスト!$A$3:$W$1001,17,0))</f>
        <v/>
      </c>
      <c r="N358" s="63"/>
      <c r="O358" s="74" t="str">
        <f>IF(E358="","",VLOOKUP(W358,図書名リスト!$A$3:$W$100580,21,0))</f>
        <v/>
      </c>
      <c r="P358" s="74" t="str">
        <f>IF(E358="","",VLOOKUP(W358,図書名リスト!$A$3:$W$10050,19,0))</f>
        <v/>
      </c>
      <c r="Q358" s="75" t="str">
        <f>IF(E358="","",VLOOKUP(W358,図書名リスト!$A$3:$W$1001,20,0))</f>
        <v/>
      </c>
      <c r="R358" s="74" t="str">
        <f>IF(E358="","",VLOOKUP(W358,図書名リスト!$A$3:$W$1001,22,0))</f>
        <v/>
      </c>
      <c r="S358" s="61" t="str">
        <f t="shared" si="28"/>
        <v xml:space="preserve"> </v>
      </c>
      <c r="T358" s="61" t="str">
        <f t="shared" si="29"/>
        <v>　</v>
      </c>
      <c r="U358" s="61" t="str">
        <f t="shared" si="30"/>
        <v xml:space="preserve"> </v>
      </c>
      <c r="V358" s="61">
        <f t="shared" si="31"/>
        <v>0</v>
      </c>
      <c r="W358" s="60" t="str">
        <f t="shared" si="32"/>
        <v/>
      </c>
    </row>
    <row r="359" spans="1:23" ht="57" customHeight="1" x14ac:dyDescent="0.15">
      <c r="A359" s="63"/>
      <c r="B359" s="69"/>
      <c r="C359" s="69"/>
      <c r="D359" s="68"/>
      <c r="E359" s="67"/>
      <c r="F359" s="66"/>
      <c r="G359" s="65" t="str">
        <f>IF(E359="","",VLOOKUP(E359,図書名リスト!$C$3:$W$1001,16,0))</f>
        <v/>
      </c>
      <c r="H359" s="64" t="str">
        <f>IF(E359="","",VLOOKUP(W359,図書名リスト!$A$3:$W$1001,5,0))</f>
        <v/>
      </c>
      <c r="I359" s="77" t="str">
        <f>IF(E359="","",VLOOKUP(W359,図書名リスト!$A$3:$W$1001,9,0))</f>
        <v/>
      </c>
      <c r="J359" s="76" t="str">
        <f>IF(E359="","",VLOOKUP(W359,図書名リスト!$A$3:$W$1001,23,0))</f>
        <v/>
      </c>
      <c r="K359" s="62" t="str">
        <f>IF(E359="","",VLOOKUP(W359,図書名リスト!$A$3:$W$1001,11,0))</f>
        <v/>
      </c>
      <c r="L359" s="95" t="str">
        <f>IF(E359="","",VLOOKUP(W359,図書名リスト!$A$3:$W$1001,14,0))</f>
        <v/>
      </c>
      <c r="M359" s="62" t="str">
        <f>IF(E359="","",VLOOKUP(W359,図書名リスト!$A$3:$W$1001,17,0))</f>
        <v/>
      </c>
      <c r="N359" s="63"/>
      <c r="O359" s="74" t="str">
        <f>IF(E359="","",VLOOKUP(W359,図書名リスト!$A$3:$W$100580,21,0))</f>
        <v/>
      </c>
      <c r="P359" s="74" t="str">
        <f>IF(E359="","",VLOOKUP(W359,図書名リスト!$A$3:$W$10050,19,0))</f>
        <v/>
      </c>
      <c r="Q359" s="75" t="str">
        <f>IF(E359="","",VLOOKUP(W359,図書名リスト!$A$3:$W$1001,20,0))</f>
        <v/>
      </c>
      <c r="R359" s="74" t="str">
        <f>IF(E359="","",VLOOKUP(W359,図書名リスト!$A$3:$W$1001,22,0))</f>
        <v/>
      </c>
      <c r="S359" s="61" t="str">
        <f t="shared" si="28"/>
        <v xml:space="preserve"> </v>
      </c>
      <c r="T359" s="61" t="str">
        <f t="shared" si="29"/>
        <v>　</v>
      </c>
      <c r="U359" s="61" t="str">
        <f t="shared" si="30"/>
        <v xml:space="preserve"> </v>
      </c>
      <c r="V359" s="61">
        <f t="shared" si="31"/>
        <v>0</v>
      </c>
      <c r="W359" s="60" t="str">
        <f t="shared" si="32"/>
        <v/>
      </c>
    </row>
    <row r="360" spans="1:23" ht="57" customHeight="1" x14ac:dyDescent="0.15">
      <c r="A360" s="63"/>
      <c r="B360" s="69"/>
      <c r="C360" s="69"/>
      <c r="D360" s="68"/>
      <c r="E360" s="67"/>
      <c r="F360" s="66"/>
      <c r="G360" s="65" t="str">
        <f>IF(E360="","",VLOOKUP(E360,図書名リスト!$C$3:$W$1001,16,0))</f>
        <v/>
      </c>
      <c r="H360" s="64" t="str">
        <f>IF(E360="","",VLOOKUP(W360,図書名リスト!$A$3:$W$1001,5,0))</f>
        <v/>
      </c>
      <c r="I360" s="77" t="str">
        <f>IF(E360="","",VLOOKUP(W360,図書名リスト!$A$3:$W$1001,9,0))</f>
        <v/>
      </c>
      <c r="J360" s="76" t="str">
        <f>IF(E360="","",VLOOKUP(W360,図書名リスト!$A$3:$W$1001,23,0))</f>
        <v/>
      </c>
      <c r="K360" s="62" t="str">
        <f>IF(E360="","",VLOOKUP(W360,図書名リスト!$A$3:$W$1001,11,0))</f>
        <v/>
      </c>
      <c r="L360" s="95" t="str">
        <f>IF(E360="","",VLOOKUP(W360,図書名リスト!$A$3:$W$1001,14,0))</f>
        <v/>
      </c>
      <c r="M360" s="62" t="str">
        <f>IF(E360="","",VLOOKUP(W360,図書名リスト!$A$3:$W$1001,17,0))</f>
        <v/>
      </c>
      <c r="N360" s="63"/>
      <c r="O360" s="74" t="str">
        <f>IF(E360="","",VLOOKUP(W360,図書名リスト!$A$3:$W$100580,21,0))</f>
        <v/>
      </c>
      <c r="P360" s="74" t="str">
        <f>IF(E360="","",VLOOKUP(W360,図書名リスト!$A$3:$W$10050,19,0))</f>
        <v/>
      </c>
      <c r="Q360" s="75" t="str">
        <f>IF(E360="","",VLOOKUP(W360,図書名リスト!$A$3:$W$1001,20,0))</f>
        <v/>
      </c>
      <c r="R360" s="74" t="str">
        <f>IF(E360="","",VLOOKUP(W360,図書名リスト!$A$3:$W$1001,22,0))</f>
        <v/>
      </c>
      <c r="S360" s="61" t="str">
        <f t="shared" si="28"/>
        <v xml:space="preserve"> </v>
      </c>
      <c r="T360" s="61" t="str">
        <f t="shared" si="29"/>
        <v>　</v>
      </c>
      <c r="U360" s="61" t="str">
        <f t="shared" si="30"/>
        <v xml:space="preserve"> </v>
      </c>
      <c r="V360" s="61">
        <f t="shared" si="31"/>
        <v>0</v>
      </c>
      <c r="W360" s="60" t="str">
        <f t="shared" si="32"/>
        <v/>
      </c>
    </row>
    <row r="361" spans="1:23" ht="57" customHeight="1" x14ac:dyDescent="0.15">
      <c r="A361" s="63"/>
      <c r="B361" s="69"/>
      <c r="C361" s="69"/>
      <c r="D361" s="68"/>
      <c r="E361" s="67"/>
      <c r="F361" s="66"/>
      <c r="G361" s="65" t="str">
        <f>IF(E361="","",VLOOKUP(E361,図書名リスト!$C$3:$W$1001,16,0))</f>
        <v/>
      </c>
      <c r="H361" s="64" t="str">
        <f>IF(E361="","",VLOOKUP(W361,図書名リスト!$A$3:$W$1001,5,0))</f>
        <v/>
      </c>
      <c r="I361" s="77" t="str">
        <f>IF(E361="","",VLOOKUP(W361,図書名リスト!$A$3:$W$1001,9,0))</f>
        <v/>
      </c>
      <c r="J361" s="76" t="str">
        <f>IF(E361="","",VLOOKUP(W361,図書名リスト!$A$3:$W$1001,23,0))</f>
        <v/>
      </c>
      <c r="K361" s="62" t="str">
        <f>IF(E361="","",VLOOKUP(W361,図書名リスト!$A$3:$W$1001,11,0))</f>
        <v/>
      </c>
      <c r="L361" s="95" t="str">
        <f>IF(E361="","",VLOOKUP(W361,図書名リスト!$A$3:$W$1001,14,0))</f>
        <v/>
      </c>
      <c r="M361" s="62" t="str">
        <f>IF(E361="","",VLOOKUP(W361,図書名リスト!$A$3:$W$1001,17,0))</f>
        <v/>
      </c>
      <c r="N361" s="63"/>
      <c r="O361" s="74" t="str">
        <f>IF(E361="","",VLOOKUP(W361,図書名リスト!$A$3:$W$100580,21,0))</f>
        <v/>
      </c>
      <c r="P361" s="74" t="str">
        <f>IF(E361="","",VLOOKUP(W361,図書名リスト!$A$3:$W$10050,19,0))</f>
        <v/>
      </c>
      <c r="Q361" s="75" t="str">
        <f>IF(E361="","",VLOOKUP(W361,図書名リスト!$A$3:$W$1001,20,0))</f>
        <v/>
      </c>
      <c r="R361" s="74" t="str">
        <f>IF(E361="","",VLOOKUP(W361,図書名リスト!$A$3:$W$1001,22,0))</f>
        <v/>
      </c>
      <c r="S361" s="61" t="str">
        <f t="shared" si="28"/>
        <v xml:space="preserve"> </v>
      </c>
      <c r="T361" s="61" t="str">
        <f t="shared" si="29"/>
        <v>　</v>
      </c>
      <c r="U361" s="61" t="str">
        <f t="shared" si="30"/>
        <v xml:space="preserve"> </v>
      </c>
      <c r="V361" s="61">
        <f t="shared" si="31"/>
        <v>0</v>
      </c>
      <c r="W361" s="60" t="str">
        <f t="shared" si="32"/>
        <v/>
      </c>
    </row>
    <row r="362" spans="1:23" ht="57" customHeight="1" x14ac:dyDescent="0.15">
      <c r="A362" s="63"/>
      <c r="B362" s="69"/>
      <c r="C362" s="69"/>
      <c r="D362" s="68"/>
      <c r="E362" s="67"/>
      <c r="F362" s="66"/>
      <c r="G362" s="65" t="str">
        <f>IF(E362="","",VLOOKUP(E362,図書名リスト!$C$3:$W$1001,16,0))</f>
        <v/>
      </c>
      <c r="H362" s="64" t="str">
        <f>IF(E362="","",VLOOKUP(W362,図書名リスト!$A$3:$W$1001,5,0))</f>
        <v/>
      </c>
      <c r="I362" s="77" t="str">
        <f>IF(E362="","",VLOOKUP(W362,図書名リスト!$A$3:$W$1001,9,0))</f>
        <v/>
      </c>
      <c r="J362" s="76" t="str">
        <f>IF(E362="","",VLOOKUP(W362,図書名リスト!$A$3:$W$1001,23,0))</f>
        <v/>
      </c>
      <c r="K362" s="62" t="str">
        <f>IF(E362="","",VLOOKUP(W362,図書名リスト!$A$3:$W$1001,11,0))</f>
        <v/>
      </c>
      <c r="L362" s="95" t="str">
        <f>IF(E362="","",VLOOKUP(W362,図書名リスト!$A$3:$W$1001,14,0))</f>
        <v/>
      </c>
      <c r="M362" s="62" t="str">
        <f>IF(E362="","",VLOOKUP(W362,図書名リスト!$A$3:$W$1001,17,0))</f>
        <v/>
      </c>
      <c r="N362" s="63"/>
      <c r="O362" s="74" t="str">
        <f>IF(E362="","",VLOOKUP(W362,図書名リスト!$A$3:$W$100580,21,0))</f>
        <v/>
      </c>
      <c r="P362" s="74" t="str">
        <f>IF(E362="","",VLOOKUP(W362,図書名リスト!$A$3:$W$10050,19,0))</f>
        <v/>
      </c>
      <c r="Q362" s="75" t="str">
        <f>IF(E362="","",VLOOKUP(W362,図書名リスト!$A$3:$W$1001,20,0))</f>
        <v/>
      </c>
      <c r="R362" s="74" t="str">
        <f>IF(E362="","",VLOOKUP(W362,図書名リスト!$A$3:$W$1001,22,0))</f>
        <v/>
      </c>
      <c r="S362" s="61" t="str">
        <f t="shared" si="28"/>
        <v xml:space="preserve"> </v>
      </c>
      <c r="T362" s="61" t="str">
        <f t="shared" si="29"/>
        <v>　</v>
      </c>
      <c r="U362" s="61" t="str">
        <f t="shared" si="30"/>
        <v xml:space="preserve"> </v>
      </c>
      <c r="V362" s="61">
        <f t="shared" si="31"/>
        <v>0</v>
      </c>
      <c r="W362" s="60" t="str">
        <f t="shared" si="32"/>
        <v/>
      </c>
    </row>
    <row r="363" spans="1:23" ht="57" customHeight="1" x14ac:dyDescent="0.15">
      <c r="A363" s="63"/>
      <c r="B363" s="69"/>
      <c r="C363" s="69"/>
      <c r="D363" s="68"/>
      <c r="E363" s="67"/>
      <c r="F363" s="66"/>
      <c r="G363" s="65" t="str">
        <f>IF(E363="","",VLOOKUP(E363,図書名リスト!$C$3:$W$1001,16,0))</f>
        <v/>
      </c>
      <c r="H363" s="64" t="str">
        <f>IF(E363="","",VLOOKUP(W363,図書名リスト!$A$3:$W$1001,5,0))</f>
        <v/>
      </c>
      <c r="I363" s="77" t="str">
        <f>IF(E363="","",VLOOKUP(W363,図書名リスト!$A$3:$W$1001,9,0))</f>
        <v/>
      </c>
      <c r="J363" s="76" t="str">
        <f>IF(E363="","",VLOOKUP(W363,図書名リスト!$A$3:$W$1001,23,0))</f>
        <v/>
      </c>
      <c r="K363" s="62" t="str">
        <f>IF(E363="","",VLOOKUP(W363,図書名リスト!$A$3:$W$1001,11,0))</f>
        <v/>
      </c>
      <c r="L363" s="95" t="str">
        <f>IF(E363="","",VLOOKUP(W363,図書名リスト!$A$3:$W$1001,14,0))</f>
        <v/>
      </c>
      <c r="M363" s="62" t="str">
        <f>IF(E363="","",VLOOKUP(W363,図書名リスト!$A$3:$W$1001,17,0))</f>
        <v/>
      </c>
      <c r="N363" s="63"/>
      <c r="O363" s="74" t="str">
        <f>IF(E363="","",VLOOKUP(W363,図書名リスト!$A$3:$W$100580,21,0))</f>
        <v/>
      </c>
      <c r="P363" s="74" t="str">
        <f>IF(E363="","",VLOOKUP(W363,図書名リスト!$A$3:$W$10050,19,0))</f>
        <v/>
      </c>
      <c r="Q363" s="75" t="str">
        <f>IF(E363="","",VLOOKUP(W363,図書名リスト!$A$3:$W$1001,20,0))</f>
        <v/>
      </c>
      <c r="R363" s="74" t="str">
        <f>IF(E363="","",VLOOKUP(W363,図書名リスト!$A$3:$W$1001,22,0))</f>
        <v/>
      </c>
      <c r="S363" s="61" t="str">
        <f t="shared" si="28"/>
        <v xml:space="preserve"> </v>
      </c>
      <c r="T363" s="61" t="str">
        <f t="shared" si="29"/>
        <v>　</v>
      </c>
      <c r="U363" s="61" t="str">
        <f t="shared" si="30"/>
        <v xml:space="preserve"> </v>
      </c>
      <c r="V363" s="61">
        <f t="shared" si="31"/>
        <v>0</v>
      </c>
      <c r="W363" s="60" t="str">
        <f t="shared" si="32"/>
        <v/>
      </c>
    </row>
    <row r="364" spans="1:23" ht="57" customHeight="1" x14ac:dyDescent="0.15">
      <c r="A364" s="63"/>
      <c r="B364" s="69"/>
      <c r="C364" s="69"/>
      <c r="D364" s="68"/>
      <c r="E364" s="67"/>
      <c r="F364" s="66"/>
      <c r="G364" s="65" t="str">
        <f>IF(E364="","",VLOOKUP(E364,図書名リスト!$C$3:$W$1001,16,0))</f>
        <v/>
      </c>
      <c r="H364" s="64" t="str">
        <f>IF(E364="","",VLOOKUP(W364,図書名リスト!$A$3:$W$1001,5,0))</f>
        <v/>
      </c>
      <c r="I364" s="77" t="str">
        <f>IF(E364="","",VLOOKUP(W364,図書名リスト!$A$3:$W$1001,9,0))</f>
        <v/>
      </c>
      <c r="J364" s="76" t="str">
        <f>IF(E364="","",VLOOKUP(W364,図書名リスト!$A$3:$W$1001,23,0))</f>
        <v/>
      </c>
      <c r="K364" s="62" t="str">
        <f>IF(E364="","",VLOOKUP(W364,図書名リスト!$A$3:$W$1001,11,0))</f>
        <v/>
      </c>
      <c r="L364" s="95" t="str">
        <f>IF(E364="","",VLOOKUP(W364,図書名リスト!$A$3:$W$1001,14,0))</f>
        <v/>
      </c>
      <c r="M364" s="62" t="str">
        <f>IF(E364="","",VLOOKUP(W364,図書名リスト!$A$3:$W$1001,17,0))</f>
        <v/>
      </c>
      <c r="N364" s="63"/>
      <c r="O364" s="74" t="str">
        <f>IF(E364="","",VLOOKUP(W364,図書名リスト!$A$3:$W$100580,21,0))</f>
        <v/>
      </c>
      <c r="P364" s="74" t="str">
        <f>IF(E364="","",VLOOKUP(W364,図書名リスト!$A$3:$W$10050,19,0))</f>
        <v/>
      </c>
      <c r="Q364" s="75" t="str">
        <f>IF(E364="","",VLOOKUP(W364,図書名リスト!$A$3:$W$1001,20,0))</f>
        <v/>
      </c>
      <c r="R364" s="74" t="str">
        <f>IF(E364="","",VLOOKUP(W364,図書名リスト!$A$3:$W$1001,22,0))</f>
        <v/>
      </c>
      <c r="S364" s="61" t="str">
        <f t="shared" si="28"/>
        <v xml:space="preserve"> </v>
      </c>
      <c r="T364" s="61" t="str">
        <f t="shared" si="29"/>
        <v>　</v>
      </c>
      <c r="U364" s="61" t="str">
        <f t="shared" si="30"/>
        <v xml:space="preserve"> </v>
      </c>
      <c r="V364" s="61">
        <f t="shared" si="31"/>
        <v>0</v>
      </c>
      <c r="W364" s="60" t="str">
        <f t="shared" si="32"/>
        <v/>
      </c>
    </row>
    <row r="365" spans="1:23" ht="57" customHeight="1" x14ac:dyDescent="0.15">
      <c r="A365" s="63"/>
      <c r="B365" s="69"/>
      <c r="C365" s="69"/>
      <c r="D365" s="68"/>
      <c r="E365" s="67"/>
      <c r="F365" s="66"/>
      <c r="G365" s="65" t="str">
        <f>IF(E365="","",VLOOKUP(E365,図書名リスト!$C$3:$W$1001,16,0))</f>
        <v/>
      </c>
      <c r="H365" s="64" t="str">
        <f>IF(E365="","",VLOOKUP(W365,図書名リスト!$A$3:$W$1001,5,0))</f>
        <v/>
      </c>
      <c r="I365" s="77" t="str">
        <f>IF(E365="","",VLOOKUP(W365,図書名リスト!$A$3:$W$1001,9,0))</f>
        <v/>
      </c>
      <c r="J365" s="76" t="str">
        <f>IF(E365="","",VLOOKUP(W365,図書名リスト!$A$3:$W$1001,23,0))</f>
        <v/>
      </c>
      <c r="K365" s="62" t="str">
        <f>IF(E365="","",VLOOKUP(W365,図書名リスト!$A$3:$W$1001,11,0))</f>
        <v/>
      </c>
      <c r="L365" s="95" t="str">
        <f>IF(E365="","",VLOOKUP(W365,図書名リスト!$A$3:$W$1001,14,0))</f>
        <v/>
      </c>
      <c r="M365" s="62" t="str">
        <f>IF(E365="","",VLOOKUP(W365,図書名リスト!$A$3:$W$1001,17,0))</f>
        <v/>
      </c>
      <c r="N365" s="63"/>
      <c r="O365" s="74" t="str">
        <f>IF(E365="","",VLOOKUP(W365,図書名リスト!$A$3:$W$100580,21,0))</f>
        <v/>
      </c>
      <c r="P365" s="74" t="str">
        <f>IF(E365="","",VLOOKUP(W365,図書名リスト!$A$3:$W$10050,19,0))</f>
        <v/>
      </c>
      <c r="Q365" s="75" t="str">
        <f>IF(E365="","",VLOOKUP(W365,図書名リスト!$A$3:$W$1001,20,0))</f>
        <v/>
      </c>
      <c r="R365" s="74" t="str">
        <f>IF(E365="","",VLOOKUP(W365,図書名リスト!$A$3:$W$1001,22,0))</f>
        <v/>
      </c>
      <c r="S365" s="61" t="str">
        <f t="shared" si="28"/>
        <v xml:space="preserve"> </v>
      </c>
      <c r="T365" s="61" t="str">
        <f t="shared" si="29"/>
        <v>　</v>
      </c>
      <c r="U365" s="61" t="str">
        <f t="shared" si="30"/>
        <v xml:space="preserve"> </v>
      </c>
      <c r="V365" s="61">
        <f t="shared" si="31"/>
        <v>0</v>
      </c>
      <c r="W365" s="60" t="str">
        <f t="shared" si="32"/>
        <v/>
      </c>
    </row>
    <row r="366" spans="1:23" ht="57" customHeight="1" x14ac:dyDescent="0.15">
      <c r="A366" s="63"/>
      <c r="B366" s="69"/>
      <c r="C366" s="69"/>
      <c r="D366" s="68"/>
      <c r="E366" s="67"/>
      <c r="F366" s="66"/>
      <c r="G366" s="65" t="str">
        <f>IF(E366="","",VLOOKUP(E366,図書名リスト!$C$3:$W$1001,16,0))</f>
        <v/>
      </c>
      <c r="H366" s="64" t="str">
        <f>IF(E366="","",VLOOKUP(W366,図書名リスト!$A$3:$W$1001,5,0))</f>
        <v/>
      </c>
      <c r="I366" s="77" t="str">
        <f>IF(E366="","",VLOOKUP(W366,図書名リスト!$A$3:$W$1001,9,0))</f>
        <v/>
      </c>
      <c r="J366" s="76" t="str">
        <f>IF(E366="","",VLOOKUP(W366,図書名リスト!$A$3:$W$1001,23,0))</f>
        <v/>
      </c>
      <c r="K366" s="62" t="str">
        <f>IF(E366="","",VLOOKUP(W366,図書名リスト!$A$3:$W$1001,11,0))</f>
        <v/>
      </c>
      <c r="L366" s="95" t="str">
        <f>IF(E366="","",VLOOKUP(W366,図書名リスト!$A$3:$W$1001,14,0))</f>
        <v/>
      </c>
      <c r="M366" s="62" t="str">
        <f>IF(E366="","",VLOOKUP(W366,図書名リスト!$A$3:$W$1001,17,0))</f>
        <v/>
      </c>
      <c r="N366" s="63"/>
      <c r="O366" s="74" t="str">
        <f>IF(E366="","",VLOOKUP(W366,図書名リスト!$A$3:$W$100580,21,0))</f>
        <v/>
      </c>
      <c r="P366" s="74" t="str">
        <f>IF(E366="","",VLOOKUP(W366,図書名リスト!$A$3:$W$10050,19,0))</f>
        <v/>
      </c>
      <c r="Q366" s="75" t="str">
        <f>IF(E366="","",VLOOKUP(W366,図書名リスト!$A$3:$W$1001,20,0))</f>
        <v/>
      </c>
      <c r="R366" s="74" t="str">
        <f>IF(E366="","",VLOOKUP(W366,図書名リスト!$A$3:$W$1001,22,0))</f>
        <v/>
      </c>
      <c r="S366" s="61" t="str">
        <f t="shared" si="28"/>
        <v xml:space="preserve"> </v>
      </c>
      <c r="T366" s="61" t="str">
        <f t="shared" si="29"/>
        <v>　</v>
      </c>
      <c r="U366" s="61" t="str">
        <f t="shared" si="30"/>
        <v xml:space="preserve"> </v>
      </c>
      <c r="V366" s="61">
        <f t="shared" si="31"/>
        <v>0</v>
      </c>
      <c r="W366" s="60" t="str">
        <f t="shared" si="32"/>
        <v/>
      </c>
    </row>
    <row r="367" spans="1:23" ht="57" customHeight="1" x14ac:dyDescent="0.15">
      <c r="A367" s="63"/>
      <c r="B367" s="69"/>
      <c r="C367" s="69"/>
      <c r="D367" s="68"/>
      <c r="E367" s="67"/>
      <c r="F367" s="66"/>
      <c r="G367" s="65" t="str">
        <f>IF(E367="","",VLOOKUP(E367,図書名リスト!$C$3:$W$1001,16,0))</f>
        <v/>
      </c>
      <c r="H367" s="64" t="str">
        <f>IF(E367="","",VLOOKUP(W367,図書名リスト!$A$3:$W$1001,5,0))</f>
        <v/>
      </c>
      <c r="I367" s="77" t="str">
        <f>IF(E367="","",VLOOKUP(W367,図書名リスト!$A$3:$W$1001,9,0))</f>
        <v/>
      </c>
      <c r="J367" s="76" t="str">
        <f>IF(E367="","",VLOOKUP(W367,図書名リスト!$A$3:$W$1001,23,0))</f>
        <v/>
      </c>
      <c r="K367" s="62" t="str">
        <f>IF(E367="","",VLOOKUP(W367,図書名リスト!$A$3:$W$1001,11,0))</f>
        <v/>
      </c>
      <c r="L367" s="95" t="str">
        <f>IF(E367="","",VLOOKUP(W367,図書名リスト!$A$3:$W$1001,14,0))</f>
        <v/>
      </c>
      <c r="M367" s="62" t="str">
        <f>IF(E367="","",VLOOKUP(W367,図書名リスト!$A$3:$W$1001,17,0))</f>
        <v/>
      </c>
      <c r="N367" s="63"/>
      <c r="O367" s="74" t="str">
        <f>IF(E367="","",VLOOKUP(W367,図書名リスト!$A$3:$W$100580,21,0))</f>
        <v/>
      </c>
      <c r="P367" s="74" t="str">
        <f>IF(E367="","",VLOOKUP(W367,図書名リスト!$A$3:$W$10050,19,0))</f>
        <v/>
      </c>
      <c r="Q367" s="75" t="str">
        <f>IF(E367="","",VLOOKUP(W367,図書名リスト!$A$3:$W$1001,20,0))</f>
        <v/>
      </c>
      <c r="R367" s="74" t="str">
        <f>IF(E367="","",VLOOKUP(W367,図書名リスト!$A$3:$W$1001,22,0))</f>
        <v/>
      </c>
      <c r="S367" s="61" t="str">
        <f t="shared" si="28"/>
        <v xml:space="preserve"> </v>
      </c>
      <c r="T367" s="61" t="str">
        <f t="shared" si="29"/>
        <v>　</v>
      </c>
      <c r="U367" s="61" t="str">
        <f t="shared" si="30"/>
        <v xml:space="preserve"> </v>
      </c>
      <c r="V367" s="61">
        <f t="shared" si="31"/>
        <v>0</v>
      </c>
      <c r="W367" s="60" t="str">
        <f t="shared" si="32"/>
        <v/>
      </c>
    </row>
    <row r="368" spans="1:23" ht="57" customHeight="1" x14ac:dyDescent="0.15">
      <c r="A368" s="63"/>
      <c r="B368" s="69"/>
      <c r="C368" s="69"/>
      <c r="D368" s="68"/>
      <c r="E368" s="67"/>
      <c r="F368" s="66"/>
      <c r="G368" s="65" t="str">
        <f>IF(E368="","",VLOOKUP(E368,図書名リスト!$C$3:$W$1001,16,0))</f>
        <v/>
      </c>
      <c r="H368" s="64" t="str">
        <f>IF(E368="","",VLOOKUP(W368,図書名リスト!$A$3:$W$1001,5,0))</f>
        <v/>
      </c>
      <c r="I368" s="77" t="str">
        <f>IF(E368="","",VLOOKUP(W368,図書名リスト!$A$3:$W$1001,9,0))</f>
        <v/>
      </c>
      <c r="J368" s="76" t="str">
        <f>IF(E368="","",VLOOKUP(W368,図書名リスト!$A$3:$W$1001,23,0))</f>
        <v/>
      </c>
      <c r="K368" s="62" t="str">
        <f>IF(E368="","",VLOOKUP(W368,図書名リスト!$A$3:$W$1001,11,0))</f>
        <v/>
      </c>
      <c r="L368" s="95" t="str">
        <f>IF(E368="","",VLOOKUP(W368,図書名リスト!$A$3:$W$1001,14,0))</f>
        <v/>
      </c>
      <c r="M368" s="62" t="str">
        <f>IF(E368="","",VLOOKUP(W368,図書名リスト!$A$3:$W$1001,17,0))</f>
        <v/>
      </c>
      <c r="N368" s="63"/>
      <c r="O368" s="74" t="str">
        <f>IF(E368="","",VLOOKUP(W368,図書名リスト!$A$3:$W$100580,21,0))</f>
        <v/>
      </c>
      <c r="P368" s="74" t="str">
        <f>IF(E368="","",VLOOKUP(W368,図書名リスト!$A$3:$W$10050,19,0))</f>
        <v/>
      </c>
      <c r="Q368" s="75" t="str">
        <f>IF(E368="","",VLOOKUP(W368,図書名リスト!$A$3:$W$1001,20,0))</f>
        <v/>
      </c>
      <c r="R368" s="74" t="str">
        <f>IF(E368="","",VLOOKUP(W368,図書名リスト!$A$3:$W$1001,22,0))</f>
        <v/>
      </c>
      <c r="S368" s="61" t="str">
        <f t="shared" si="28"/>
        <v xml:space="preserve"> </v>
      </c>
      <c r="T368" s="61" t="str">
        <f t="shared" si="29"/>
        <v>　</v>
      </c>
      <c r="U368" s="61" t="str">
        <f t="shared" si="30"/>
        <v xml:space="preserve"> </v>
      </c>
      <c r="V368" s="61">
        <f t="shared" si="31"/>
        <v>0</v>
      </c>
      <c r="W368" s="60" t="str">
        <f t="shared" si="32"/>
        <v/>
      </c>
    </row>
    <row r="369" spans="1:23" ht="57" customHeight="1" x14ac:dyDescent="0.15">
      <c r="A369" s="63"/>
      <c r="B369" s="69"/>
      <c r="C369" s="69"/>
      <c r="D369" s="68"/>
      <c r="E369" s="67"/>
      <c r="F369" s="66"/>
      <c r="G369" s="65" t="str">
        <f>IF(E369="","",VLOOKUP(E369,図書名リスト!$C$3:$W$1001,16,0))</f>
        <v/>
      </c>
      <c r="H369" s="64" t="str">
        <f>IF(E369="","",VLOOKUP(W369,図書名リスト!$A$3:$W$1001,5,0))</f>
        <v/>
      </c>
      <c r="I369" s="77" t="str">
        <f>IF(E369="","",VLOOKUP(W369,図書名リスト!$A$3:$W$1001,9,0))</f>
        <v/>
      </c>
      <c r="J369" s="76" t="str">
        <f>IF(E369="","",VLOOKUP(W369,図書名リスト!$A$3:$W$1001,23,0))</f>
        <v/>
      </c>
      <c r="K369" s="62" t="str">
        <f>IF(E369="","",VLOOKUP(W369,図書名リスト!$A$3:$W$1001,11,0))</f>
        <v/>
      </c>
      <c r="L369" s="95" t="str">
        <f>IF(E369="","",VLOOKUP(W369,図書名リスト!$A$3:$W$1001,14,0))</f>
        <v/>
      </c>
      <c r="M369" s="62" t="str">
        <f>IF(E369="","",VLOOKUP(W369,図書名リスト!$A$3:$W$1001,17,0))</f>
        <v/>
      </c>
      <c r="N369" s="63"/>
      <c r="O369" s="74" t="str">
        <f>IF(E369="","",VLOOKUP(W369,図書名リスト!$A$3:$W$100580,21,0))</f>
        <v/>
      </c>
      <c r="P369" s="74" t="str">
        <f>IF(E369="","",VLOOKUP(W369,図書名リスト!$A$3:$W$10050,19,0))</f>
        <v/>
      </c>
      <c r="Q369" s="75" t="str">
        <f>IF(E369="","",VLOOKUP(W369,図書名リスト!$A$3:$W$1001,20,0))</f>
        <v/>
      </c>
      <c r="R369" s="74" t="str">
        <f>IF(E369="","",VLOOKUP(W369,図書名リスト!$A$3:$W$1001,22,0))</f>
        <v/>
      </c>
      <c r="S369" s="61" t="str">
        <f t="shared" si="28"/>
        <v xml:space="preserve"> </v>
      </c>
      <c r="T369" s="61" t="str">
        <f t="shared" si="29"/>
        <v>　</v>
      </c>
      <c r="U369" s="61" t="str">
        <f t="shared" si="30"/>
        <v xml:space="preserve"> </v>
      </c>
      <c r="V369" s="61">
        <f t="shared" si="31"/>
        <v>0</v>
      </c>
      <c r="W369" s="60" t="str">
        <f t="shared" si="32"/>
        <v/>
      </c>
    </row>
    <row r="370" spans="1:23" ht="57" customHeight="1" x14ac:dyDescent="0.15">
      <c r="A370" s="63"/>
      <c r="B370" s="69"/>
      <c r="C370" s="69"/>
      <c r="D370" s="68"/>
      <c r="E370" s="67"/>
      <c r="F370" s="66"/>
      <c r="G370" s="65" t="str">
        <f>IF(E370="","",VLOOKUP(E370,図書名リスト!$C$3:$W$1001,16,0))</f>
        <v/>
      </c>
      <c r="H370" s="64" t="str">
        <f>IF(E370="","",VLOOKUP(W370,図書名リスト!$A$3:$W$1001,5,0))</f>
        <v/>
      </c>
      <c r="I370" s="77" t="str">
        <f>IF(E370="","",VLOOKUP(W370,図書名リスト!$A$3:$W$1001,9,0))</f>
        <v/>
      </c>
      <c r="J370" s="76" t="str">
        <f>IF(E370="","",VLOOKUP(W370,図書名リスト!$A$3:$W$1001,23,0))</f>
        <v/>
      </c>
      <c r="K370" s="62" t="str">
        <f>IF(E370="","",VLOOKUP(W370,図書名リスト!$A$3:$W$1001,11,0))</f>
        <v/>
      </c>
      <c r="L370" s="95" t="str">
        <f>IF(E370="","",VLOOKUP(W370,図書名リスト!$A$3:$W$1001,14,0))</f>
        <v/>
      </c>
      <c r="M370" s="62" t="str">
        <f>IF(E370="","",VLOOKUP(W370,図書名リスト!$A$3:$W$1001,17,0))</f>
        <v/>
      </c>
      <c r="N370" s="63"/>
      <c r="O370" s="74" t="str">
        <f>IF(E370="","",VLOOKUP(W370,図書名リスト!$A$3:$W$100580,21,0))</f>
        <v/>
      </c>
      <c r="P370" s="74" t="str">
        <f>IF(E370="","",VLOOKUP(W370,図書名リスト!$A$3:$W$10050,19,0))</f>
        <v/>
      </c>
      <c r="Q370" s="75" t="str">
        <f>IF(E370="","",VLOOKUP(W370,図書名リスト!$A$3:$W$1001,20,0))</f>
        <v/>
      </c>
      <c r="R370" s="74" t="str">
        <f>IF(E370="","",VLOOKUP(W370,図書名リスト!$A$3:$W$1001,22,0))</f>
        <v/>
      </c>
      <c r="S370" s="61" t="str">
        <f t="shared" si="28"/>
        <v xml:space="preserve"> </v>
      </c>
      <c r="T370" s="61" t="str">
        <f t="shared" si="29"/>
        <v>　</v>
      </c>
      <c r="U370" s="61" t="str">
        <f t="shared" si="30"/>
        <v xml:space="preserve"> </v>
      </c>
      <c r="V370" s="61">
        <f t="shared" si="31"/>
        <v>0</v>
      </c>
      <c r="W370" s="60" t="str">
        <f t="shared" si="32"/>
        <v/>
      </c>
    </row>
    <row r="371" spans="1:23" ht="57" customHeight="1" x14ac:dyDescent="0.15">
      <c r="A371" s="63"/>
      <c r="B371" s="69"/>
      <c r="C371" s="69"/>
      <c r="D371" s="68"/>
      <c r="E371" s="67"/>
      <c r="F371" s="66"/>
      <c r="G371" s="65" t="str">
        <f>IF(E371="","",VLOOKUP(E371,図書名リスト!$C$3:$W$1001,16,0))</f>
        <v/>
      </c>
      <c r="H371" s="64" t="str">
        <f>IF(E371="","",VLOOKUP(W371,図書名リスト!$A$3:$W$1001,5,0))</f>
        <v/>
      </c>
      <c r="I371" s="77" t="str">
        <f>IF(E371="","",VLOOKUP(W371,図書名リスト!$A$3:$W$1001,9,0))</f>
        <v/>
      </c>
      <c r="J371" s="76" t="str">
        <f>IF(E371="","",VLOOKUP(W371,図書名リスト!$A$3:$W$1001,23,0))</f>
        <v/>
      </c>
      <c r="K371" s="62" t="str">
        <f>IF(E371="","",VLOOKUP(W371,図書名リスト!$A$3:$W$1001,11,0))</f>
        <v/>
      </c>
      <c r="L371" s="95" t="str">
        <f>IF(E371="","",VLOOKUP(W371,図書名リスト!$A$3:$W$1001,14,0))</f>
        <v/>
      </c>
      <c r="M371" s="62" t="str">
        <f>IF(E371="","",VLOOKUP(W371,図書名リスト!$A$3:$W$1001,17,0))</f>
        <v/>
      </c>
      <c r="N371" s="63"/>
      <c r="O371" s="74" t="str">
        <f>IF(E371="","",VLOOKUP(W371,図書名リスト!$A$3:$W$100580,21,0))</f>
        <v/>
      </c>
      <c r="P371" s="74" t="str">
        <f>IF(E371="","",VLOOKUP(W371,図書名リスト!$A$3:$W$10050,19,0))</f>
        <v/>
      </c>
      <c r="Q371" s="75" t="str">
        <f>IF(E371="","",VLOOKUP(W371,図書名リスト!$A$3:$W$1001,20,0))</f>
        <v/>
      </c>
      <c r="R371" s="74" t="str">
        <f>IF(E371="","",VLOOKUP(W371,図書名リスト!$A$3:$W$1001,22,0))</f>
        <v/>
      </c>
      <c r="S371" s="61" t="str">
        <f t="shared" si="28"/>
        <v xml:space="preserve"> </v>
      </c>
      <c r="T371" s="61" t="str">
        <f t="shared" si="29"/>
        <v>　</v>
      </c>
      <c r="U371" s="61" t="str">
        <f t="shared" si="30"/>
        <v xml:space="preserve"> </v>
      </c>
      <c r="V371" s="61">
        <f t="shared" si="31"/>
        <v>0</v>
      </c>
      <c r="W371" s="60" t="str">
        <f t="shared" si="32"/>
        <v/>
      </c>
    </row>
    <row r="372" spans="1:23" ht="57" customHeight="1" x14ac:dyDescent="0.15">
      <c r="A372" s="63"/>
      <c r="B372" s="69"/>
      <c r="C372" s="69"/>
      <c r="D372" s="68"/>
      <c r="E372" s="67"/>
      <c r="F372" s="66"/>
      <c r="G372" s="65" t="str">
        <f>IF(E372="","",VLOOKUP(E372,図書名リスト!$C$3:$W$1001,16,0))</f>
        <v/>
      </c>
      <c r="H372" s="64" t="str">
        <f>IF(E372="","",VLOOKUP(W372,図書名リスト!$A$3:$W$1001,5,0))</f>
        <v/>
      </c>
      <c r="I372" s="77" t="str">
        <f>IF(E372="","",VLOOKUP(W372,図書名リスト!$A$3:$W$1001,9,0))</f>
        <v/>
      </c>
      <c r="J372" s="76" t="str">
        <f>IF(E372="","",VLOOKUP(W372,図書名リスト!$A$3:$W$1001,23,0))</f>
        <v/>
      </c>
      <c r="K372" s="62" t="str">
        <f>IF(E372="","",VLOOKUP(W372,図書名リスト!$A$3:$W$1001,11,0))</f>
        <v/>
      </c>
      <c r="L372" s="95" t="str">
        <f>IF(E372="","",VLOOKUP(W372,図書名リスト!$A$3:$W$1001,14,0))</f>
        <v/>
      </c>
      <c r="M372" s="62" t="str">
        <f>IF(E372="","",VLOOKUP(W372,図書名リスト!$A$3:$W$1001,17,0))</f>
        <v/>
      </c>
      <c r="N372" s="63"/>
      <c r="O372" s="74" t="str">
        <f>IF(E372="","",VLOOKUP(W372,図書名リスト!$A$3:$W$100580,21,0))</f>
        <v/>
      </c>
      <c r="P372" s="74" t="str">
        <f>IF(E372="","",VLOOKUP(W372,図書名リスト!$A$3:$W$10050,19,0))</f>
        <v/>
      </c>
      <c r="Q372" s="75" t="str">
        <f>IF(E372="","",VLOOKUP(W372,図書名リスト!$A$3:$W$1001,20,0))</f>
        <v/>
      </c>
      <c r="R372" s="74" t="str">
        <f>IF(E372="","",VLOOKUP(W372,図書名リスト!$A$3:$W$1001,22,0))</f>
        <v/>
      </c>
      <c r="S372" s="61" t="str">
        <f t="shared" si="28"/>
        <v xml:space="preserve"> </v>
      </c>
      <c r="T372" s="61" t="str">
        <f t="shared" si="29"/>
        <v>　</v>
      </c>
      <c r="U372" s="61" t="str">
        <f t="shared" si="30"/>
        <v xml:space="preserve"> </v>
      </c>
      <c r="V372" s="61">
        <f t="shared" si="31"/>
        <v>0</v>
      </c>
      <c r="W372" s="60" t="str">
        <f t="shared" si="32"/>
        <v/>
      </c>
    </row>
    <row r="373" spans="1:23" ht="57" customHeight="1" x14ac:dyDescent="0.15">
      <c r="A373" s="63"/>
      <c r="B373" s="69"/>
      <c r="C373" s="69"/>
      <c r="D373" s="68"/>
      <c r="E373" s="67"/>
      <c r="F373" s="66"/>
      <c r="G373" s="65" t="str">
        <f>IF(E373="","",VLOOKUP(E373,図書名リスト!$C$3:$W$1001,16,0))</f>
        <v/>
      </c>
      <c r="H373" s="64" t="str">
        <f>IF(E373="","",VLOOKUP(W373,図書名リスト!$A$3:$W$1001,5,0))</f>
        <v/>
      </c>
      <c r="I373" s="77" t="str">
        <f>IF(E373="","",VLOOKUP(W373,図書名リスト!$A$3:$W$1001,9,0))</f>
        <v/>
      </c>
      <c r="J373" s="76" t="str">
        <f>IF(E373="","",VLOOKUP(W373,図書名リスト!$A$3:$W$1001,23,0))</f>
        <v/>
      </c>
      <c r="K373" s="62" t="str">
        <f>IF(E373="","",VLOOKUP(W373,図書名リスト!$A$3:$W$1001,11,0))</f>
        <v/>
      </c>
      <c r="L373" s="95" t="str">
        <f>IF(E373="","",VLOOKUP(W373,図書名リスト!$A$3:$W$1001,14,0))</f>
        <v/>
      </c>
      <c r="M373" s="62" t="str">
        <f>IF(E373="","",VLOOKUP(W373,図書名リスト!$A$3:$W$1001,17,0))</f>
        <v/>
      </c>
      <c r="N373" s="63"/>
      <c r="O373" s="74" t="str">
        <f>IF(E373="","",VLOOKUP(W373,図書名リスト!$A$3:$W$100580,21,0))</f>
        <v/>
      </c>
      <c r="P373" s="74" t="str">
        <f>IF(E373="","",VLOOKUP(W373,図書名リスト!$A$3:$W$10050,19,0))</f>
        <v/>
      </c>
      <c r="Q373" s="75" t="str">
        <f>IF(E373="","",VLOOKUP(W373,図書名リスト!$A$3:$W$1001,20,0))</f>
        <v/>
      </c>
      <c r="R373" s="74" t="str">
        <f>IF(E373="","",VLOOKUP(W373,図書名リスト!$A$3:$W$1001,22,0))</f>
        <v/>
      </c>
      <c r="S373" s="61" t="str">
        <f t="shared" si="28"/>
        <v xml:space="preserve"> </v>
      </c>
      <c r="T373" s="61" t="str">
        <f t="shared" si="29"/>
        <v>　</v>
      </c>
      <c r="U373" s="61" t="str">
        <f t="shared" si="30"/>
        <v xml:space="preserve"> </v>
      </c>
      <c r="V373" s="61">
        <f t="shared" si="31"/>
        <v>0</v>
      </c>
      <c r="W373" s="60" t="str">
        <f t="shared" si="32"/>
        <v/>
      </c>
    </row>
    <row r="374" spans="1:23" ht="57" customHeight="1" x14ac:dyDescent="0.15">
      <c r="A374" s="63"/>
      <c r="B374" s="69"/>
      <c r="C374" s="69"/>
      <c r="D374" s="68"/>
      <c r="E374" s="67"/>
      <c r="F374" s="66"/>
      <c r="G374" s="65" t="str">
        <f>IF(E374="","",VLOOKUP(E374,図書名リスト!$C$3:$W$1001,16,0))</f>
        <v/>
      </c>
      <c r="H374" s="64" t="str">
        <f>IF(E374="","",VLOOKUP(W374,図書名リスト!$A$3:$W$1001,5,0))</f>
        <v/>
      </c>
      <c r="I374" s="77" t="str">
        <f>IF(E374="","",VLOOKUP(W374,図書名リスト!$A$3:$W$1001,9,0))</f>
        <v/>
      </c>
      <c r="J374" s="76" t="str">
        <f>IF(E374="","",VLOOKUP(W374,図書名リスト!$A$3:$W$1001,23,0))</f>
        <v/>
      </c>
      <c r="K374" s="62" t="str">
        <f>IF(E374="","",VLOOKUP(W374,図書名リスト!$A$3:$W$1001,11,0))</f>
        <v/>
      </c>
      <c r="L374" s="95" t="str">
        <f>IF(E374="","",VLOOKUP(W374,図書名リスト!$A$3:$W$1001,14,0))</f>
        <v/>
      </c>
      <c r="M374" s="62" t="str">
        <f>IF(E374="","",VLOOKUP(W374,図書名リスト!$A$3:$W$1001,17,0))</f>
        <v/>
      </c>
      <c r="N374" s="63"/>
      <c r="O374" s="74" t="str">
        <f>IF(E374="","",VLOOKUP(W374,図書名リスト!$A$3:$W$100580,21,0))</f>
        <v/>
      </c>
      <c r="P374" s="74" t="str">
        <f>IF(E374="","",VLOOKUP(W374,図書名リスト!$A$3:$W$10050,19,0))</f>
        <v/>
      </c>
      <c r="Q374" s="75" t="str">
        <f>IF(E374="","",VLOOKUP(W374,図書名リスト!$A$3:$W$1001,20,0))</f>
        <v/>
      </c>
      <c r="R374" s="74" t="str">
        <f>IF(E374="","",VLOOKUP(W374,図書名リスト!$A$3:$W$1001,22,0))</f>
        <v/>
      </c>
      <c r="S374" s="61" t="str">
        <f t="shared" si="28"/>
        <v xml:space="preserve"> </v>
      </c>
      <c r="T374" s="61" t="str">
        <f t="shared" si="29"/>
        <v>　</v>
      </c>
      <c r="U374" s="61" t="str">
        <f t="shared" si="30"/>
        <v xml:space="preserve"> </v>
      </c>
      <c r="V374" s="61">
        <f t="shared" si="31"/>
        <v>0</v>
      </c>
      <c r="W374" s="60" t="str">
        <f t="shared" si="32"/>
        <v/>
      </c>
    </row>
    <row r="375" spans="1:23" ht="57" customHeight="1" x14ac:dyDescent="0.15">
      <c r="A375" s="63"/>
      <c r="B375" s="69"/>
      <c r="C375" s="69"/>
      <c r="D375" s="68"/>
      <c r="E375" s="67"/>
      <c r="F375" s="66"/>
      <c r="G375" s="65" t="str">
        <f>IF(E375="","",VLOOKUP(E375,図書名リスト!$C$3:$W$1001,16,0))</f>
        <v/>
      </c>
      <c r="H375" s="64" t="str">
        <f>IF(E375="","",VLOOKUP(W375,図書名リスト!$A$3:$W$1001,5,0))</f>
        <v/>
      </c>
      <c r="I375" s="77" t="str">
        <f>IF(E375="","",VLOOKUP(W375,図書名リスト!$A$3:$W$1001,9,0))</f>
        <v/>
      </c>
      <c r="J375" s="76" t="str">
        <f>IF(E375="","",VLOOKUP(W375,図書名リスト!$A$3:$W$1001,23,0))</f>
        <v/>
      </c>
      <c r="K375" s="62" t="str">
        <f>IF(E375="","",VLOOKUP(W375,図書名リスト!$A$3:$W$1001,11,0))</f>
        <v/>
      </c>
      <c r="L375" s="95" t="str">
        <f>IF(E375="","",VLOOKUP(W375,図書名リスト!$A$3:$W$1001,14,0))</f>
        <v/>
      </c>
      <c r="M375" s="62" t="str">
        <f>IF(E375="","",VLOOKUP(W375,図書名リスト!$A$3:$W$1001,17,0))</f>
        <v/>
      </c>
      <c r="N375" s="63"/>
      <c r="O375" s="74" t="str">
        <f>IF(E375="","",VLOOKUP(W375,図書名リスト!$A$3:$W$100580,21,0))</f>
        <v/>
      </c>
      <c r="P375" s="74" t="str">
        <f>IF(E375="","",VLOOKUP(W375,図書名リスト!$A$3:$W$10050,19,0))</f>
        <v/>
      </c>
      <c r="Q375" s="75" t="str">
        <f>IF(E375="","",VLOOKUP(W375,図書名リスト!$A$3:$W$1001,20,0))</f>
        <v/>
      </c>
      <c r="R375" s="74" t="str">
        <f>IF(E375="","",VLOOKUP(W375,図書名リスト!$A$3:$W$1001,22,0))</f>
        <v/>
      </c>
      <c r="S375" s="61" t="str">
        <f t="shared" si="28"/>
        <v xml:space="preserve"> </v>
      </c>
      <c r="T375" s="61" t="str">
        <f t="shared" si="29"/>
        <v>　</v>
      </c>
      <c r="U375" s="61" t="str">
        <f t="shared" si="30"/>
        <v xml:space="preserve"> </v>
      </c>
      <c r="V375" s="61">
        <f t="shared" si="31"/>
        <v>0</v>
      </c>
      <c r="W375" s="60" t="str">
        <f t="shared" si="32"/>
        <v/>
      </c>
    </row>
    <row r="376" spans="1:23" ht="57" customHeight="1" x14ac:dyDescent="0.15">
      <c r="A376" s="63"/>
      <c r="B376" s="69"/>
      <c r="C376" s="69"/>
      <c r="D376" s="68"/>
      <c r="E376" s="67"/>
      <c r="F376" s="66"/>
      <c r="G376" s="65" t="str">
        <f>IF(E376="","",VLOOKUP(E376,図書名リスト!$C$3:$W$1001,16,0))</f>
        <v/>
      </c>
      <c r="H376" s="64" t="str">
        <f>IF(E376="","",VLOOKUP(W376,図書名リスト!$A$3:$W$1001,5,0))</f>
        <v/>
      </c>
      <c r="I376" s="77" t="str">
        <f>IF(E376="","",VLOOKUP(W376,図書名リスト!$A$3:$W$1001,9,0))</f>
        <v/>
      </c>
      <c r="J376" s="76" t="str">
        <f>IF(E376="","",VLOOKUP(W376,図書名リスト!$A$3:$W$1001,23,0))</f>
        <v/>
      </c>
      <c r="K376" s="62" t="str">
        <f>IF(E376="","",VLOOKUP(W376,図書名リスト!$A$3:$W$1001,11,0))</f>
        <v/>
      </c>
      <c r="L376" s="95" t="str">
        <f>IF(E376="","",VLOOKUP(W376,図書名リスト!$A$3:$W$1001,14,0))</f>
        <v/>
      </c>
      <c r="M376" s="62" t="str">
        <f>IF(E376="","",VLOOKUP(W376,図書名リスト!$A$3:$W$1001,17,0))</f>
        <v/>
      </c>
      <c r="N376" s="63"/>
      <c r="O376" s="74" t="str">
        <f>IF(E376="","",VLOOKUP(W376,図書名リスト!$A$3:$W$100580,21,0))</f>
        <v/>
      </c>
      <c r="P376" s="74" t="str">
        <f>IF(E376="","",VLOOKUP(W376,図書名リスト!$A$3:$W$10050,19,0))</f>
        <v/>
      </c>
      <c r="Q376" s="75" t="str">
        <f>IF(E376="","",VLOOKUP(W376,図書名リスト!$A$3:$W$1001,20,0))</f>
        <v/>
      </c>
      <c r="R376" s="74" t="str">
        <f>IF(E376="","",VLOOKUP(W376,図書名リスト!$A$3:$W$1001,22,0))</f>
        <v/>
      </c>
      <c r="S376" s="61" t="str">
        <f t="shared" si="28"/>
        <v xml:space="preserve"> </v>
      </c>
      <c r="T376" s="61" t="str">
        <f t="shared" si="29"/>
        <v>　</v>
      </c>
      <c r="U376" s="61" t="str">
        <f t="shared" si="30"/>
        <v xml:space="preserve"> </v>
      </c>
      <c r="V376" s="61">
        <f t="shared" si="31"/>
        <v>0</v>
      </c>
      <c r="W376" s="60" t="str">
        <f t="shared" si="32"/>
        <v/>
      </c>
    </row>
    <row r="377" spans="1:23" ht="57" customHeight="1" x14ac:dyDescent="0.15">
      <c r="A377" s="63"/>
      <c r="B377" s="69"/>
      <c r="C377" s="69"/>
      <c r="D377" s="68"/>
      <c r="E377" s="67"/>
      <c r="F377" s="66"/>
      <c r="G377" s="65" t="str">
        <f>IF(E377="","",VLOOKUP(E377,図書名リスト!$C$3:$W$1001,16,0))</f>
        <v/>
      </c>
      <c r="H377" s="64" t="str">
        <f>IF(E377="","",VLOOKUP(W377,図書名リスト!$A$3:$W$1001,5,0))</f>
        <v/>
      </c>
      <c r="I377" s="77" t="str">
        <f>IF(E377="","",VLOOKUP(W377,図書名リスト!$A$3:$W$1001,9,0))</f>
        <v/>
      </c>
      <c r="J377" s="76" t="str">
        <f>IF(E377="","",VLOOKUP(W377,図書名リスト!$A$3:$W$1001,23,0))</f>
        <v/>
      </c>
      <c r="K377" s="62" t="str">
        <f>IF(E377="","",VLOOKUP(W377,図書名リスト!$A$3:$W$1001,11,0))</f>
        <v/>
      </c>
      <c r="L377" s="95" t="str">
        <f>IF(E377="","",VLOOKUP(W377,図書名リスト!$A$3:$W$1001,14,0))</f>
        <v/>
      </c>
      <c r="M377" s="62" t="str">
        <f>IF(E377="","",VLOOKUP(W377,図書名リスト!$A$3:$W$1001,17,0))</f>
        <v/>
      </c>
      <c r="N377" s="63"/>
      <c r="O377" s="74" t="str">
        <f>IF(E377="","",VLOOKUP(W377,図書名リスト!$A$3:$W$100580,21,0))</f>
        <v/>
      </c>
      <c r="P377" s="74" t="str">
        <f>IF(E377="","",VLOOKUP(W377,図書名リスト!$A$3:$W$10050,19,0))</f>
        <v/>
      </c>
      <c r="Q377" s="75" t="str">
        <f>IF(E377="","",VLOOKUP(W377,図書名リスト!$A$3:$W$1001,20,0))</f>
        <v/>
      </c>
      <c r="R377" s="74" t="str">
        <f>IF(E377="","",VLOOKUP(W377,図書名リスト!$A$3:$W$1001,22,0))</f>
        <v/>
      </c>
      <c r="S377" s="61" t="str">
        <f t="shared" si="28"/>
        <v xml:space="preserve"> </v>
      </c>
      <c r="T377" s="61" t="str">
        <f t="shared" si="29"/>
        <v>　</v>
      </c>
      <c r="U377" s="61" t="str">
        <f t="shared" si="30"/>
        <v xml:space="preserve"> </v>
      </c>
      <c r="V377" s="61">
        <f t="shared" si="31"/>
        <v>0</v>
      </c>
      <c r="W377" s="60" t="str">
        <f t="shared" si="32"/>
        <v/>
      </c>
    </row>
    <row r="378" spans="1:23" ht="57" customHeight="1" x14ac:dyDescent="0.15">
      <c r="A378" s="63"/>
      <c r="B378" s="69"/>
      <c r="C378" s="69"/>
      <c r="D378" s="68"/>
      <c r="E378" s="67"/>
      <c r="F378" s="66"/>
      <c r="G378" s="65" t="str">
        <f>IF(E378="","",VLOOKUP(E378,図書名リスト!$C$3:$W$1001,16,0))</f>
        <v/>
      </c>
      <c r="H378" s="64" t="str">
        <f>IF(E378="","",VLOOKUP(W378,図書名リスト!$A$3:$W$1001,5,0))</f>
        <v/>
      </c>
      <c r="I378" s="77" t="str">
        <f>IF(E378="","",VLOOKUP(W378,図書名リスト!$A$3:$W$1001,9,0))</f>
        <v/>
      </c>
      <c r="J378" s="76" t="str">
        <f>IF(E378="","",VLOOKUP(W378,図書名リスト!$A$3:$W$1001,23,0))</f>
        <v/>
      </c>
      <c r="K378" s="62" t="str">
        <f>IF(E378="","",VLOOKUP(W378,図書名リスト!$A$3:$W$1001,11,0))</f>
        <v/>
      </c>
      <c r="L378" s="95" t="str">
        <f>IF(E378="","",VLOOKUP(W378,図書名リスト!$A$3:$W$1001,14,0))</f>
        <v/>
      </c>
      <c r="M378" s="62" t="str">
        <f>IF(E378="","",VLOOKUP(W378,図書名リスト!$A$3:$W$1001,17,0))</f>
        <v/>
      </c>
      <c r="N378" s="63"/>
      <c r="O378" s="74" t="str">
        <f>IF(E378="","",VLOOKUP(W378,図書名リスト!$A$3:$W$100580,21,0))</f>
        <v/>
      </c>
      <c r="P378" s="74" t="str">
        <f>IF(E378="","",VLOOKUP(W378,図書名リスト!$A$3:$W$10050,19,0))</f>
        <v/>
      </c>
      <c r="Q378" s="75" t="str">
        <f>IF(E378="","",VLOOKUP(W378,図書名リスト!$A$3:$W$1001,20,0))</f>
        <v/>
      </c>
      <c r="R378" s="74" t="str">
        <f>IF(E378="","",VLOOKUP(W378,図書名リスト!$A$3:$W$1001,22,0))</f>
        <v/>
      </c>
      <c r="S378" s="61" t="str">
        <f t="shared" si="28"/>
        <v xml:space="preserve"> </v>
      </c>
      <c r="T378" s="61" t="str">
        <f t="shared" si="29"/>
        <v>　</v>
      </c>
      <c r="U378" s="61" t="str">
        <f t="shared" si="30"/>
        <v xml:space="preserve"> </v>
      </c>
      <c r="V378" s="61">
        <f t="shared" si="31"/>
        <v>0</v>
      </c>
      <c r="W378" s="60" t="str">
        <f t="shared" si="32"/>
        <v/>
      </c>
    </row>
    <row r="379" spans="1:23" ht="57" customHeight="1" x14ac:dyDescent="0.15">
      <c r="A379" s="63"/>
      <c r="B379" s="69"/>
      <c r="C379" s="69"/>
      <c r="D379" s="68"/>
      <c r="E379" s="67"/>
      <c r="F379" s="66"/>
      <c r="G379" s="65" t="str">
        <f>IF(E379="","",VLOOKUP(E379,図書名リスト!$C$3:$W$1001,16,0))</f>
        <v/>
      </c>
      <c r="H379" s="64" t="str">
        <f>IF(E379="","",VLOOKUP(W379,図書名リスト!$A$3:$W$1001,5,0))</f>
        <v/>
      </c>
      <c r="I379" s="77" t="str">
        <f>IF(E379="","",VLOOKUP(W379,図書名リスト!$A$3:$W$1001,9,0))</f>
        <v/>
      </c>
      <c r="J379" s="76" t="str">
        <f>IF(E379="","",VLOOKUP(W379,図書名リスト!$A$3:$W$1001,23,0))</f>
        <v/>
      </c>
      <c r="K379" s="62" t="str">
        <f>IF(E379="","",VLOOKUP(W379,図書名リスト!$A$3:$W$1001,11,0))</f>
        <v/>
      </c>
      <c r="L379" s="95" t="str">
        <f>IF(E379="","",VLOOKUP(W379,図書名リスト!$A$3:$W$1001,14,0))</f>
        <v/>
      </c>
      <c r="M379" s="62" t="str">
        <f>IF(E379="","",VLOOKUP(W379,図書名リスト!$A$3:$W$1001,17,0))</f>
        <v/>
      </c>
      <c r="N379" s="63"/>
      <c r="O379" s="74" t="str">
        <f>IF(E379="","",VLOOKUP(W379,図書名リスト!$A$3:$W$100580,21,0))</f>
        <v/>
      </c>
      <c r="P379" s="74" t="str">
        <f>IF(E379="","",VLOOKUP(W379,図書名リスト!$A$3:$W$10050,19,0))</f>
        <v/>
      </c>
      <c r="Q379" s="75" t="str">
        <f>IF(E379="","",VLOOKUP(W379,図書名リスト!$A$3:$W$1001,20,0))</f>
        <v/>
      </c>
      <c r="R379" s="74" t="str">
        <f>IF(E379="","",VLOOKUP(W379,図書名リスト!$A$3:$W$1001,22,0))</f>
        <v/>
      </c>
      <c r="S379" s="61" t="str">
        <f t="shared" si="28"/>
        <v xml:space="preserve"> </v>
      </c>
      <c r="T379" s="61" t="str">
        <f t="shared" si="29"/>
        <v>　</v>
      </c>
      <c r="U379" s="61" t="str">
        <f t="shared" si="30"/>
        <v xml:space="preserve"> </v>
      </c>
      <c r="V379" s="61">
        <f t="shared" si="31"/>
        <v>0</v>
      </c>
      <c r="W379" s="60" t="str">
        <f t="shared" si="32"/>
        <v/>
      </c>
    </row>
    <row r="380" spans="1:23" ht="57" customHeight="1" x14ac:dyDescent="0.15">
      <c r="A380" s="63"/>
      <c r="B380" s="69"/>
      <c r="C380" s="69"/>
      <c r="D380" s="68"/>
      <c r="E380" s="67"/>
      <c r="F380" s="66"/>
      <c r="G380" s="65" t="str">
        <f>IF(E380="","",VLOOKUP(E380,図書名リスト!$C$3:$W$1001,16,0))</f>
        <v/>
      </c>
      <c r="H380" s="64" t="str">
        <f>IF(E380="","",VLOOKUP(W380,図書名リスト!$A$3:$W$1001,5,0))</f>
        <v/>
      </c>
      <c r="I380" s="77" t="str">
        <f>IF(E380="","",VLOOKUP(W380,図書名リスト!$A$3:$W$1001,9,0))</f>
        <v/>
      </c>
      <c r="J380" s="76" t="str">
        <f>IF(E380="","",VLOOKUP(W380,図書名リスト!$A$3:$W$1001,23,0))</f>
        <v/>
      </c>
      <c r="K380" s="62" t="str">
        <f>IF(E380="","",VLOOKUP(W380,図書名リスト!$A$3:$W$1001,11,0))</f>
        <v/>
      </c>
      <c r="L380" s="95" t="str">
        <f>IF(E380="","",VLOOKUP(W380,図書名リスト!$A$3:$W$1001,14,0))</f>
        <v/>
      </c>
      <c r="M380" s="62" t="str">
        <f>IF(E380="","",VLOOKUP(W380,図書名リスト!$A$3:$W$1001,17,0))</f>
        <v/>
      </c>
      <c r="N380" s="63"/>
      <c r="O380" s="74" t="str">
        <f>IF(E380="","",VLOOKUP(W380,図書名リスト!$A$3:$W$100580,21,0))</f>
        <v/>
      </c>
      <c r="P380" s="74" t="str">
        <f>IF(E380="","",VLOOKUP(W380,図書名リスト!$A$3:$W$10050,19,0))</f>
        <v/>
      </c>
      <c r="Q380" s="75" t="str">
        <f>IF(E380="","",VLOOKUP(W380,図書名リスト!$A$3:$W$1001,20,0))</f>
        <v/>
      </c>
      <c r="R380" s="74" t="str">
        <f>IF(E380="","",VLOOKUP(W380,図書名リスト!$A$3:$W$1001,22,0))</f>
        <v/>
      </c>
      <c r="S380" s="61" t="str">
        <f t="shared" si="28"/>
        <v xml:space="preserve"> </v>
      </c>
      <c r="T380" s="61" t="str">
        <f t="shared" si="29"/>
        <v>　</v>
      </c>
      <c r="U380" s="61" t="str">
        <f t="shared" si="30"/>
        <v xml:space="preserve"> </v>
      </c>
      <c r="V380" s="61">
        <f t="shared" si="31"/>
        <v>0</v>
      </c>
      <c r="W380" s="60" t="str">
        <f t="shared" si="32"/>
        <v/>
      </c>
    </row>
    <row r="381" spans="1:23" ht="57" customHeight="1" x14ac:dyDescent="0.15">
      <c r="A381" s="63"/>
      <c r="B381" s="69"/>
      <c r="C381" s="69"/>
      <c r="D381" s="68"/>
      <c r="E381" s="67"/>
      <c r="F381" s="66"/>
      <c r="G381" s="65" t="str">
        <f>IF(E381="","",VLOOKUP(E381,図書名リスト!$C$3:$W$1001,16,0))</f>
        <v/>
      </c>
      <c r="H381" s="64" t="str">
        <f>IF(E381="","",VLOOKUP(W381,図書名リスト!$A$3:$W$1001,5,0))</f>
        <v/>
      </c>
      <c r="I381" s="77" t="str">
        <f>IF(E381="","",VLOOKUP(W381,図書名リスト!$A$3:$W$1001,9,0))</f>
        <v/>
      </c>
      <c r="J381" s="76" t="str">
        <f>IF(E381="","",VLOOKUP(W381,図書名リスト!$A$3:$W$1001,23,0))</f>
        <v/>
      </c>
      <c r="K381" s="62" t="str">
        <f>IF(E381="","",VLOOKUP(W381,図書名リスト!$A$3:$W$1001,11,0))</f>
        <v/>
      </c>
      <c r="L381" s="95" t="str">
        <f>IF(E381="","",VLOOKUP(W381,図書名リスト!$A$3:$W$1001,14,0))</f>
        <v/>
      </c>
      <c r="M381" s="62" t="str">
        <f>IF(E381="","",VLOOKUP(W381,図書名リスト!$A$3:$W$1001,17,0))</f>
        <v/>
      </c>
      <c r="N381" s="63"/>
      <c r="O381" s="74" t="str">
        <f>IF(E381="","",VLOOKUP(W381,図書名リスト!$A$3:$W$100580,21,0))</f>
        <v/>
      </c>
      <c r="P381" s="74" t="str">
        <f>IF(E381="","",VLOOKUP(W381,図書名リスト!$A$3:$W$10050,19,0))</f>
        <v/>
      </c>
      <c r="Q381" s="75" t="str">
        <f>IF(E381="","",VLOOKUP(W381,図書名リスト!$A$3:$W$1001,20,0))</f>
        <v/>
      </c>
      <c r="R381" s="74" t="str">
        <f>IF(E381="","",VLOOKUP(W381,図書名リスト!$A$3:$W$1001,22,0))</f>
        <v/>
      </c>
      <c r="S381" s="61" t="str">
        <f t="shared" si="28"/>
        <v xml:space="preserve"> </v>
      </c>
      <c r="T381" s="61" t="str">
        <f t="shared" si="29"/>
        <v>　</v>
      </c>
      <c r="U381" s="61" t="str">
        <f t="shared" si="30"/>
        <v xml:space="preserve"> </v>
      </c>
      <c r="V381" s="61">
        <f t="shared" si="31"/>
        <v>0</v>
      </c>
      <c r="W381" s="60" t="str">
        <f t="shared" si="32"/>
        <v/>
      </c>
    </row>
    <row r="382" spans="1:23" ht="57" customHeight="1" x14ac:dyDescent="0.15">
      <c r="A382" s="63"/>
      <c r="B382" s="69"/>
      <c r="C382" s="69"/>
      <c r="D382" s="68"/>
      <c r="E382" s="67"/>
      <c r="F382" s="66"/>
      <c r="G382" s="65" t="str">
        <f>IF(E382="","",VLOOKUP(E382,図書名リスト!$C$3:$W$1001,16,0))</f>
        <v/>
      </c>
      <c r="H382" s="64" t="str">
        <f>IF(E382="","",VLOOKUP(W382,図書名リスト!$A$3:$W$1001,5,0))</f>
        <v/>
      </c>
      <c r="I382" s="77" t="str">
        <f>IF(E382="","",VLOOKUP(W382,図書名リスト!$A$3:$W$1001,9,0))</f>
        <v/>
      </c>
      <c r="J382" s="76" t="str">
        <f>IF(E382="","",VLOOKUP(W382,図書名リスト!$A$3:$W$1001,23,0))</f>
        <v/>
      </c>
      <c r="K382" s="62" t="str">
        <f>IF(E382="","",VLOOKUP(W382,図書名リスト!$A$3:$W$1001,11,0))</f>
        <v/>
      </c>
      <c r="L382" s="95" t="str">
        <f>IF(E382="","",VLOOKUP(W382,図書名リスト!$A$3:$W$1001,14,0))</f>
        <v/>
      </c>
      <c r="M382" s="62" t="str">
        <f>IF(E382="","",VLOOKUP(W382,図書名リスト!$A$3:$W$1001,17,0))</f>
        <v/>
      </c>
      <c r="N382" s="63"/>
      <c r="O382" s="74" t="str">
        <f>IF(E382="","",VLOOKUP(W382,図書名リスト!$A$3:$W$100580,21,0))</f>
        <v/>
      </c>
      <c r="P382" s="74" t="str">
        <f>IF(E382="","",VLOOKUP(W382,図書名リスト!$A$3:$W$10050,19,0))</f>
        <v/>
      </c>
      <c r="Q382" s="75" t="str">
        <f>IF(E382="","",VLOOKUP(W382,図書名リスト!$A$3:$W$1001,20,0))</f>
        <v/>
      </c>
      <c r="R382" s="74" t="str">
        <f>IF(E382="","",VLOOKUP(W382,図書名リスト!$A$3:$W$1001,22,0))</f>
        <v/>
      </c>
      <c r="S382" s="61" t="str">
        <f t="shared" si="28"/>
        <v xml:space="preserve"> </v>
      </c>
      <c r="T382" s="61" t="str">
        <f t="shared" si="29"/>
        <v>　</v>
      </c>
      <c r="U382" s="61" t="str">
        <f t="shared" si="30"/>
        <v xml:space="preserve"> </v>
      </c>
      <c r="V382" s="61">
        <f t="shared" si="31"/>
        <v>0</v>
      </c>
      <c r="W382" s="60" t="str">
        <f t="shared" si="32"/>
        <v/>
      </c>
    </row>
    <row r="383" spans="1:23" ht="57" customHeight="1" x14ac:dyDescent="0.15">
      <c r="A383" s="63"/>
      <c r="B383" s="69"/>
      <c r="C383" s="69"/>
      <c r="D383" s="68"/>
      <c r="E383" s="67"/>
      <c r="F383" s="66"/>
      <c r="G383" s="65" t="str">
        <f>IF(E383="","",VLOOKUP(E383,図書名リスト!$C$3:$W$1001,16,0))</f>
        <v/>
      </c>
      <c r="H383" s="64" t="str">
        <f>IF(E383="","",VLOOKUP(W383,図書名リスト!$A$3:$W$1001,5,0))</f>
        <v/>
      </c>
      <c r="I383" s="77" t="str">
        <f>IF(E383="","",VLOOKUP(W383,図書名リスト!$A$3:$W$1001,9,0))</f>
        <v/>
      </c>
      <c r="J383" s="76" t="str">
        <f>IF(E383="","",VLOOKUP(W383,図書名リスト!$A$3:$W$1001,23,0))</f>
        <v/>
      </c>
      <c r="K383" s="62" t="str">
        <f>IF(E383="","",VLOOKUP(W383,図書名リスト!$A$3:$W$1001,11,0))</f>
        <v/>
      </c>
      <c r="L383" s="95" t="str">
        <f>IF(E383="","",VLOOKUP(W383,図書名リスト!$A$3:$W$1001,14,0))</f>
        <v/>
      </c>
      <c r="M383" s="62" t="str">
        <f>IF(E383="","",VLOOKUP(W383,図書名リスト!$A$3:$W$1001,17,0))</f>
        <v/>
      </c>
      <c r="N383" s="63"/>
      <c r="O383" s="74" t="str">
        <f>IF(E383="","",VLOOKUP(W383,図書名リスト!$A$3:$W$100580,21,0))</f>
        <v/>
      </c>
      <c r="P383" s="74" t="str">
        <f>IF(E383="","",VLOOKUP(W383,図書名リスト!$A$3:$W$10050,19,0))</f>
        <v/>
      </c>
      <c r="Q383" s="75" t="str">
        <f>IF(E383="","",VLOOKUP(W383,図書名リスト!$A$3:$W$1001,20,0))</f>
        <v/>
      </c>
      <c r="R383" s="74" t="str">
        <f>IF(E383="","",VLOOKUP(W383,図書名リスト!$A$3:$W$1001,22,0))</f>
        <v/>
      </c>
      <c r="S383" s="61" t="str">
        <f t="shared" si="28"/>
        <v xml:space="preserve"> </v>
      </c>
      <c r="T383" s="61" t="str">
        <f t="shared" si="29"/>
        <v>　</v>
      </c>
      <c r="U383" s="61" t="str">
        <f t="shared" si="30"/>
        <v xml:space="preserve"> </v>
      </c>
      <c r="V383" s="61">
        <f t="shared" si="31"/>
        <v>0</v>
      </c>
      <c r="W383" s="60" t="str">
        <f t="shared" si="32"/>
        <v/>
      </c>
    </row>
    <row r="384" spans="1:23" ht="57" customHeight="1" x14ac:dyDescent="0.15">
      <c r="A384" s="63"/>
      <c r="B384" s="69"/>
      <c r="C384" s="69"/>
      <c r="D384" s="68"/>
      <c r="E384" s="67"/>
      <c r="F384" s="66"/>
      <c r="G384" s="65" t="str">
        <f>IF(E384="","",VLOOKUP(E384,図書名リスト!$C$3:$W$1001,16,0))</f>
        <v/>
      </c>
      <c r="H384" s="64" t="str">
        <f>IF(E384="","",VLOOKUP(W384,図書名リスト!$A$3:$W$1001,5,0))</f>
        <v/>
      </c>
      <c r="I384" s="77" t="str">
        <f>IF(E384="","",VLOOKUP(W384,図書名リスト!$A$3:$W$1001,9,0))</f>
        <v/>
      </c>
      <c r="J384" s="76" t="str">
        <f>IF(E384="","",VLOOKUP(W384,図書名リスト!$A$3:$W$1001,23,0))</f>
        <v/>
      </c>
      <c r="K384" s="62" t="str">
        <f>IF(E384="","",VLOOKUP(W384,図書名リスト!$A$3:$W$1001,11,0))</f>
        <v/>
      </c>
      <c r="L384" s="95" t="str">
        <f>IF(E384="","",VLOOKUP(W384,図書名リスト!$A$3:$W$1001,14,0))</f>
        <v/>
      </c>
      <c r="M384" s="62" t="str">
        <f>IF(E384="","",VLOOKUP(W384,図書名リスト!$A$3:$W$1001,17,0))</f>
        <v/>
      </c>
      <c r="N384" s="63"/>
      <c r="O384" s="74" t="str">
        <f>IF(E384="","",VLOOKUP(W384,図書名リスト!$A$3:$W$100580,21,0))</f>
        <v/>
      </c>
      <c r="P384" s="74" t="str">
        <f>IF(E384="","",VLOOKUP(W384,図書名リスト!$A$3:$W$10050,19,0))</f>
        <v/>
      </c>
      <c r="Q384" s="75" t="str">
        <f>IF(E384="","",VLOOKUP(W384,図書名リスト!$A$3:$W$1001,20,0))</f>
        <v/>
      </c>
      <c r="R384" s="74" t="str">
        <f>IF(E384="","",VLOOKUP(W384,図書名リスト!$A$3:$W$1001,22,0))</f>
        <v/>
      </c>
      <c r="S384" s="61" t="str">
        <f t="shared" si="28"/>
        <v xml:space="preserve"> </v>
      </c>
      <c r="T384" s="61" t="str">
        <f t="shared" si="29"/>
        <v>　</v>
      </c>
      <c r="U384" s="61" t="str">
        <f t="shared" si="30"/>
        <v xml:space="preserve"> </v>
      </c>
      <c r="V384" s="61">
        <f t="shared" si="31"/>
        <v>0</v>
      </c>
      <c r="W384" s="60" t="str">
        <f t="shared" si="32"/>
        <v/>
      </c>
    </row>
    <row r="385" spans="1:23" ht="57" customHeight="1" x14ac:dyDescent="0.15">
      <c r="A385" s="63"/>
      <c r="B385" s="69"/>
      <c r="C385" s="69"/>
      <c r="D385" s="68"/>
      <c r="E385" s="67"/>
      <c r="F385" s="66"/>
      <c r="G385" s="65" t="str">
        <f>IF(E385="","",VLOOKUP(E385,図書名リスト!$C$3:$W$1001,16,0))</f>
        <v/>
      </c>
      <c r="H385" s="64" t="str">
        <f>IF(E385="","",VLOOKUP(W385,図書名リスト!$A$3:$W$1001,5,0))</f>
        <v/>
      </c>
      <c r="I385" s="77" t="str">
        <f>IF(E385="","",VLOOKUP(W385,図書名リスト!$A$3:$W$1001,9,0))</f>
        <v/>
      </c>
      <c r="J385" s="76" t="str">
        <f>IF(E385="","",VLOOKUP(W385,図書名リスト!$A$3:$W$1001,23,0))</f>
        <v/>
      </c>
      <c r="K385" s="62" t="str">
        <f>IF(E385="","",VLOOKUP(W385,図書名リスト!$A$3:$W$1001,11,0))</f>
        <v/>
      </c>
      <c r="L385" s="95" t="str">
        <f>IF(E385="","",VLOOKUP(W385,図書名リスト!$A$3:$W$1001,14,0))</f>
        <v/>
      </c>
      <c r="M385" s="62" t="str">
        <f>IF(E385="","",VLOOKUP(W385,図書名リスト!$A$3:$W$1001,17,0))</f>
        <v/>
      </c>
      <c r="N385" s="63"/>
      <c r="O385" s="74" t="str">
        <f>IF(E385="","",VLOOKUP(W385,図書名リスト!$A$3:$W$100580,21,0))</f>
        <v/>
      </c>
      <c r="P385" s="74" t="str">
        <f>IF(E385="","",VLOOKUP(W385,図書名リスト!$A$3:$W$10050,19,0))</f>
        <v/>
      </c>
      <c r="Q385" s="75" t="str">
        <f>IF(E385="","",VLOOKUP(W385,図書名リスト!$A$3:$W$1001,20,0))</f>
        <v/>
      </c>
      <c r="R385" s="74" t="str">
        <f>IF(E385="","",VLOOKUP(W385,図書名リスト!$A$3:$W$1001,22,0))</f>
        <v/>
      </c>
      <c r="S385" s="61" t="str">
        <f t="shared" si="28"/>
        <v xml:space="preserve"> </v>
      </c>
      <c r="T385" s="61" t="str">
        <f t="shared" si="29"/>
        <v>　</v>
      </c>
      <c r="U385" s="61" t="str">
        <f t="shared" si="30"/>
        <v xml:space="preserve"> </v>
      </c>
      <c r="V385" s="61">
        <f t="shared" si="31"/>
        <v>0</v>
      </c>
      <c r="W385" s="60" t="str">
        <f t="shared" si="32"/>
        <v/>
      </c>
    </row>
    <row r="386" spans="1:23" ht="57" customHeight="1" x14ac:dyDescent="0.15">
      <c r="A386" s="63"/>
      <c r="B386" s="69"/>
      <c r="C386" s="69"/>
      <c r="D386" s="68"/>
      <c r="E386" s="67"/>
      <c r="F386" s="66"/>
      <c r="G386" s="65" t="str">
        <f>IF(E386="","",VLOOKUP(E386,図書名リスト!$C$3:$W$1001,16,0))</f>
        <v/>
      </c>
      <c r="H386" s="64" t="str">
        <f>IF(E386="","",VLOOKUP(W386,図書名リスト!$A$3:$W$1001,5,0))</f>
        <v/>
      </c>
      <c r="I386" s="77" t="str">
        <f>IF(E386="","",VLOOKUP(W386,図書名リスト!$A$3:$W$1001,9,0))</f>
        <v/>
      </c>
      <c r="J386" s="76" t="str">
        <f>IF(E386="","",VLOOKUP(W386,図書名リスト!$A$3:$W$1001,23,0))</f>
        <v/>
      </c>
      <c r="K386" s="62" t="str">
        <f>IF(E386="","",VLOOKUP(W386,図書名リスト!$A$3:$W$1001,11,0))</f>
        <v/>
      </c>
      <c r="L386" s="95" t="str">
        <f>IF(E386="","",VLOOKUP(W386,図書名リスト!$A$3:$W$1001,14,0))</f>
        <v/>
      </c>
      <c r="M386" s="62" t="str">
        <f>IF(E386="","",VLOOKUP(W386,図書名リスト!$A$3:$W$1001,17,0))</f>
        <v/>
      </c>
      <c r="N386" s="63"/>
      <c r="O386" s="74" t="str">
        <f>IF(E386="","",VLOOKUP(W386,図書名リスト!$A$3:$W$100580,21,0))</f>
        <v/>
      </c>
      <c r="P386" s="74" t="str">
        <f>IF(E386="","",VLOOKUP(W386,図書名リスト!$A$3:$W$10050,19,0))</f>
        <v/>
      </c>
      <c r="Q386" s="75" t="str">
        <f>IF(E386="","",VLOOKUP(W386,図書名リスト!$A$3:$W$1001,20,0))</f>
        <v/>
      </c>
      <c r="R386" s="74" t="str">
        <f>IF(E386="","",VLOOKUP(W386,図書名リスト!$A$3:$W$1001,22,0))</f>
        <v/>
      </c>
      <c r="S386" s="61" t="str">
        <f t="shared" si="28"/>
        <v xml:space="preserve"> </v>
      </c>
      <c r="T386" s="61" t="str">
        <f t="shared" si="29"/>
        <v>　</v>
      </c>
      <c r="U386" s="61" t="str">
        <f t="shared" si="30"/>
        <v xml:space="preserve"> </v>
      </c>
      <c r="V386" s="61">
        <f t="shared" si="31"/>
        <v>0</v>
      </c>
      <c r="W386" s="60" t="str">
        <f t="shared" si="32"/>
        <v/>
      </c>
    </row>
    <row r="387" spans="1:23" ht="57" customHeight="1" x14ac:dyDescent="0.15">
      <c r="A387" s="63"/>
      <c r="B387" s="69"/>
      <c r="C387" s="69"/>
      <c r="D387" s="68"/>
      <c r="E387" s="67"/>
      <c r="F387" s="66"/>
      <c r="G387" s="65" t="str">
        <f>IF(E387="","",VLOOKUP(E387,図書名リスト!$C$3:$W$1001,16,0))</f>
        <v/>
      </c>
      <c r="H387" s="64" t="str">
        <f>IF(E387="","",VLOOKUP(W387,図書名リスト!$A$3:$W$1001,5,0))</f>
        <v/>
      </c>
      <c r="I387" s="77" t="str">
        <f>IF(E387="","",VLOOKUP(W387,図書名リスト!$A$3:$W$1001,9,0))</f>
        <v/>
      </c>
      <c r="J387" s="76" t="str">
        <f>IF(E387="","",VLOOKUP(W387,図書名リスト!$A$3:$W$1001,23,0))</f>
        <v/>
      </c>
      <c r="K387" s="62" t="str">
        <f>IF(E387="","",VLOOKUP(W387,図書名リスト!$A$3:$W$1001,11,0))</f>
        <v/>
      </c>
      <c r="L387" s="95" t="str">
        <f>IF(E387="","",VLOOKUP(W387,図書名リスト!$A$3:$W$1001,14,0))</f>
        <v/>
      </c>
      <c r="M387" s="62" t="str">
        <f>IF(E387="","",VLOOKUP(W387,図書名リスト!$A$3:$W$1001,17,0))</f>
        <v/>
      </c>
      <c r="N387" s="63"/>
      <c r="O387" s="74" t="str">
        <f>IF(E387="","",VLOOKUP(W387,図書名リスト!$A$3:$W$100580,21,0))</f>
        <v/>
      </c>
      <c r="P387" s="74" t="str">
        <f>IF(E387="","",VLOOKUP(W387,図書名リスト!$A$3:$W$10050,19,0))</f>
        <v/>
      </c>
      <c r="Q387" s="75" t="str">
        <f>IF(E387="","",VLOOKUP(W387,図書名リスト!$A$3:$W$1001,20,0))</f>
        <v/>
      </c>
      <c r="R387" s="74" t="str">
        <f>IF(E387="","",VLOOKUP(W387,図書名リスト!$A$3:$W$1001,22,0))</f>
        <v/>
      </c>
      <c r="S387" s="61" t="str">
        <f t="shared" si="28"/>
        <v xml:space="preserve"> </v>
      </c>
      <c r="T387" s="61" t="str">
        <f t="shared" si="29"/>
        <v>　</v>
      </c>
      <c r="U387" s="61" t="str">
        <f t="shared" si="30"/>
        <v xml:space="preserve"> </v>
      </c>
      <c r="V387" s="61">
        <f t="shared" si="31"/>
        <v>0</v>
      </c>
      <c r="W387" s="60" t="str">
        <f t="shared" si="32"/>
        <v/>
      </c>
    </row>
    <row r="388" spans="1:23" ht="57" customHeight="1" x14ac:dyDescent="0.15">
      <c r="A388" s="63"/>
      <c r="B388" s="69"/>
      <c r="C388" s="69"/>
      <c r="D388" s="68"/>
      <c r="E388" s="67"/>
      <c r="F388" s="66"/>
      <c r="G388" s="65" t="str">
        <f>IF(E388="","",VLOOKUP(E388,図書名リスト!$C$3:$W$1001,16,0))</f>
        <v/>
      </c>
      <c r="H388" s="64" t="str">
        <f>IF(E388="","",VLOOKUP(W388,図書名リスト!$A$3:$W$1001,5,0))</f>
        <v/>
      </c>
      <c r="I388" s="77" t="str">
        <f>IF(E388="","",VLOOKUP(W388,図書名リスト!$A$3:$W$1001,9,0))</f>
        <v/>
      </c>
      <c r="J388" s="76" t="str">
        <f>IF(E388="","",VLOOKUP(W388,図書名リスト!$A$3:$W$1001,23,0))</f>
        <v/>
      </c>
      <c r="K388" s="62" t="str">
        <f>IF(E388="","",VLOOKUP(W388,図書名リスト!$A$3:$W$1001,11,0))</f>
        <v/>
      </c>
      <c r="L388" s="95" t="str">
        <f>IF(E388="","",VLOOKUP(W388,図書名リスト!$A$3:$W$1001,14,0))</f>
        <v/>
      </c>
      <c r="M388" s="62" t="str">
        <f>IF(E388="","",VLOOKUP(W388,図書名リスト!$A$3:$W$1001,17,0))</f>
        <v/>
      </c>
      <c r="N388" s="63"/>
      <c r="O388" s="74" t="str">
        <f>IF(E388="","",VLOOKUP(W388,図書名リスト!$A$3:$W$100580,21,0))</f>
        <v/>
      </c>
      <c r="P388" s="74" t="str">
        <f>IF(E388="","",VLOOKUP(W388,図書名リスト!$A$3:$W$10050,19,0))</f>
        <v/>
      </c>
      <c r="Q388" s="75" t="str">
        <f>IF(E388="","",VLOOKUP(W388,図書名リスト!$A$3:$W$1001,20,0))</f>
        <v/>
      </c>
      <c r="R388" s="74" t="str">
        <f>IF(E388="","",VLOOKUP(W388,図書名リスト!$A$3:$W$1001,22,0))</f>
        <v/>
      </c>
      <c r="S388" s="61" t="str">
        <f t="shared" si="28"/>
        <v xml:space="preserve"> </v>
      </c>
      <c r="T388" s="61" t="str">
        <f t="shared" si="29"/>
        <v>　</v>
      </c>
      <c r="U388" s="61" t="str">
        <f t="shared" si="30"/>
        <v xml:space="preserve"> </v>
      </c>
      <c r="V388" s="61">
        <f t="shared" si="31"/>
        <v>0</v>
      </c>
      <c r="W388" s="60" t="str">
        <f t="shared" si="32"/>
        <v/>
      </c>
    </row>
    <row r="389" spans="1:23" ht="57" customHeight="1" x14ac:dyDescent="0.15">
      <c r="A389" s="63"/>
      <c r="B389" s="69"/>
      <c r="C389" s="69"/>
      <c r="D389" s="68"/>
      <c r="E389" s="67"/>
      <c r="F389" s="66"/>
      <c r="G389" s="65" t="str">
        <f>IF(E389="","",VLOOKUP(E389,図書名リスト!$C$3:$W$1001,16,0))</f>
        <v/>
      </c>
      <c r="H389" s="64" t="str">
        <f>IF(E389="","",VLOOKUP(W389,図書名リスト!$A$3:$W$1001,5,0))</f>
        <v/>
      </c>
      <c r="I389" s="77" t="str">
        <f>IF(E389="","",VLOOKUP(W389,図書名リスト!$A$3:$W$1001,9,0))</f>
        <v/>
      </c>
      <c r="J389" s="76" t="str">
        <f>IF(E389="","",VLOOKUP(W389,図書名リスト!$A$3:$W$1001,23,0))</f>
        <v/>
      </c>
      <c r="K389" s="62" t="str">
        <f>IF(E389="","",VLOOKUP(W389,図書名リスト!$A$3:$W$1001,11,0))</f>
        <v/>
      </c>
      <c r="L389" s="95" t="str">
        <f>IF(E389="","",VLOOKUP(W389,図書名リスト!$A$3:$W$1001,14,0))</f>
        <v/>
      </c>
      <c r="M389" s="62" t="str">
        <f>IF(E389="","",VLOOKUP(W389,図書名リスト!$A$3:$W$1001,17,0))</f>
        <v/>
      </c>
      <c r="N389" s="63"/>
      <c r="O389" s="74" t="str">
        <f>IF(E389="","",VLOOKUP(W389,図書名リスト!$A$3:$W$100580,21,0))</f>
        <v/>
      </c>
      <c r="P389" s="74" t="str">
        <f>IF(E389="","",VLOOKUP(W389,図書名リスト!$A$3:$W$10050,19,0))</f>
        <v/>
      </c>
      <c r="Q389" s="75" t="str">
        <f>IF(E389="","",VLOOKUP(W389,図書名リスト!$A$3:$W$1001,20,0))</f>
        <v/>
      </c>
      <c r="R389" s="74" t="str">
        <f>IF(E389="","",VLOOKUP(W389,図書名リスト!$A$3:$W$1001,22,0))</f>
        <v/>
      </c>
      <c r="S389" s="61" t="str">
        <f t="shared" si="28"/>
        <v xml:space="preserve"> </v>
      </c>
      <c r="T389" s="61" t="str">
        <f t="shared" si="29"/>
        <v>　</v>
      </c>
      <c r="U389" s="61" t="str">
        <f t="shared" si="30"/>
        <v xml:space="preserve"> </v>
      </c>
      <c r="V389" s="61">
        <f t="shared" si="31"/>
        <v>0</v>
      </c>
      <c r="W389" s="60" t="str">
        <f t="shared" si="32"/>
        <v/>
      </c>
    </row>
    <row r="390" spans="1:23" ht="57" customHeight="1" x14ac:dyDescent="0.15">
      <c r="A390" s="63"/>
      <c r="B390" s="69"/>
      <c r="C390" s="69"/>
      <c r="D390" s="68"/>
      <c r="E390" s="67"/>
      <c r="F390" s="66"/>
      <c r="G390" s="65" t="str">
        <f>IF(E390="","",VLOOKUP(E390,図書名リスト!$C$3:$W$1001,16,0))</f>
        <v/>
      </c>
      <c r="H390" s="64" t="str">
        <f>IF(E390="","",VLOOKUP(W390,図書名リスト!$A$3:$W$1001,5,0))</f>
        <v/>
      </c>
      <c r="I390" s="77" t="str">
        <f>IF(E390="","",VLOOKUP(W390,図書名リスト!$A$3:$W$1001,9,0))</f>
        <v/>
      </c>
      <c r="J390" s="76" t="str">
        <f>IF(E390="","",VLOOKUP(W390,図書名リスト!$A$3:$W$1001,23,0))</f>
        <v/>
      </c>
      <c r="K390" s="62" t="str">
        <f>IF(E390="","",VLOOKUP(W390,図書名リスト!$A$3:$W$1001,11,0))</f>
        <v/>
      </c>
      <c r="L390" s="95" t="str">
        <f>IF(E390="","",VLOOKUP(W390,図書名リスト!$A$3:$W$1001,14,0))</f>
        <v/>
      </c>
      <c r="M390" s="62" t="str">
        <f>IF(E390="","",VLOOKUP(W390,図書名リスト!$A$3:$W$1001,17,0))</f>
        <v/>
      </c>
      <c r="N390" s="63"/>
      <c r="O390" s="74" t="str">
        <f>IF(E390="","",VLOOKUP(W390,図書名リスト!$A$3:$W$100580,21,0))</f>
        <v/>
      </c>
      <c r="P390" s="74" t="str">
        <f>IF(E390="","",VLOOKUP(W390,図書名リスト!$A$3:$W$10050,19,0))</f>
        <v/>
      </c>
      <c r="Q390" s="75" t="str">
        <f>IF(E390="","",VLOOKUP(W390,図書名リスト!$A$3:$W$1001,20,0))</f>
        <v/>
      </c>
      <c r="R390" s="74" t="str">
        <f>IF(E390="","",VLOOKUP(W390,図書名リスト!$A$3:$W$1001,22,0))</f>
        <v/>
      </c>
      <c r="S390" s="61" t="str">
        <f t="shared" si="28"/>
        <v xml:space="preserve"> </v>
      </c>
      <c r="T390" s="61" t="str">
        <f t="shared" si="29"/>
        <v>　</v>
      </c>
      <c r="U390" s="61" t="str">
        <f t="shared" si="30"/>
        <v xml:space="preserve"> </v>
      </c>
      <c r="V390" s="61">
        <f t="shared" si="31"/>
        <v>0</v>
      </c>
      <c r="W390" s="60" t="str">
        <f t="shared" si="32"/>
        <v/>
      </c>
    </row>
    <row r="391" spans="1:23" ht="57" customHeight="1" x14ac:dyDescent="0.15">
      <c r="A391" s="63"/>
      <c r="B391" s="69"/>
      <c r="C391" s="69"/>
      <c r="D391" s="68"/>
      <c r="E391" s="67"/>
      <c r="F391" s="66"/>
      <c r="G391" s="65" t="str">
        <f>IF(E391="","",VLOOKUP(E391,図書名リスト!$C$3:$W$1001,16,0))</f>
        <v/>
      </c>
      <c r="H391" s="64" t="str">
        <f>IF(E391="","",VLOOKUP(W391,図書名リスト!$A$3:$W$1001,5,0))</f>
        <v/>
      </c>
      <c r="I391" s="77" t="str">
        <f>IF(E391="","",VLOOKUP(W391,図書名リスト!$A$3:$W$1001,9,0))</f>
        <v/>
      </c>
      <c r="J391" s="76" t="str">
        <f>IF(E391="","",VLOOKUP(W391,図書名リスト!$A$3:$W$1001,23,0))</f>
        <v/>
      </c>
      <c r="K391" s="62" t="str">
        <f>IF(E391="","",VLOOKUP(W391,図書名リスト!$A$3:$W$1001,11,0))</f>
        <v/>
      </c>
      <c r="L391" s="95" t="str">
        <f>IF(E391="","",VLOOKUP(W391,図書名リスト!$A$3:$W$1001,14,0))</f>
        <v/>
      </c>
      <c r="M391" s="62" t="str">
        <f>IF(E391="","",VLOOKUP(W391,図書名リスト!$A$3:$W$1001,17,0))</f>
        <v/>
      </c>
      <c r="N391" s="63"/>
      <c r="O391" s="74" t="str">
        <f>IF(E391="","",VLOOKUP(W391,図書名リスト!$A$3:$W$100580,21,0))</f>
        <v/>
      </c>
      <c r="P391" s="74" t="str">
        <f>IF(E391="","",VLOOKUP(W391,図書名リスト!$A$3:$W$10050,19,0))</f>
        <v/>
      </c>
      <c r="Q391" s="75" t="str">
        <f>IF(E391="","",VLOOKUP(W391,図書名リスト!$A$3:$W$1001,20,0))</f>
        <v/>
      </c>
      <c r="R391" s="74" t="str">
        <f>IF(E391="","",VLOOKUP(W391,図書名リスト!$A$3:$W$1001,22,0))</f>
        <v/>
      </c>
      <c r="S391" s="61" t="str">
        <f t="shared" si="28"/>
        <v xml:space="preserve"> </v>
      </c>
      <c r="T391" s="61" t="str">
        <f t="shared" si="29"/>
        <v>　</v>
      </c>
      <c r="U391" s="61" t="str">
        <f t="shared" si="30"/>
        <v xml:space="preserve"> </v>
      </c>
      <c r="V391" s="61">
        <f t="shared" si="31"/>
        <v>0</v>
      </c>
      <c r="W391" s="60" t="str">
        <f t="shared" si="32"/>
        <v/>
      </c>
    </row>
    <row r="392" spans="1:23" ht="57" customHeight="1" x14ac:dyDescent="0.15">
      <c r="A392" s="63"/>
      <c r="B392" s="69"/>
      <c r="C392" s="69"/>
      <c r="D392" s="68"/>
      <c r="E392" s="67"/>
      <c r="F392" s="66"/>
      <c r="G392" s="65" t="str">
        <f>IF(E392="","",VLOOKUP(E392,図書名リスト!$C$3:$W$1001,16,0))</f>
        <v/>
      </c>
      <c r="H392" s="64" t="str">
        <f>IF(E392="","",VLOOKUP(W392,図書名リスト!$A$3:$W$1001,5,0))</f>
        <v/>
      </c>
      <c r="I392" s="77" t="str">
        <f>IF(E392="","",VLOOKUP(W392,図書名リスト!$A$3:$W$1001,9,0))</f>
        <v/>
      </c>
      <c r="J392" s="76" t="str">
        <f>IF(E392="","",VLOOKUP(W392,図書名リスト!$A$3:$W$1001,23,0))</f>
        <v/>
      </c>
      <c r="K392" s="62" t="str">
        <f>IF(E392="","",VLOOKUP(W392,図書名リスト!$A$3:$W$1001,11,0))</f>
        <v/>
      </c>
      <c r="L392" s="95" t="str">
        <f>IF(E392="","",VLOOKUP(W392,図書名リスト!$A$3:$W$1001,14,0))</f>
        <v/>
      </c>
      <c r="M392" s="62" t="str">
        <f>IF(E392="","",VLOOKUP(W392,図書名リスト!$A$3:$W$1001,17,0))</f>
        <v/>
      </c>
      <c r="N392" s="63"/>
      <c r="O392" s="74" t="str">
        <f>IF(E392="","",VLOOKUP(W392,図書名リスト!$A$3:$W$100580,21,0))</f>
        <v/>
      </c>
      <c r="P392" s="74" t="str">
        <f>IF(E392="","",VLOOKUP(W392,図書名リスト!$A$3:$W$10050,19,0))</f>
        <v/>
      </c>
      <c r="Q392" s="75" t="str">
        <f>IF(E392="","",VLOOKUP(W392,図書名リスト!$A$3:$W$1001,20,0))</f>
        <v/>
      </c>
      <c r="R392" s="74" t="str">
        <f>IF(E392="","",VLOOKUP(W392,図書名リスト!$A$3:$W$1001,22,0))</f>
        <v/>
      </c>
      <c r="S392" s="61" t="str">
        <f t="shared" si="28"/>
        <v xml:space="preserve"> </v>
      </c>
      <c r="T392" s="61" t="str">
        <f t="shared" si="29"/>
        <v>　</v>
      </c>
      <c r="U392" s="61" t="str">
        <f t="shared" si="30"/>
        <v xml:space="preserve"> </v>
      </c>
      <c r="V392" s="61">
        <f t="shared" si="31"/>
        <v>0</v>
      </c>
      <c r="W392" s="60" t="str">
        <f t="shared" si="32"/>
        <v/>
      </c>
    </row>
    <row r="393" spans="1:23" ht="57" customHeight="1" x14ac:dyDescent="0.15">
      <c r="A393" s="63"/>
      <c r="B393" s="69"/>
      <c r="C393" s="69"/>
      <c r="D393" s="68"/>
      <c r="E393" s="67"/>
      <c r="F393" s="66"/>
      <c r="G393" s="65" t="str">
        <f>IF(E393="","",VLOOKUP(E393,図書名リスト!$C$3:$W$1001,16,0))</f>
        <v/>
      </c>
      <c r="H393" s="64" t="str">
        <f>IF(E393="","",VLOOKUP(W393,図書名リスト!$A$3:$W$1001,5,0))</f>
        <v/>
      </c>
      <c r="I393" s="77" t="str">
        <f>IF(E393="","",VLOOKUP(W393,図書名リスト!$A$3:$W$1001,9,0))</f>
        <v/>
      </c>
      <c r="J393" s="76" t="str">
        <f>IF(E393="","",VLOOKUP(W393,図書名リスト!$A$3:$W$1001,23,0))</f>
        <v/>
      </c>
      <c r="K393" s="62" t="str">
        <f>IF(E393="","",VLOOKUP(W393,図書名リスト!$A$3:$W$1001,11,0))</f>
        <v/>
      </c>
      <c r="L393" s="95" t="str">
        <f>IF(E393="","",VLOOKUP(W393,図書名リスト!$A$3:$W$1001,14,0))</f>
        <v/>
      </c>
      <c r="M393" s="62" t="str">
        <f>IF(E393="","",VLOOKUP(W393,図書名リスト!$A$3:$W$1001,17,0))</f>
        <v/>
      </c>
      <c r="N393" s="63"/>
      <c r="O393" s="74" t="str">
        <f>IF(E393="","",VLOOKUP(W393,図書名リスト!$A$3:$W$100580,21,0))</f>
        <v/>
      </c>
      <c r="P393" s="74" t="str">
        <f>IF(E393="","",VLOOKUP(W393,図書名リスト!$A$3:$W$10050,19,0))</f>
        <v/>
      </c>
      <c r="Q393" s="75" t="str">
        <f>IF(E393="","",VLOOKUP(W393,図書名リスト!$A$3:$W$1001,20,0))</f>
        <v/>
      </c>
      <c r="R393" s="74" t="str">
        <f>IF(E393="","",VLOOKUP(W393,図書名リスト!$A$3:$W$1001,22,0))</f>
        <v/>
      </c>
      <c r="S393" s="61" t="str">
        <f t="shared" si="28"/>
        <v xml:space="preserve"> </v>
      </c>
      <c r="T393" s="61" t="str">
        <f t="shared" si="29"/>
        <v>　</v>
      </c>
      <c r="U393" s="61" t="str">
        <f t="shared" si="30"/>
        <v xml:space="preserve"> </v>
      </c>
      <c r="V393" s="61">
        <f t="shared" si="31"/>
        <v>0</v>
      </c>
      <c r="W393" s="60" t="str">
        <f t="shared" si="32"/>
        <v/>
      </c>
    </row>
    <row r="394" spans="1:23" ht="57" customHeight="1" x14ac:dyDescent="0.15">
      <c r="A394" s="63"/>
      <c r="B394" s="69"/>
      <c r="C394" s="69"/>
      <c r="D394" s="68"/>
      <c r="E394" s="67"/>
      <c r="F394" s="66"/>
      <c r="G394" s="65" t="str">
        <f>IF(E394="","",VLOOKUP(E394,図書名リスト!$C$3:$W$1001,16,0))</f>
        <v/>
      </c>
      <c r="H394" s="64" t="str">
        <f>IF(E394="","",VLOOKUP(W394,図書名リスト!$A$3:$W$1001,5,0))</f>
        <v/>
      </c>
      <c r="I394" s="77" t="str">
        <f>IF(E394="","",VLOOKUP(W394,図書名リスト!$A$3:$W$1001,9,0))</f>
        <v/>
      </c>
      <c r="J394" s="76" t="str">
        <f>IF(E394="","",VLOOKUP(W394,図書名リスト!$A$3:$W$1001,23,0))</f>
        <v/>
      </c>
      <c r="K394" s="62" t="str">
        <f>IF(E394="","",VLOOKUP(W394,図書名リスト!$A$3:$W$1001,11,0))</f>
        <v/>
      </c>
      <c r="L394" s="95" t="str">
        <f>IF(E394="","",VLOOKUP(W394,図書名リスト!$A$3:$W$1001,14,0))</f>
        <v/>
      </c>
      <c r="M394" s="62" t="str">
        <f>IF(E394="","",VLOOKUP(W394,図書名リスト!$A$3:$W$1001,17,0))</f>
        <v/>
      </c>
      <c r="N394" s="63"/>
      <c r="O394" s="74" t="str">
        <f>IF(E394="","",VLOOKUP(W394,図書名リスト!$A$3:$W$100580,21,0))</f>
        <v/>
      </c>
      <c r="P394" s="74" t="str">
        <f>IF(E394="","",VLOOKUP(W394,図書名リスト!$A$3:$W$10050,19,0))</f>
        <v/>
      </c>
      <c r="Q394" s="75" t="str">
        <f>IF(E394="","",VLOOKUP(W394,図書名リスト!$A$3:$W$1001,20,0))</f>
        <v/>
      </c>
      <c r="R394" s="74" t="str">
        <f>IF(E394="","",VLOOKUP(W394,図書名リスト!$A$3:$W$1001,22,0))</f>
        <v/>
      </c>
      <c r="S394" s="61" t="str">
        <f t="shared" si="28"/>
        <v xml:space="preserve"> </v>
      </c>
      <c r="T394" s="61" t="str">
        <f t="shared" si="29"/>
        <v>　</v>
      </c>
      <c r="U394" s="61" t="str">
        <f t="shared" si="30"/>
        <v xml:space="preserve"> </v>
      </c>
      <c r="V394" s="61">
        <f t="shared" si="31"/>
        <v>0</v>
      </c>
      <c r="W394" s="60" t="str">
        <f t="shared" si="32"/>
        <v/>
      </c>
    </row>
    <row r="395" spans="1:23" ht="57" customHeight="1" x14ac:dyDescent="0.15">
      <c r="A395" s="63"/>
      <c r="B395" s="69"/>
      <c r="C395" s="69"/>
      <c r="D395" s="68"/>
      <c r="E395" s="67"/>
      <c r="F395" s="66"/>
      <c r="G395" s="65" t="str">
        <f>IF(E395="","",VLOOKUP(E395,図書名リスト!$C$3:$W$1001,16,0))</f>
        <v/>
      </c>
      <c r="H395" s="64" t="str">
        <f>IF(E395="","",VLOOKUP(W395,図書名リスト!$A$3:$W$1001,5,0))</f>
        <v/>
      </c>
      <c r="I395" s="77" t="str">
        <f>IF(E395="","",VLOOKUP(W395,図書名リスト!$A$3:$W$1001,9,0))</f>
        <v/>
      </c>
      <c r="J395" s="76" t="str">
        <f>IF(E395="","",VLOOKUP(W395,図書名リスト!$A$3:$W$1001,23,0))</f>
        <v/>
      </c>
      <c r="K395" s="62" t="str">
        <f>IF(E395="","",VLOOKUP(W395,図書名リスト!$A$3:$W$1001,11,0))</f>
        <v/>
      </c>
      <c r="L395" s="95" t="str">
        <f>IF(E395="","",VLOOKUP(W395,図書名リスト!$A$3:$W$1001,14,0))</f>
        <v/>
      </c>
      <c r="M395" s="62" t="str">
        <f>IF(E395="","",VLOOKUP(W395,図書名リスト!$A$3:$W$1001,17,0))</f>
        <v/>
      </c>
      <c r="N395" s="63"/>
      <c r="O395" s="74" t="str">
        <f>IF(E395="","",VLOOKUP(W395,図書名リスト!$A$3:$W$100580,21,0))</f>
        <v/>
      </c>
      <c r="P395" s="74" t="str">
        <f>IF(E395="","",VLOOKUP(W395,図書名リスト!$A$3:$W$10050,19,0))</f>
        <v/>
      </c>
      <c r="Q395" s="75" t="str">
        <f>IF(E395="","",VLOOKUP(W395,図書名リスト!$A$3:$W$1001,20,0))</f>
        <v/>
      </c>
      <c r="R395" s="74" t="str">
        <f>IF(E395="","",VLOOKUP(W395,図書名リスト!$A$3:$W$1001,22,0))</f>
        <v/>
      </c>
      <c r="S395" s="61" t="str">
        <f t="shared" si="28"/>
        <v xml:space="preserve"> </v>
      </c>
      <c r="T395" s="61" t="str">
        <f t="shared" si="29"/>
        <v>　</v>
      </c>
      <c r="U395" s="61" t="str">
        <f t="shared" si="30"/>
        <v xml:space="preserve"> </v>
      </c>
      <c r="V395" s="61">
        <f t="shared" si="31"/>
        <v>0</v>
      </c>
      <c r="W395" s="60" t="str">
        <f t="shared" si="32"/>
        <v/>
      </c>
    </row>
    <row r="396" spans="1:23" ht="57" customHeight="1" x14ac:dyDescent="0.15">
      <c r="A396" s="63"/>
      <c r="B396" s="69"/>
      <c r="C396" s="69"/>
      <c r="D396" s="68"/>
      <c r="E396" s="67"/>
      <c r="F396" s="66"/>
      <c r="G396" s="65" t="str">
        <f>IF(E396="","",VLOOKUP(E396,図書名リスト!$C$3:$W$1001,16,0))</f>
        <v/>
      </c>
      <c r="H396" s="64" t="str">
        <f>IF(E396="","",VLOOKUP(W396,図書名リスト!$A$3:$W$1001,5,0))</f>
        <v/>
      </c>
      <c r="I396" s="77" t="str">
        <f>IF(E396="","",VLOOKUP(W396,図書名リスト!$A$3:$W$1001,9,0))</f>
        <v/>
      </c>
      <c r="J396" s="76" t="str">
        <f>IF(E396="","",VLOOKUP(W396,図書名リスト!$A$3:$W$1001,23,0))</f>
        <v/>
      </c>
      <c r="K396" s="62" t="str">
        <f>IF(E396="","",VLOOKUP(W396,図書名リスト!$A$3:$W$1001,11,0))</f>
        <v/>
      </c>
      <c r="L396" s="95" t="str">
        <f>IF(E396="","",VLOOKUP(W396,図書名リスト!$A$3:$W$1001,14,0))</f>
        <v/>
      </c>
      <c r="M396" s="62" t="str">
        <f>IF(E396="","",VLOOKUP(W396,図書名リスト!$A$3:$W$1001,17,0))</f>
        <v/>
      </c>
      <c r="N396" s="63"/>
      <c r="O396" s="74" t="str">
        <f>IF(E396="","",VLOOKUP(W396,図書名リスト!$A$3:$W$100580,21,0))</f>
        <v/>
      </c>
      <c r="P396" s="74" t="str">
        <f>IF(E396="","",VLOOKUP(W396,図書名リスト!$A$3:$W$10050,19,0))</f>
        <v/>
      </c>
      <c r="Q396" s="75" t="str">
        <f>IF(E396="","",VLOOKUP(W396,図書名リスト!$A$3:$W$1001,20,0))</f>
        <v/>
      </c>
      <c r="R396" s="74" t="str">
        <f>IF(E396="","",VLOOKUP(W396,図書名リスト!$A$3:$W$1001,22,0))</f>
        <v/>
      </c>
      <c r="S396" s="61" t="str">
        <f t="shared" si="28"/>
        <v xml:space="preserve"> </v>
      </c>
      <c r="T396" s="61" t="str">
        <f t="shared" si="29"/>
        <v>　</v>
      </c>
      <c r="U396" s="61" t="str">
        <f t="shared" si="30"/>
        <v xml:space="preserve"> </v>
      </c>
      <c r="V396" s="61">
        <f t="shared" si="31"/>
        <v>0</v>
      </c>
      <c r="W396" s="60" t="str">
        <f t="shared" si="32"/>
        <v/>
      </c>
    </row>
    <row r="397" spans="1:23" ht="57" customHeight="1" x14ac:dyDescent="0.15">
      <c r="A397" s="63"/>
      <c r="B397" s="69"/>
      <c r="C397" s="69"/>
      <c r="D397" s="68"/>
      <c r="E397" s="67"/>
      <c r="F397" s="66"/>
      <c r="G397" s="65" t="str">
        <f>IF(E397="","",VLOOKUP(E397,図書名リスト!$C$3:$W$1001,16,0))</f>
        <v/>
      </c>
      <c r="H397" s="64" t="str">
        <f>IF(E397="","",VLOOKUP(W397,図書名リスト!$A$3:$W$1001,5,0))</f>
        <v/>
      </c>
      <c r="I397" s="77" t="str">
        <f>IF(E397="","",VLOOKUP(W397,図書名リスト!$A$3:$W$1001,9,0))</f>
        <v/>
      </c>
      <c r="J397" s="76" t="str">
        <f>IF(E397="","",VLOOKUP(W397,図書名リスト!$A$3:$W$1001,23,0))</f>
        <v/>
      </c>
      <c r="K397" s="62" t="str">
        <f>IF(E397="","",VLOOKUP(W397,図書名リスト!$A$3:$W$1001,11,0))</f>
        <v/>
      </c>
      <c r="L397" s="95" t="str">
        <f>IF(E397="","",VLOOKUP(W397,図書名リスト!$A$3:$W$1001,14,0))</f>
        <v/>
      </c>
      <c r="M397" s="62" t="str">
        <f>IF(E397="","",VLOOKUP(W397,図書名リスト!$A$3:$W$1001,17,0))</f>
        <v/>
      </c>
      <c r="N397" s="63"/>
      <c r="O397" s="74" t="str">
        <f>IF(E397="","",VLOOKUP(W397,図書名リスト!$A$3:$W$100580,21,0))</f>
        <v/>
      </c>
      <c r="P397" s="74" t="str">
        <f>IF(E397="","",VLOOKUP(W397,図書名リスト!$A$3:$W$10050,19,0))</f>
        <v/>
      </c>
      <c r="Q397" s="75" t="str">
        <f>IF(E397="","",VLOOKUP(W397,図書名リスト!$A$3:$W$1001,20,0))</f>
        <v/>
      </c>
      <c r="R397" s="74" t="str">
        <f>IF(E397="","",VLOOKUP(W397,図書名リスト!$A$3:$W$1001,22,0))</f>
        <v/>
      </c>
      <c r="S397" s="61" t="str">
        <f t="shared" si="28"/>
        <v xml:space="preserve"> </v>
      </c>
      <c r="T397" s="61" t="str">
        <f t="shared" si="29"/>
        <v>　</v>
      </c>
      <c r="U397" s="61" t="str">
        <f t="shared" si="30"/>
        <v xml:space="preserve"> </v>
      </c>
      <c r="V397" s="61">
        <f t="shared" si="31"/>
        <v>0</v>
      </c>
      <c r="W397" s="60" t="str">
        <f t="shared" si="32"/>
        <v/>
      </c>
    </row>
    <row r="398" spans="1:23" ht="57" customHeight="1" x14ac:dyDescent="0.15">
      <c r="A398" s="63"/>
      <c r="B398" s="69"/>
      <c r="C398" s="69"/>
      <c r="D398" s="68"/>
      <c r="E398" s="67"/>
      <c r="F398" s="66"/>
      <c r="G398" s="65" t="str">
        <f>IF(E398="","",VLOOKUP(E398,図書名リスト!$C$3:$W$1001,16,0))</f>
        <v/>
      </c>
      <c r="H398" s="64" t="str">
        <f>IF(E398="","",VLOOKUP(W398,図書名リスト!$A$3:$W$1001,5,0))</f>
        <v/>
      </c>
      <c r="I398" s="77" t="str">
        <f>IF(E398="","",VLOOKUP(W398,図書名リスト!$A$3:$W$1001,9,0))</f>
        <v/>
      </c>
      <c r="J398" s="76" t="str">
        <f>IF(E398="","",VLOOKUP(W398,図書名リスト!$A$3:$W$1001,23,0))</f>
        <v/>
      </c>
      <c r="K398" s="62" t="str">
        <f>IF(E398="","",VLOOKUP(W398,図書名リスト!$A$3:$W$1001,11,0))</f>
        <v/>
      </c>
      <c r="L398" s="95" t="str">
        <f>IF(E398="","",VLOOKUP(W398,図書名リスト!$A$3:$W$1001,14,0))</f>
        <v/>
      </c>
      <c r="M398" s="62" t="str">
        <f>IF(E398="","",VLOOKUP(W398,図書名リスト!$A$3:$W$1001,17,0))</f>
        <v/>
      </c>
      <c r="N398" s="63"/>
      <c r="O398" s="74" t="str">
        <f>IF(E398="","",VLOOKUP(W398,図書名リスト!$A$3:$W$100580,21,0))</f>
        <v/>
      </c>
      <c r="P398" s="74" t="str">
        <f>IF(E398="","",VLOOKUP(W398,図書名リスト!$A$3:$W$10050,19,0))</f>
        <v/>
      </c>
      <c r="Q398" s="75" t="str">
        <f>IF(E398="","",VLOOKUP(W398,図書名リスト!$A$3:$W$1001,20,0))</f>
        <v/>
      </c>
      <c r="R398" s="74" t="str">
        <f>IF(E398="","",VLOOKUP(W398,図書名リスト!$A$3:$W$1001,22,0))</f>
        <v/>
      </c>
      <c r="S398" s="61" t="str">
        <f t="shared" ref="S398:S461" si="33">IF($A398=0," ",$K$2)</f>
        <v xml:space="preserve"> </v>
      </c>
      <c r="T398" s="61" t="str">
        <f t="shared" ref="T398:T461" si="34">IF($A398=0,"　",$O$2)</f>
        <v>　</v>
      </c>
      <c r="U398" s="61" t="str">
        <f t="shared" si="30"/>
        <v xml:space="preserve"> </v>
      </c>
      <c r="V398" s="61">
        <f t="shared" si="31"/>
        <v>0</v>
      </c>
      <c r="W398" s="60" t="str">
        <f t="shared" si="32"/>
        <v/>
      </c>
    </row>
    <row r="399" spans="1:23" ht="57" customHeight="1" x14ac:dyDescent="0.15">
      <c r="A399" s="63"/>
      <c r="B399" s="69"/>
      <c r="C399" s="69"/>
      <c r="D399" s="68"/>
      <c r="E399" s="67"/>
      <c r="F399" s="66"/>
      <c r="G399" s="65" t="str">
        <f>IF(E399="","",VLOOKUP(E399,図書名リスト!$C$3:$W$1001,16,0))</f>
        <v/>
      </c>
      <c r="H399" s="64" t="str">
        <f>IF(E399="","",VLOOKUP(W399,図書名リスト!$A$3:$W$1001,5,0))</f>
        <v/>
      </c>
      <c r="I399" s="77" t="str">
        <f>IF(E399="","",VLOOKUP(W399,図書名リスト!$A$3:$W$1001,9,0))</f>
        <v/>
      </c>
      <c r="J399" s="76" t="str">
        <f>IF(E399="","",VLOOKUP(W399,図書名リスト!$A$3:$W$1001,23,0))</f>
        <v/>
      </c>
      <c r="K399" s="62" t="str">
        <f>IF(E399="","",VLOOKUP(W399,図書名リスト!$A$3:$W$1001,11,0))</f>
        <v/>
      </c>
      <c r="L399" s="95" t="str">
        <f>IF(E399="","",VLOOKUP(W399,図書名リスト!$A$3:$W$1001,14,0))</f>
        <v/>
      </c>
      <c r="M399" s="62" t="str">
        <f>IF(E399="","",VLOOKUP(W399,図書名リスト!$A$3:$W$1001,17,0))</f>
        <v/>
      </c>
      <c r="N399" s="63"/>
      <c r="O399" s="74" t="str">
        <f>IF(E399="","",VLOOKUP(W399,図書名リスト!$A$3:$W$100580,21,0))</f>
        <v/>
      </c>
      <c r="P399" s="74" t="str">
        <f>IF(E399="","",VLOOKUP(W399,図書名リスト!$A$3:$W$10050,19,0))</f>
        <v/>
      </c>
      <c r="Q399" s="75" t="str">
        <f>IF(E399="","",VLOOKUP(W399,図書名リスト!$A$3:$W$1001,20,0))</f>
        <v/>
      </c>
      <c r="R399" s="74" t="str">
        <f>IF(E399="","",VLOOKUP(W399,図書名リスト!$A$3:$W$1001,22,0))</f>
        <v/>
      </c>
      <c r="S399" s="61" t="str">
        <f t="shared" si="33"/>
        <v xml:space="preserve"> </v>
      </c>
      <c r="T399" s="61" t="str">
        <f t="shared" si="34"/>
        <v>　</v>
      </c>
      <c r="U399" s="61" t="str">
        <f t="shared" ref="U399:U462" si="35">IF($A399=0," ",VLOOKUP(S399,$Y$14:$Z$60,2,0))</f>
        <v xml:space="preserve"> </v>
      </c>
      <c r="V399" s="61">
        <f t="shared" ref="V399:V462" si="36">A399</f>
        <v>0</v>
      </c>
      <c r="W399" s="60" t="str">
        <f t="shared" ref="W399:W462" si="37">IF(E399&amp;F399="","",CONCATENATE(E399,F399))</f>
        <v/>
      </c>
    </row>
    <row r="400" spans="1:23" ht="57" customHeight="1" x14ac:dyDescent="0.15">
      <c r="A400" s="63"/>
      <c r="B400" s="69"/>
      <c r="C400" s="69"/>
      <c r="D400" s="68"/>
      <c r="E400" s="67"/>
      <c r="F400" s="66"/>
      <c r="G400" s="65" t="str">
        <f>IF(E400="","",VLOOKUP(E400,図書名リスト!$C$3:$W$1001,16,0))</f>
        <v/>
      </c>
      <c r="H400" s="64" t="str">
        <f>IF(E400="","",VLOOKUP(W400,図書名リスト!$A$3:$W$1001,5,0))</f>
        <v/>
      </c>
      <c r="I400" s="77" t="str">
        <f>IF(E400="","",VLOOKUP(W400,図書名リスト!$A$3:$W$1001,9,0))</f>
        <v/>
      </c>
      <c r="J400" s="76" t="str">
        <f>IF(E400="","",VLOOKUP(W400,図書名リスト!$A$3:$W$1001,23,0))</f>
        <v/>
      </c>
      <c r="K400" s="62" t="str">
        <f>IF(E400="","",VLOOKUP(W400,図書名リスト!$A$3:$W$1001,11,0))</f>
        <v/>
      </c>
      <c r="L400" s="95" t="str">
        <f>IF(E400="","",VLOOKUP(W400,図書名リスト!$A$3:$W$1001,14,0))</f>
        <v/>
      </c>
      <c r="M400" s="62" t="str">
        <f>IF(E400="","",VLOOKUP(W400,図書名リスト!$A$3:$W$1001,17,0))</f>
        <v/>
      </c>
      <c r="N400" s="63"/>
      <c r="O400" s="74" t="str">
        <f>IF(E400="","",VLOOKUP(W400,図書名リスト!$A$3:$W$100580,21,0))</f>
        <v/>
      </c>
      <c r="P400" s="74" t="str">
        <f>IF(E400="","",VLOOKUP(W400,図書名リスト!$A$3:$W$10050,19,0))</f>
        <v/>
      </c>
      <c r="Q400" s="75" t="str">
        <f>IF(E400="","",VLOOKUP(W400,図書名リスト!$A$3:$W$1001,20,0))</f>
        <v/>
      </c>
      <c r="R400" s="74" t="str">
        <f>IF(E400="","",VLOOKUP(W400,図書名リスト!$A$3:$W$1001,22,0))</f>
        <v/>
      </c>
      <c r="S400" s="61" t="str">
        <f t="shared" si="33"/>
        <v xml:space="preserve"> </v>
      </c>
      <c r="T400" s="61" t="str">
        <f t="shared" si="34"/>
        <v>　</v>
      </c>
      <c r="U400" s="61" t="str">
        <f t="shared" si="35"/>
        <v xml:space="preserve"> </v>
      </c>
      <c r="V400" s="61">
        <f t="shared" si="36"/>
        <v>0</v>
      </c>
      <c r="W400" s="60" t="str">
        <f t="shared" si="37"/>
        <v/>
      </c>
    </row>
    <row r="401" spans="1:23" ht="57" customHeight="1" x14ac:dyDescent="0.15">
      <c r="A401" s="63"/>
      <c r="B401" s="69"/>
      <c r="C401" s="69"/>
      <c r="D401" s="68"/>
      <c r="E401" s="67"/>
      <c r="F401" s="66"/>
      <c r="G401" s="65" t="str">
        <f>IF(E401="","",VLOOKUP(E401,図書名リスト!$C$3:$W$1001,16,0))</f>
        <v/>
      </c>
      <c r="H401" s="64" t="str">
        <f>IF(E401="","",VLOOKUP(W401,図書名リスト!$A$3:$W$1001,5,0))</f>
        <v/>
      </c>
      <c r="I401" s="77" t="str">
        <f>IF(E401="","",VLOOKUP(W401,図書名リスト!$A$3:$W$1001,9,0))</f>
        <v/>
      </c>
      <c r="J401" s="76" t="str">
        <f>IF(E401="","",VLOOKUP(W401,図書名リスト!$A$3:$W$1001,23,0))</f>
        <v/>
      </c>
      <c r="K401" s="62" t="str">
        <f>IF(E401="","",VLOOKUP(W401,図書名リスト!$A$3:$W$1001,11,0))</f>
        <v/>
      </c>
      <c r="L401" s="95" t="str">
        <f>IF(E401="","",VLOOKUP(W401,図書名リスト!$A$3:$W$1001,14,0))</f>
        <v/>
      </c>
      <c r="M401" s="62" t="str">
        <f>IF(E401="","",VLOOKUP(W401,図書名リスト!$A$3:$W$1001,17,0))</f>
        <v/>
      </c>
      <c r="N401" s="63"/>
      <c r="O401" s="74" t="str">
        <f>IF(E401="","",VLOOKUP(W401,図書名リスト!$A$3:$W$100580,21,0))</f>
        <v/>
      </c>
      <c r="P401" s="74" t="str">
        <f>IF(E401="","",VLOOKUP(W401,図書名リスト!$A$3:$W$10050,19,0))</f>
        <v/>
      </c>
      <c r="Q401" s="75" t="str">
        <f>IF(E401="","",VLOOKUP(W401,図書名リスト!$A$3:$W$1001,20,0))</f>
        <v/>
      </c>
      <c r="R401" s="74" t="str">
        <f>IF(E401="","",VLOOKUP(W401,図書名リスト!$A$3:$W$1001,22,0))</f>
        <v/>
      </c>
      <c r="S401" s="61" t="str">
        <f t="shared" si="33"/>
        <v xml:space="preserve"> </v>
      </c>
      <c r="T401" s="61" t="str">
        <f t="shared" si="34"/>
        <v>　</v>
      </c>
      <c r="U401" s="61" t="str">
        <f t="shared" si="35"/>
        <v xml:space="preserve"> </v>
      </c>
      <c r="V401" s="61">
        <f t="shared" si="36"/>
        <v>0</v>
      </c>
      <c r="W401" s="60" t="str">
        <f t="shared" si="37"/>
        <v/>
      </c>
    </row>
    <row r="402" spans="1:23" ht="57" customHeight="1" x14ac:dyDescent="0.15">
      <c r="A402" s="63"/>
      <c r="B402" s="69"/>
      <c r="C402" s="69"/>
      <c r="D402" s="68"/>
      <c r="E402" s="67"/>
      <c r="F402" s="66"/>
      <c r="G402" s="65" t="str">
        <f>IF(E402="","",VLOOKUP(E402,図書名リスト!$C$3:$W$1001,16,0))</f>
        <v/>
      </c>
      <c r="H402" s="64" t="str">
        <f>IF(E402="","",VLOOKUP(W402,図書名リスト!$A$3:$W$1001,5,0))</f>
        <v/>
      </c>
      <c r="I402" s="77" t="str">
        <f>IF(E402="","",VLOOKUP(W402,図書名リスト!$A$3:$W$1001,9,0))</f>
        <v/>
      </c>
      <c r="J402" s="76" t="str">
        <f>IF(E402="","",VLOOKUP(W402,図書名リスト!$A$3:$W$1001,23,0))</f>
        <v/>
      </c>
      <c r="K402" s="62" t="str">
        <f>IF(E402="","",VLOOKUP(W402,図書名リスト!$A$3:$W$1001,11,0))</f>
        <v/>
      </c>
      <c r="L402" s="95" t="str">
        <f>IF(E402="","",VLOOKUP(W402,図書名リスト!$A$3:$W$1001,14,0))</f>
        <v/>
      </c>
      <c r="M402" s="62" t="str">
        <f>IF(E402="","",VLOOKUP(W402,図書名リスト!$A$3:$W$1001,17,0))</f>
        <v/>
      </c>
      <c r="N402" s="63"/>
      <c r="O402" s="74" t="str">
        <f>IF(E402="","",VLOOKUP(W402,図書名リスト!$A$3:$W$100580,21,0))</f>
        <v/>
      </c>
      <c r="P402" s="74" t="str">
        <f>IF(E402="","",VLOOKUP(W402,図書名リスト!$A$3:$W$10050,19,0))</f>
        <v/>
      </c>
      <c r="Q402" s="75" t="str">
        <f>IF(E402="","",VLOOKUP(W402,図書名リスト!$A$3:$W$1001,20,0))</f>
        <v/>
      </c>
      <c r="R402" s="74" t="str">
        <f>IF(E402="","",VLOOKUP(W402,図書名リスト!$A$3:$W$1001,22,0))</f>
        <v/>
      </c>
      <c r="S402" s="61" t="str">
        <f t="shared" si="33"/>
        <v xml:space="preserve"> </v>
      </c>
      <c r="T402" s="61" t="str">
        <f t="shared" si="34"/>
        <v>　</v>
      </c>
      <c r="U402" s="61" t="str">
        <f t="shared" si="35"/>
        <v xml:space="preserve"> </v>
      </c>
      <c r="V402" s="61">
        <f t="shared" si="36"/>
        <v>0</v>
      </c>
      <c r="W402" s="60" t="str">
        <f t="shared" si="37"/>
        <v/>
      </c>
    </row>
    <row r="403" spans="1:23" ht="57" customHeight="1" x14ac:dyDescent="0.15">
      <c r="A403" s="63"/>
      <c r="B403" s="69"/>
      <c r="C403" s="69"/>
      <c r="D403" s="68"/>
      <c r="E403" s="67"/>
      <c r="F403" s="66"/>
      <c r="G403" s="65" t="str">
        <f>IF(E403="","",VLOOKUP(E403,図書名リスト!$C$3:$W$1001,16,0))</f>
        <v/>
      </c>
      <c r="H403" s="64" t="str">
        <f>IF(E403="","",VLOOKUP(W403,図書名リスト!$A$3:$W$1001,5,0))</f>
        <v/>
      </c>
      <c r="I403" s="77" t="str">
        <f>IF(E403="","",VLOOKUP(W403,図書名リスト!$A$3:$W$1001,9,0))</f>
        <v/>
      </c>
      <c r="J403" s="76" t="str">
        <f>IF(E403="","",VLOOKUP(W403,図書名リスト!$A$3:$W$1001,23,0))</f>
        <v/>
      </c>
      <c r="K403" s="62" t="str">
        <f>IF(E403="","",VLOOKUP(W403,図書名リスト!$A$3:$W$1001,11,0))</f>
        <v/>
      </c>
      <c r="L403" s="95" t="str">
        <f>IF(E403="","",VLOOKUP(W403,図書名リスト!$A$3:$W$1001,14,0))</f>
        <v/>
      </c>
      <c r="M403" s="62" t="str">
        <f>IF(E403="","",VLOOKUP(W403,図書名リスト!$A$3:$W$1001,17,0))</f>
        <v/>
      </c>
      <c r="N403" s="63"/>
      <c r="O403" s="74" t="str">
        <f>IF(E403="","",VLOOKUP(W403,図書名リスト!$A$3:$W$100580,21,0))</f>
        <v/>
      </c>
      <c r="P403" s="74" t="str">
        <f>IF(E403="","",VLOOKUP(W403,図書名リスト!$A$3:$W$10050,19,0))</f>
        <v/>
      </c>
      <c r="Q403" s="75" t="str">
        <f>IF(E403="","",VLOOKUP(W403,図書名リスト!$A$3:$W$1001,20,0))</f>
        <v/>
      </c>
      <c r="R403" s="74" t="str">
        <f>IF(E403="","",VLOOKUP(W403,図書名リスト!$A$3:$W$1001,22,0))</f>
        <v/>
      </c>
      <c r="S403" s="61" t="str">
        <f t="shared" si="33"/>
        <v xml:space="preserve"> </v>
      </c>
      <c r="T403" s="61" t="str">
        <f t="shared" si="34"/>
        <v>　</v>
      </c>
      <c r="U403" s="61" t="str">
        <f t="shared" si="35"/>
        <v xml:space="preserve"> </v>
      </c>
      <c r="V403" s="61">
        <f t="shared" si="36"/>
        <v>0</v>
      </c>
      <c r="W403" s="60" t="str">
        <f t="shared" si="37"/>
        <v/>
      </c>
    </row>
    <row r="404" spans="1:23" ht="57" customHeight="1" x14ac:dyDescent="0.15">
      <c r="A404" s="63"/>
      <c r="B404" s="69"/>
      <c r="C404" s="69"/>
      <c r="D404" s="68"/>
      <c r="E404" s="67"/>
      <c r="F404" s="66"/>
      <c r="G404" s="65" t="str">
        <f>IF(E404="","",VLOOKUP(E404,図書名リスト!$C$3:$W$1001,16,0))</f>
        <v/>
      </c>
      <c r="H404" s="64" t="str">
        <f>IF(E404="","",VLOOKUP(W404,図書名リスト!$A$3:$W$1001,5,0))</f>
        <v/>
      </c>
      <c r="I404" s="77" t="str">
        <f>IF(E404="","",VLOOKUP(W404,図書名リスト!$A$3:$W$1001,9,0))</f>
        <v/>
      </c>
      <c r="J404" s="76" t="str">
        <f>IF(E404="","",VLOOKUP(W404,図書名リスト!$A$3:$W$1001,23,0))</f>
        <v/>
      </c>
      <c r="K404" s="62" t="str">
        <f>IF(E404="","",VLOOKUP(W404,図書名リスト!$A$3:$W$1001,11,0))</f>
        <v/>
      </c>
      <c r="L404" s="95" t="str">
        <f>IF(E404="","",VLOOKUP(W404,図書名リスト!$A$3:$W$1001,14,0))</f>
        <v/>
      </c>
      <c r="M404" s="62" t="str">
        <f>IF(E404="","",VLOOKUP(W404,図書名リスト!$A$3:$W$1001,17,0))</f>
        <v/>
      </c>
      <c r="N404" s="63"/>
      <c r="O404" s="74" t="str">
        <f>IF(E404="","",VLOOKUP(W404,図書名リスト!$A$3:$W$100580,21,0))</f>
        <v/>
      </c>
      <c r="P404" s="74" t="str">
        <f>IF(E404="","",VLOOKUP(W404,図書名リスト!$A$3:$W$10050,19,0))</f>
        <v/>
      </c>
      <c r="Q404" s="75" t="str">
        <f>IF(E404="","",VLOOKUP(W404,図書名リスト!$A$3:$W$1001,20,0))</f>
        <v/>
      </c>
      <c r="R404" s="74" t="str">
        <f>IF(E404="","",VLOOKUP(W404,図書名リスト!$A$3:$W$1001,22,0))</f>
        <v/>
      </c>
      <c r="S404" s="61" t="str">
        <f t="shared" si="33"/>
        <v xml:space="preserve"> </v>
      </c>
      <c r="T404" s="61" t="str">
        <f t="shared" si="34"/>
        <v>　</v>
      </c>
      <c r="U404" s="61" t="str">
        <f t="shared" si="35"/>
        <v xml:space="preserve"> </v>
      </c>
      <c r="V404" s="61">
        <f t="shared" si="36"/>
        <v>0</v>
      </c>
      <c r="W404" s="60" t="str">
        <f t="shared" si="37"/>
        <v/>
      </c>
    </row>
    <row r="405" spans="1:23" ht="57" customHeight="1" x14ac:dyDescent="0.15">
      <c r="A405" s="63"/>
      <c r="B405" s="69"/>
      <c r="C405" s="69"/>
      <c r="D405" s="68"/>
      <c r="E405" s="67"/>
      <c r="F405" s="66"/>
      <c r="G405" s="65" t="str">
        <f>IF(E405="","",VLOOKUP(E405,図書名リスト!$C$3:$W$1001,16,0))</f>
        <v/>
      </c>
      <c r="H405" s="64" t="str">
        <f>IF(E405="","",VLOOKUP(W405,図書名リスト!$A$3:$W$1001,5,0))</f>
        <v/>
      </c>
      <c r="I405" s="77" t="str">
        <f>IF(E405="","",VLOOKUP(W405,図書名リスト!$A$3:$W$1001,9,0))</f>
        <v/>
      </c>
      <c r="J405" s="76" t="str">
        <f>IF(E405="","",VLOOKUP(W405,図書名リスト!$A$3:$W$1001,23,0))</f>
        <v/>
      </c>
      <c r="K405" s="62" t="str">
        <f>IF(E405="","",VLOOKUP(W405,図書名リスト!$A$3:$W$1001,11,0))</f>
        <v/>
      </c>
      <c r="L405" s="95" t="str">
        <f>IF(E405="","",VLOOKUP(W405,図書名リスト!$A$3:$W$1001,14,0))</f>
        <v/>
      </c>
      <c r="M405" s="62" t="str">
        <f>IF(E405="","",VLOOKUP(W405,図書名リスト!$A$3:$W$1001,17,0))</f>
        <v/>
      </c>
      <c r="N405" s="63"/>
      <c r="O405" s="74" t="str">
        <f>IF(E405="","",VLOOKUP(W405,図書名リスト!$A$3:$W$100580,21,0))</f>
        <v/>
      </c>
      <c r="P405" s="74" t="str">
        <f>IF(E405="","",VLOOKUP(W405,図書名リスト!$A$3:$W$10050,19,0))</f>
        <v/>
      </c>
      <c r="Q405" s="75" t="str">
        <f>IF(E405="","",VLOOKUP(W405,図書名リスト!$A$3:$W$1001,20,0))</f>
        <v/>
      </c>
      <c r="R405" s="74" t="str">
        <f>IF(E405="","",VLOOKUP(W405,図書名リスト!$A$3:$W$1001,22,0))</f>
        <v/>
      </c>
      <c r="S405" s="61" t="str">
        <f t="shared" si="33"/>
        <v xml:space="preserve"> </v>
      </c>
      <c r="T405" s="61" t="str">
        <f t="shared" si="34"/>
        <v>　</v>
      </c>
      <c r="U405" s="61" t="str">
        <f t="shared" si="35"/>
        <v xml:space="preserve"> </v>
      </c>
      <c r="V405" s="61">
        <f t="shared" si="36"/>
        <v>0</v>
      </c>
      <c r="W405" s="60" t="str">
        <f t="shared" si="37"/>
        <v/>
      </c>
    </row>
    <row r="406" spans="1:23" ht="57" customHeight="1" x14ac:dyDescent="0.15">
      <c r="A406" s="63"/>
      <c r="B406" s="69"/>
      <c r="C406" s="69"/>
      <c r="D406" s="68"/>
      <c r="E406" s="67"/>
      <c r="F406" s="66"/>
      <c r="G406" s="65" t="str">
        <f>IF(E406="","",VLOOKUP(E406,図書名リスト!$C$3:$W$1001,16,0))</f>
        <v/>
      </c>
      <c r="H406" s="64" t="str">
        <f>IF(E406="","",VLOOKUP(W406,図書名リスト!$A$3:$W$1001,5,0))</f>
        <v/>
      </c>
      <c r="I406" s="77" t="str">
        <f>IF(E406="","",VLOOKUP(W406,図書名リスト!$A$3:$W$1001,9,0))</f>
        <v/>
      </c>
      <c r="J406" s="76" t="str">
        <f>IF(E406="","",VLOOKUP(W406,図書名リスト!$A$3:$W$1001,23,0))</f>
        <v/>
      </c>
      <c r="K406" s="62" t="str">
        <f>IF(E406="","",VLOOKUP(W406,図書名リスト!$A$3:$W$1001,11,0))</f>
        <v/>
      </c>
      <c r="L406" s="95" t="str">
        <f>IF(E406="","",VLOOKUP(W406,図書名リスト!$A$3:$W$1001,14,0))</f>
        <v/>
      </c>
      <c r="M406" s="62" t="str">
        <f>IF(E406="","",VLOOKUP(W406,図書名リスト!$A$3:$W$1001,17,0))</f>
        <v/>
      </c>
      <c r="N406" s="63"/>
      <c r="O406" s="74" t="str">
        <f>IF(E406="","",VLOOKUP(W406,図書名リスト!$A$3:$W$100580,21,0))</f>
        <v/>
      </c>
      <c r="P406" s="74" t="str">
        <f>IF(E406="","",VLOOKUP(W406,図書名リスト!$A$3:$W$10050,19,0))</f>
        <v/>
      </c>
      <c r="Q406" s="75" t="str">
        <f>IF(E406="","",VLOOKUP(W406,図書名リスト!$A$3:$W$1001,20,0))</f>
        <v/>
      </c>
      <c r="R406" s="74" t="str">
        <f>IF(E406="","",VLOOKUP(W406,図書名リスト!$A$3:$W$1001,22,0))</f>
        <v/>
      </c>
      <c r="S406" s="61" t="str">
        <f t="shared" si="33"/>
        <v xml:space="preserve"> </v>
      </c>
      <c r="T406" s="61" t="str">
        <f t="shared" si="34"/>
        <v>　</v>
      </c>
      <c r="U406" s="61" t="str">
        <f t="shared" si="35"/>
        <v xml:space="preserve"> </v>
      </c>
      <c r="V406" s="61">
        <f t="shared" si="36"/>
        <v>0</v>
      </c>
      <c r="W406" s="60" t="str">
        <f t="shared" si="37"/>
        <v/>
      </c>
    </row>
    <row r="407" spans="1:23" ht="57" customHeight="1" x14ac:dyDescent="0.15">
      <c r="A407" s="63"/>
      <c r="B407" s="69"/>
      <c r="C407" s="69"/>
      <c r="D407" s="68"/>
      <c r="E407" s="67"/>
      <c r="F407" s="66"/>
      <c r="G407" s="65" t="str">
        <f>IF(E407="","",VLOOKUP(E407,図書名リスト!$C$3:$W$1001,16,0))</f>
        <v/>
      </c>
      <c r="H407" s="64" t="str">
        <f>IF(E407="","",VLOOKUP(W407,図書名リスト!$A$3:$W$1001,5,0))</f>
        <v/>
      </c>
      <c r="I407" s="77" t="str">
        <f>IF(E407="","",VLOOKUP(W407,図書名リスト!$A$3:$W$1001,9,0))</f>
        <v/>
      </c>
      <c r="J407" s="76" t="str">
        <f>IF(E407="","",VLOOKUP(W407,図書名リスト!$A$3:$W$1001,23,0))</f>
        <v/>
      </c>
      <c r="K407" s="62" t="str">
        <f>IF(E407="","",VLOOKUP(W407,図書名リスト!$A$3:$W$1001,11,0))</f>
        <v/>
      </c>
      <c r="L407" s="95" t="str">
        <f>IF(E407="","",VLOOKUP(W407,図書名リスト!$A$3:$W$1001,14,0))</f>
        <v/>
      </c>
      <c r="M407" s="62" t="str">
        <f>IF(E407="","",VLOOKUP(W407,図書名リスト!$A$3:$W$1001,17,0))</f>
        <v/>
      </c>
      <c r="N407" s="63"/>
      <c r="O407" s="74" t="str">
        <f>IF(E407="","",VLOOKUP(W407,図書名リスト!$A$3:$W$100580,21,0))</f>
        <v/>
      </c>
      <c r="P407" s="74" t="str">
        <f>IF(E407="","",VLOOKUP(W407,図書名リスト!$A$3:$W$10050,19,0))</f>
        <v/>
      </c>
      <c r="Q407" s="75" t="str">
        <f>IF(E407="","",VLOOKUP(W407,図書名リスト!$A$3:$W$1001,20,0))</f>
        <v/>
      </c>
      <c r="R407" s="74" t="str">
        <f>IF(E407="","",VLOOKUP(W407,図書名リスト!$A$3:$W$1001,22,0))</f>
        <v/>
      </c>
      <c r="S407" s="61" t="str">
        <f t="shared" si="33"/>
        <v xml:space="preserve"> </v>
      </c>
      <c r="T407" s="61" t="str">
        <f t="shared" si="34"/>
        <v>　</v>
      </c>
      <c r="U407" s="61" t="str">
        <f t="shared" si="35"/>
        <v xml:space="preserve"> </v>
      </c>
      <c r="V407" s="61">
        <f t="shared" si="36"/>
        <v>0</v>
      </c>
      <c r="W407" s="60" t="str">
        <f t="shared" si="37"/>
        <v/>
      </c>
    </row>
    <row r="408" spans="1:23" ht="57" customHeight="1" x14ac:dyDescent="0.15">
      <c r="A408" s="63"/>
      <c r="B408" s="69"/>
      <c r="C408" s="69"/>
      <c r="D408" s="68"/>
      <c r="E408" s="67"/>
      <c r="F408" s="66"/>
      <c r="G408" s="65" t="str">
        <f>IF(E408="","",VLOOKUP(E408,図書名リスト!$C$3:$W$1001,16,0))</f>
        <v/>
      </c>
      <c r="H408" s="64" t="str">
        <f>IF(E408="","",VLOOKUP(W408,図書名リスト!$A$3:$W$1001,5,0))</f>
        <v/>
      </c>
      <c r="I408" s="77" t="str">
        <f>IF(E408="","",VLOOKUP(W408,図書名リスト!$A$3:$W$1001,9,0))</f>
        <v/>
      </c>
      <c r="J408" s="76" t="str">
        <f>IF(E408="","",VLOOKUP(W408,図書名リスト!$A$3:$W$1001,23,0))</f>
        <v/>
      </c>
      <c r="K408" s="62" t="str">
        <f>IF(E408="","",VLOOKUP(W408,図書名リスト!$A$3:$W$1001,11,0))</f>
        <v/>
      </c>
      <c r="L408" s="95" t="str">
        <f>IF(E408="","",VLOOKUP(W408,図書名リスト!$A$3:$W$1001,14,0))</f>
        <v/>
      </c>
      <c r="M408" s="62" t="str">
        <f>IF(E408="","",VLOOKUP(W408,図書名リスト!$A$3:$W$1001,17,0))</f>
        <v/>
      </c>
      <c r="N408" s="63"/>
      <c r="O408" s="74" t="str">
        <f>IF(E408="","",VLOOKUP(W408,図書名リスト!$A$3:$W$100580,21,0))</f>
        <v/>
      </c>
      <c r="P408" s="74" t="str">
        <f>IF(E408="","",VLOOKUP(W408,図書名リスト!$A$3:$W$10050,19,0))</f>
        <v/>
      </c>
      <c r="Q408" s="75" t="str">
        <f>IF(E408="","",VLOOKUP(W408,図書名リスト!$A$3:$W$1001,20,0))</f>
        <v/>
      </c>
      <c r="R408" s="74" t="str">
        <f>IF(E408="","",VLOOKUP(W408,図書名リスト!$A$3:$W$1001,22,0))</f>
        <v/>
      </c>
      <c r="S408" s="61" t="str">
        <f t="shared" si="33"/>
        <v xml:space="preserve"> </v>
      </c>
      <c r="T408" s="61" t="str">
        <f t="shared" si="34"/>
        <v>　</v>
      </c>
      <c r="U408" s="61" t="str">
        <f t="shared" si="35"/>
        <v xml:space="preserve"> </v>
      </c>
      <c r="V408" s="61">
        <f t="shared" si="36"/>
        <v>0</v>
      </c>
      <c r="W408" s="60" t="str">
        <f t="shared" si="37"/>
        <v/>
      </c>
    </row>
    <row r="409" spans="1:23" ht="57" customHeight="1" x14ac:dyDescent="0.15">
      <c r="A409" s="63"/>
      <c r="B409" s="69"/>
      <c r="C409" s="69"/>
      <c r="D409" s="68"/>
      <c r="E409" s="67"/>
      <c r="F409" s="66"/>
      <c r="G409" s="65" t="str">
        <f>IF(E409="","",VLOOKUP(E409,図書名リスト!$C$3:$W$1001,16,0))</f>
        <v/>
      </c>
      <c r="H409" s="64" t="str">
        <f>IF(E409="","",VLOOKUP(W409,図書名リスト!$A$3:$W$1001,5,0))</f>
        <v/>
      </c>
      <c r="I409" s="77" t="str">
        <f>IF(E409="","",VLOOKUP(W409,図書名リスト!$A$3:$W$1001,9,0))</f>
        <v/>
      </c>
      <c r="J409" s="76" t="str">
        <f>IF(E409="","",VLOOKUP(W409,図書名リスト!$A$3:$W$1001,23,0))</f>
        <v/>
      </c>
      <c r="K409" s="62" t="str">
        <f>IF(E409="","",VLOOKUP(W409,図書名リスト!$A$3:$W$1001,11,0))</f>
        <v/>
      </c>
      <c r="L409" s="95" t="str">
        <f>IF(E409="","",VLOOKUP(W409,図書名リスト!$A$3:$W$1001,14,0))</f>
        <v/>
      </c>
      <c r="M409" s="62" t="str">
        <f>IF(E409="","",VLOOKUP(W409,図書名リスト!$A$3:$W$1001,17,0))</f>
        <v/>
      </c>
      <c r="N409" s="63"/>
      <c r="O409" s="74" t="str">
        <f>IF(E409="","",VLOOKUP(W409,図書名リスト!$A$3:$W$100580,21,0))</f>
        <v/>
      </c>
      <c r="P409" s="74" t="str">
        <f>IF(E409="","",VLOOKUP(W409,図書名リスト!$A$3:$W$10050,19,0))</f>
        <v/>
      </c>
      <c r="Q409" s="75" t="str">
        <f>IF(E409="","",VLOOKUP(W409,図書名リスト!$A$3:$W$1001,20,0))</f>
        <v/>
      </c>
      <c r="R409" s="74" t="str">
        <f>IF(E409="","",VLOOKUP(W409,図書名リスト!$A$3:$W$1001,22,0))</f>
        <v/>
      </c>
      <c r="S409" s="61" t="str">
        <f t="shared" si="33"/>
        <v xml:space="preserve"> </v>
      </c>
      <c r="T409" s="61" t="str">
        <f t="shared" si="34"/>
        <v>　</v>
      </c>
      <c r="U409" s="61" t="str">
        <f t="shared" si="35"/>
        <v xml:space="preserve"> </v>
      </c>
      <c r="V409" s="61">
        <f t="shared" si="36"/>
        <v>0</v>
      </c>
      <c r="W409" s="60" t="str">
        <f t="shared" si="37"/>
        <v/>
      </c>
    </row>
    <row r="410" spans="1:23" ht="57" customHeight="1" x14ac:dyDescent="0.15">
      <c r="A410" s="63"/>
      <c r="B410" s="69"/>
      <c r="C410" s="69"/>
      <c r="D410" s="68"/>
      <c r="E410" s="67"/>
      <c r="F410" s="66"/>
      <c r="G410" s="65" t="str">
        <f>IF(E410="","",VLOOKUP(E410,図書名リスト!$C$3:$W$1001,16,0))</f>
        <v/>
      </c>
      <c r="H410" s="64" t="str">
        <f>IF(E410="","",VLOOKUP(W410,図書名リスト!$A$3:$W$1001,5,0))</f>
        <v/>
      </c>
      <c r="I410" s="77" t="str">
        <f>IF(E410="","",VLOOKUP(W410,図書名リスト!$A$3:$W$1001,9,0))</f>
        <v/>
      </c>
      <c r="J410" s="76" t="str">
        <f>IF(E410="","",VLOOKUP(W410,図書名リスト!$A$3:$W$1001,23,0))</f>
        <v/>
      </c>
      <c r="K410" s="62" t="str">
        <f>IF(E410="","",VLOOKUP(W410,図書名リスト!$A$3:$W$1001,11,0))</f>
        <v/>
      </c>
      <c r="L410" s="95" t="str">
        <f>IF(E410="","",VLOOKUP(W410,図書名リスト!$A$3:$W$1001,14,0))</f>
        <v/>
      </c>
      <c r="M410" s="62" t="str">
        <f>IF(E410="","",VLOOKUP(W410,図書名リスト!$A$3:$W$1001,17,0))</f>
        <v/>
      </c>
      <c r="N410" s="63"/>
      <c r="O410" s="74" t="str">
        <f>IF(E410="","",VLOOKUP(W410,図書名リスト!$A$3:$W$100580,21,0))</f>
        <v/>
      </c>
      <c r="P410" s="74" t="str">
        <f>IF(E410="","",VLOOKUP(W410,図書名リスト!$A$3:$W$10050,19,0))</f>
        <v/>
      </c>
      <c r="Q410" s="75" t="str">
        <f>IF(E410="","",VLOOKUP(W410,図書名リスト!$A$3:$W$1001,20,0))</f>
        <v/>
      </c>
      <c r="R410" s="74" t="str">
        <f>IF(E410="","",VLOOKUP(W410,図書名リスト!$A$3:$W$1001,22,0))</f>
        <v/>
      </c>
      <c r="S410" s="61" t="str">
        <f t="shared" si="33"/>
        <v xml:space="preserve"> </v>
      </c>
      <c r="T410" s="61" t="str">
        <f t="shared" si="34"/>
        <v>　</v>
      </c>
      <c r="U410" s="61" t="str">
        <f t="shared" si="35"/>
        <v xml:space="preserve"> </v>
      </c>
      <c r="V410" s="61">
        <f t="shared" si="36"/>
        <v>0</v>
      </c>
      <c r="W410" s="60" t="str">
        <f t="shared" si="37"/>
        <v/>
      </c>
    </row>
    <row r="411" spans="1:23" ht="57" customHeight="1" x14ac:dyDescent="0.15">
      <c r="A411" s="63"/>
      <c r="B411" s="69"/>
      <c r="C411" s="69"/>
      <c r="D411" s="68"/>
      <c r="E411" s="67"/>
      <c r="F411" s="66"/>
      <c r="G411" s="65" t="str">
        <f>IF(E411="","",VLOOKUP(E411,図書名リスト!$C$3:$W$1001,16,0))</f>
        <v/>
      </c>
      <c r="H411" s="64" t="str">
        <f>IF(E411="","",VLOOKUP(W411,図書名リスト!$A$3:$W$1001,5,0))</f>
        <v/>
      </c>
      <c r="I411" s="77" t="str">
        <f>IF(E411="","",VLOOKUP(W411,図書名リスト!$A$3:$W$1001,9,0))</f>
        <v/>
      </c>
      <c r="J411" s="76" t="str">
        <f>IF(E411="","",VLOOKUP(W411,図書名リスト!$A$3:$W$1001,23,0))</f>
        <v/>
      </c>
      <c r="K411" s="62" t="str">
        <f>IF(E411="","",VLOOKUP(W411,図書名リスト!$A$3:$W$1001,11,0))</f>
        <v/>
      </c>
      <c r="L411" s="95" t="str">
        <f>IF(E411="","",VLOOKUP(W411,図書名リスト!$A$3:$W$1001,14,0))</f>
        <v/>
      </c>
      <c r="M411" s="62" t="str">
        <f>IF(E411="","",VLOOKUP(W411,図書名リスト!$A$3:$W$1001,17,0))</f>
        <v/>
      </c>
      <c r="N411" s="63"/>
      <c r="O411" s="74" t="str">
        <f>IF(E411="","",VLOOKUP(W411,図書名リスト!$A$3:$W$100580,21,0))</f>
        <v/>
      </c>
      <c r="P411" s="74" t="str">
        <f>IF(E411="","",VLOOKUP(W411,図書名リスト!$A$3:$W$10050,19,0))</f>
        <v/>
      </c>
      <c r="Q411" s="75" t="str">
        <f>IF(E411="","",VLOOKUP(W411,図書名リスト!$A$3:$W$1001,20,0))</f>
        <v/>
      </c>
      <c r="R411" s="74" t="str">
        <f>IF(E411="","",VLOOKUP(W411,図書名リスト!$A$3:$W$1001,22,0))</f>
        <v/>
      </c>
      <c r="S411" s="61" t="str">
        <f t="shared" si="33"/>
        <v xml:space="preserve"> </v>
      </c>
      <c r="T411" s="61" t="str">
        <f t="shared" si="34"/>
        <v>　</v>
      </c>
      <c r="U411" s="61" t="str">
        <f t="shared" si="35"/>
        <v xml:space="preserve"> </v>
      </c>
      <c r="V411" s="61">
        <f t="shared" si="36"/>
        <v>0</v>
      </c>
      <c r="W411" s="60" t="str">
        <f t="shared" si="37"/>
        <v/>
      </c>
    </row>
    <row r="412" spans="1:23" ht="57" customHeight="1" x14ac:dyDescent="0.15">
      <c r="A412" s="63"/>
      <c r="B412" s="69"/>
      <c r="C412" s="69"/>
      <c r="D412" s="68"/>
      <c r="E412" s="67"/>
      <c r="F412" s="66"/>
      <c r="G412" s="65" t="str">
        <f>IF(E412="","",VLOOKUP(E412,図書名リスト!$C$3:$W$1001,16,0))</f>
        <v/>
      </c>
      <c r="H412" s="64" t="str">
        <f>IF(E412="","",VLOOKUP(W412,図書名リスト!$A$3:$W$1001,5,0))</f>
        <v/>
      </c>
      <c r="I412" s="77" t="str">
        <f>IF(E412="","",VLOOKUP(W412,図書名リスト!$A$3:$W$1001,9,0))</f>
        <v/>
      </c>
      <c r="J412" s="76" t="str">
        <f>IF(E412="","",VLOOKUP(W412,図書名リスト!$A$3:$W$1001,23,0))</f>
        <v/>
      </c>
      <c r="K412" s="62" t="str">
        <f>IF(E412="","",VLOOKUP(W412,図書名リスト!$A$3:$W$1001,11,0))</f>
        <v/>
      </c>
      <c r="L412" s="95" t="str">
        <f>IF(E412="","",VLOOKUP(W412,図書名リスト!$A$3:$W$1001,14,0))</f>
        <v/>
      </c>
      <c r="M412" s="62" t="str">
        <f>IF(E412="","",VLOOKUP(W412,図書名リスト!$A$3:$W$1001,17,0))</f>
        <v/>
      </c>
      <c r="N412" s="63"/>
      <c r="O412" s="74" t="str">
        <f>IF(E412="","",VLOOKUP(W412,図書名リスト!$A$3:$W$100580,21,0))</f>
        <v/>
      </c>
      <c r="P412" s="74" t="str">
        <f>IF(E412="","",VLOOKUP(W412,図書名リスト!$A$3:$W$10050,19,0))</f>
        <v/>
      </c>
      <c r="Q412" s="75" t="str">
        <f>IF(E412="","",VLOOKUP(W412,図書名リスト!$A$3:$W$1001,20,0))</f>
        <v/>
      </c>
      <c r="R412" s="74" t="str">
        <f>IF(E412="","",VLOOKUP(W412,図書名リスト!$A$3:$W$1001,22,0))</f>
        <v/>
      </c>
      <c r="S412" s="61" t="str">
        <f t="shared" si="33"/>
        <v xml:space="preserve"> </v>
      </c>
      <c r="T412" s="61" t="str">
        <f t="shared" si="34"/>
        <v>　</v>
      </c>
      <c r="U412" s="61" t="str">
        <f t="shared" si="35"/>
        <v xml:space="preserve"> </v>
      </c>
      <c r="V412" s="61">
        <f t="shared" si="36"/>
        <v>0</v>
      </c>
      <c r="W412" s="60" t="str">
        <f t="shared" si="37"/>
        <v/>
      </c>
    </row>
    <row r="413" spans="1:23" ht="57" customHeight="1" x14ac:dyDescent="0.15">
      <c r="A413" s="63"/>
      <c r="B413" s="69"/>
      <c r="C413" s="69"/>
      <c r="D413" s="68"/>
      <c r="E413" s="67"/>
      <c r="F413" s="66"/>
      <c r="G413" s="65" t="str">
        <f>IF(E413="","",VLOOKUP(E413,図書名リスト!$C$3:$W$1001,16,0))</f>
        <v/>
      </c>
      <c r="H413" s="64" t="str">
        <f>IF(E413="","",VLOOKUP(W413,図書名リスト!$A$3:$W$1001,5,0))</f>
        <v/>
      </c>
      <c r="I413" s="77" t="str">
        <f>IF(E413="","",VLOOKUP(W413,図書名リスト!$A$3:$W$1001,9,0))</f>
        <v/>
      </c>
      <c r="J413" s="76" t="str">
        <f>IF(E413="","",VLOOKUP(W413,図書名リスト!$A$3:$W$1001,23,0))</f>
        <v/>
      </c>
      <c r="K413" s="62" t="str">
        <f>IF(E413="","",VLOOKUP(W413,図書名リスト!$A$3:$W$1001,11,0))</f>
        <v/>
      </c>
      <c r="L413" s="95" t="str">
        <f>IF(E413="","",VLOOKUP(W413,図書名リスト!$A$3:$W$1001,14,0))</f>
        <v/>
      </c>
      <c r="M413" s="62" t="str">
        <f>IF(E413="","",VLOOKUP(W413,図書名リスト!$A$3:$W$1001,17,0))</f>
        <v/>
      </c>
      <c r="N413" s="63"/>
      <c r="O413" s="74" t="str">
        <f>IF(E413="","",VLOOKUP(W413,図書名リスト!$A$3:$W$100580,21,0))</f>
        <v/>
      </c>
      <c r="P413" s="74" t="str">
        <f>IF(E413="","",VLOOKUP(W413,図書名リスト!$A$3:$W$10050,19,0))</f>
        <v/>
      </c>
      <c r="Q413" s="75" t="str">
        <f>IF(E413="","",VLOOKUP(W413,図書名リスト!$A$3:$W$1001,20,0))</f>
        <v/>
      </c>
      <c r="R413" s="74" t="str">
        <f>IF(E413="","",VLOOKUP(W413,図書名リスト!$A$3:$W$1001,22,0))</f>
        <v/>
      </c>
      <c r="S413" s="61" t="str">
        <f t="shared" si="33"/>
        <v xml:space="preserve"> </v>
      </c>
      <c r="T413" s="61" t="str">
        <f t="shared" si="34"/>
        <v>　</v>
      </c>
      <c r="U413" s="61" t="str">
        <f t="shared" si="35"/>
        <v xml:space="preserve"> </v>
      </c>
      <c r="V413" s="61">
        <f t="shared" si="36"/>
        <v>0</v>
      </c>
      <c r="W413" s="60" t="str">
        <f t="shared" si="37"/>
        <v/>
      </c>
    </row>
    <row r="414" spans="1:23" ht="57" customHeight="1" x14ac:dyDescent="0.15">
      <c r="A414" s="63"/>
      <c r="B414" s="69"/>
      <c r="C414" s="69"/>
      <c r="D414" s="68"/>
      <c r="E414" s="67"/>
      <c r="F414" s="66"/>
      <c r="G414" s="65" t="str">
        <f>IF(E414="","",VLOOKUP(E414,図書名リスト!$C$3:$W$1001,16,0))</f>
        <v/>
      </c>
      <c r="H414" s="64" t="str">
        <f>IF(E414="","",VLOOKUP(W414,図書名リスト!$A$3:$W$1001,5,0))</f>
        <v/>
      </c>
      <c r="I414" s="77" t="str">
        <f>IF(E414="","",VLOOKUP(W414,図書名リスト!$A$3:$W$1001,9,0))</f>
        <v/>
      </c>
      <c r="J414" s="76" t="str">
        <f>IF(E414="","",VLOOKUP(W414,図書名リスト!$A$3:$W$1001,23,0))</f>
        <v/>
      </c>
      <c r="K414" s="62" t="str">
        <f>IF(E414="","",VLOOKUP(W414,図書名リスト!$A$3:$W$1001,11,0))</f>
        <v/>
      </c>
      <c r="L414" s="95" t="str">
        <f>IF(E414="","",VLOOKUP(W414,図書名リスト!$A$3:$W$1001,14,0))</f>
        <v/>
      </c>
      <c r="M414" s="62" t="str">
        <f>IF(E414="","",VLOOKUP(W414,図書名リスト!$A$3:$W$1001,17,0))</f>
        <v/>
      </c>
      <c r="N414" s="63"/>
      <c r="O414" s="74" t="str">
        <f>IF(E414="","",VLOOKUP(W414,図書名リスト!$A$3:$W$100580,21,0))</f>
        <v/>
      </c>
      <c r="P414" s="74" t="str">
        <f>IF(E414="","",VLOOKUP(W414,図書名リスト!$A$3:$W$10050,19,0))</f>
        <v/>
      </c>
      <c r="Q414" s="75" t="str">
        <f>IF(E414="","",VLOOKUP(W414,図書名リスト!$A$3:$W$1001,20,0))</f>
        <v/>
      </c>
      <c r="R414" s="74" t="str">
        <f>IF(E414="","",VLOOKUP(W414,図書名リスト!$A$3:$W$1001,22,0))</f>
        <v/>
      </c>
      <c r="S414" s="61" t="str">
        <f t="shared" si="33"/>
        <v xml:space="preserve"> </v>
      </c>
      <c r="T414" s="61" t="str">
        <f t="shared" si="34"/>
        <v>　</v>
      </c>
      <c r="U414" s="61" t="str">
        <f t="shared" si="35"/>
        <v xml:space="preserve"> </v>
      </c>
      <c r="V414" s="61">
        <f t="shared" si="36"/>
        <v>0</v>
      </c>
      <c r="W414" s="60" t="str">
        <f t="shared" si="37"/>
        <v/>
      </c>
    </row>
    <row r="415" spans="1:23" ht="57" customHeight="1" x14ac:dyDescent="0.15">
      <c r="A415" s="63"/>
      <c r="B415" s="69"/>
      <c r="C415" s="69"/>
      <c r="D415" s="68"/>
      <c r="E415" s="67"/>
      <c r="F415" s="66"/>
      <c r="G415" s="65" t="str">
        <f>IF(E415="","",VLOOKUP(E415,図書名リスト!$C$3:$W$1001,16,0))</f>
        <v/>
      </c>
      <c r="H415" s="64" t="str">
        <f>IF(E415="","",VLOOKUP(W415,図書名リスト!$A$3:$W$1001,5,0))</f>
        <v/>
      </c>
      <c r="I415" s="77" t="str">
        <f>IF(E415="","",VLOOKUP(W415,図書名リスト!$A$3:$W$1001,9,0))</f>
        <v/>
      </c>
      <c r="J415" s="76" t="str">
        <f>IF(E415="","",VLOOKUP(W415,図書名リスト!$A$3:$W$1001,23,0))</f>
        <v/>
      </c>
      <c r="K415" s="62" t="str">
        <f>IF(E415="","",VLOOKUP(W415,図書名リスト!$A$3:$W$1001,11,0))</f>
        <v/>
      </c>
      <c r="L415" s="95" t="str">
        <f>IF(E415="","",VLOOKUP(W415,図書名リスト!$A$3:$W$1001,14,0))</f>
        <v/>
      </c>
      <c r="M415" s="62" t="str">
        <f>IF(E415="","",VLOOKUP(W415,図書名リスト!$A$3:$W$1001,17,0))</f>
        <v/>
      </c>
      <c r="N415" s="63"/>
      <c r="O415" s="74" t="str">
        <f>IF(E415="","",VLOOKUP(W415,図書名リスト!$A$3:$W$100580,21,0))</f>
        <v/>
      </c>
      <c r="P415" s="74" t="str">
        <f>IF(E415="","",VLOOKUP(W415,図書名リスト!$A$3:$W$10050,19,0))</f>
        <v/>
      </c>
      <c r="Q415" s="75" t="str">
        <f>IF(E415="","",VLOOKUP(W415,図書名リスト!$A$3:$W$1001,20,0))</f>
        <v/>
      </c>
      <c r="R415" s="74" t="str">
        <f>IF(E415="","",VLOOKUP(W415,図書名リスト!$A$3:$W$1001,22,0))</f>
        <v/>
      </c>
      <c r="S415" s="61" t="str">
        <f t="shared" si="33"/>
        <v xml:space="preserve"> </v>
      </c>
      <c r="T415" s="61" t="str">
        <f t="shared" si="34"/>
        <v>　</v>
      </c>
      <c r="U415" s="61" t="str">
        <f t="shared" si="35"/>
        <v xml:space="preserve"> </v>
      </c>
      <c r="V415" s="61">
        <f t="shared" si="36"/>
        <v>0</v>
      </c>
      <c r="W415" s="60" t="str">
        <f t="shared" si="37"/>
        <v/>
      </c>
    </row>
    <row r="416" spans="1:23" ht="57" customHeight="1" x14ac:dyDescent="0.15">
      <c r="A416" s="63"/>
      <c r="B416" s="69"/>
      <c r="C416" s="69"/>
      <c r="D416" s="68"/>
      <c r="E416" s="67"/>
      <c r="F416" s="66"/>
      <c r="G416" s="65" t="str">
        <f>IF(E416="","",VLOOKUP(E416,図書名リスト!$C$3:$W$1001,16,0))</f>
        <v/>
      </c>
      <c r="H416" s="64" t="str">
        <f>IF(E416="","",VLOOKUP(W416,図書名リスト!$A$3:$W$1001,5,0))</f>
        <v/>
      </c>
      <c r="I416" s="77" t="str">
        <f>IF(E416="","",VLOOKUP(W416,図書名リスト!$A$3:$W$1001,9,0))</f>
        <v/>
      </c>
      <c r="J416" s="76" t="str">
        <f>IF(E416="","",VLOOKUP(W416,図書名リスト!$A$3:$W$1001,23,0))</f>
        <v/>
      </c>
      <c r="K416" s="62" t="str">
        <f>IF(E416="","",VLOOKUP(W416,図書名リスト!$A$3:$W$1001,11,0))</f>
        <v/>
      </c>
      <c r="L416" s="95" t="str">
        <f>IF(E416="","",VLOOKUP(W416,図書名リスト!$A$3:$W$1001,14,0))</f>
        <v/>
      </c>
      <c r="M416" s="62" t="str">
        <f>IF(E416="","",VLOOKUP(W416,図書名リスト!$A$3:$W$1001,17,0))</f>
        <v/>
      </c>
      <c r="N416" s="63"/>
      <c r="O416" s="74" t="str">
        <f>IF(E416="","",VLOOKUP(W416,図書名リスト!$A$3:$W$100580,21,0))</f>
        <v/>
      </c>
      <c r="P416" s="74" t="str">
        <f>IF(E416="","",VLOOKUP(W416,図書名リスト!$A$3:$W$10050,19,0))</f>
        <v/>
      </c>
      <c r="Q416" s="75" t="str">
        <f>IF(E416="","",VLOOKUP(W416,図書名リスト!$A$3:$W$1001,20,0))</f>
        <v/>
      </c>
      <c r="R416" s="74" t="str">
        <f>IF(E416="","",VLOOKUP(W416,図書名リスト!$A$3:$W$1001,22,0))</f>
        <v/>
      </c>
      <c r="S416" s="61" t="str">
        <f t="shared" si="33"/>
        <v xml:space="preserve"> </v>
      </c>
      <c r="T416" s="61" t="str">
        <f t="shared" si="34"/>
        <v>　</v>
      </c>
      <c r="U416" s="61" t="str">
        <f t="shared" si="35"/>
        <v xml:space="preserve"> </v>
      </c>
      <c r="V416" s="61">
        <f t="shared" si="36"/>
        <v>0</v>
      </c>
      <c r="W416" s="60" t="str">
        <f t="shared" si="37"/>
        <v/>
      </c>
    </row>
    <row r="417" spans="1:23" ht="57" customHeight="1" x14ac:dyDescent="0.15">
      <c r="A417" s="63"/>
      <c r="B417" s="69"/>
      <c r="C417" s="69"/>
      <c r="D417" s="68"/>
      <c r="E417" s="67"/>
      <c r="F417" s="66"/>
      <c r="G417" s="65" t="str">
        <f>IF(E417="","",VLOOKUP(E417,図書名リスト!$C$3:$W$1001,16,0))</f>
        <v/>
      </c>
      <c r="H417" s="64" t="str">
        <f>IF(E417="","",VLOOKUP(W417,図書名リスト!$A$3:$W$1001,5,0))</f>
        <v/>
      </c>
      <c r="I417" s="77" t="str">
        <f>IF(E417="","",VLOOKUP(W417,図書名リスト!$A$3:$W$1001,9,0))</f>
        <v/>
      </c>
      <c r="J417" s="76" t="str">
        <f>IF(E417="","",VLOOKUP(W417,図書名リスト!$A$3:$W$1001,23,0))</f>
        <v/>
      </c>
      <c r="K417" s="62" t="str">
        <f>IF(E417="","",VLOOKUP(W417,図書名リスト!$A$3:$W$1001,11,0))</f>
        <v/>
      </c>
      <c r="L417" s="95" t="str">
        <f>IF(E417="","",VLOOKUP(W417,図書名リスト!$A$3:$W$1001,14,0))</f>
        <v/>
      </c>
      <c r="M417" s="62" t="str">
        <f>IF(E417="","",VLOOKUP(W417,図書名リスト!$A$3:$W$1001,17,0))</f>
        <v/>
      </c>
      <c r="N417" s="63"/>
      <c r="O417" s="74" t="str">
        <f>IF(E417="","",VLOOKUP(W417,図書名リスト!$A$3:$W$100580,21,0))</f>
        <v/>
      </c>
      <c r="P417" s="74" t="str">
        <f>IF(E417="","",VLOOKUP(W417,図書名リスト!$A$3:$W$10050,19,0))</f>
        <v/>
      </c>
      <c r="Q417" s="75" t="str">
        <f>IF(E417="","",VLOOKUP(W417,図書名リスト!$A$3:$W$1001,20,0))</f>
        <v/>
      </c>
      <c r="R417" s="74" t="str">
        <f>IF(E417="","",VLOOKUP(W417,図書名リスト!$A$3:$W$1001,22,0))</f>
        <v/>
      </c>
      <c r="S417" s="61" t="str">
        <f t="shared" si="33"/>
        <v xml:space="preserve"> </v>
      </c>
      <c r="T417" s="61" t="str">
        <f t="shared" si="34"/>
        <v>　</v>
      </c>
      <c r="U417" s="61" t="str">
        <f t="shared" si="35"/>
        <v xml:space="preserve"> </v>
      </c>
      <c r="V417" s="61">
        <f t="shared" si="36"/>
        <v>0</v>
      </c>
      <c r="W417" s="60" t="str">
        <f t="shared" si="37"/>
        <v/>
      </c>
    </row>
    <row r="418" spans="1:23" ht="57" customHeight="1" x14ac:dyDescent="0.15">
      <c r="A418" s="63"/>
      <c r="B418" s="69"/>
      <c r="C418" s="69"/>
      <c r="D418" s="68"/>
      <c r="E418" s="67"/>
      <c r="F418" s="66"/>
      <c r="G418" s="65" t="str">
        <f>IF(E418="","",VLOOKUP(E418,図書名リスト!$C$3:$W$1001,16,0))</f>
        <v/>
      </c>
      <c r="H418" s="64" t="str">
        <f>IF(E418="","",VLOOKUP(W418,図書名リスト!$A$3:$W$1001,5,0))</f>
        <v/>
      </c>
      <c r="I418" s="77" t="str">
        <f>IF(E418="","",VLOOKUP(W418,図書名リスト!$A$3:$W$1001,9,0))</f>
        <v/>
      </c>
      <c r="J418" s="76" t="str">
        <f>IF(E418="","",VLOOKUP(W418,図書名リスト!$A$3:$W$1001,23,0))</f>
        <v/>
      </c>
      <c r="K418" s="62" t="str">
        <f>IF(E418="","",VLOOKUP(W418,図書名リスト!$A$3:$W$1001,11,0))</f>
        <v/>
      </c>
      <c r="L418" s="95" t="str">
        <f>IF(E418="","",VLOOKUP(W418,図書名リスト!$A$3:$W$1001,14,0))</f>
        <v/>
      </c>
      <c r="M418" s="62" t="str">
        <f>IF(E418="","",VLOOKUP(W418,図書名リスト!$A$3:$W$1001,17,0))</f>
        <v/>
      </c>
      <c r="N418" s="63"/>
      <c r="O418" s="74" t="str">
        <f>IF(E418="","",VLOOKUP(W418,図書名リスト!$A$3:$W$100580,21,0))</f>
        <v/>
      </c>
      <c r="P418" s="74" t="str">
        <f>IF(E418="","",VLOOKUP(W418,図書名リスト!$A$3:$W$10050,19,0))</f>
        <v/>
      </c>
      <c r="Q418" s="75" t="str">
        <f>IF(E418="","",VLOOKUP(W418,図書名リスト!$A$3:$W$1001,20,0))</f>
        <v/>
      </c>
      <c r="R418" s="74" t="str">
        <f>IF(E418="","",VLOOKUP(W418,図書名リスト!$A$3:$W$1001,22,0))</f>
        <v/>
      </c>
      <c r="S418" s="61" t="str">
        <f t="shared" si="33"/>
        <v xml:space="preserve"> </v>
      </c>
      <c r="T418" s="61" t="str">
        <f t="shared" si="34"/>
        <v>　</v>
      </c>
      <c r="U418" s="61" t="str">
        <f t="shared" si="35"/>
        <v xml:space="preserve"> </v>
      </c>
      <c r="V418" s="61">
        <f t="shared" si="36"/>
        <v>0</v>
      </c>
      <c r="W418" s="60" t="str">
        <f t="shared" si="37"/>
        <v/>
      </c>
    </row>
    <row r="419" spans="1:23" ht="57" customHeight="1" x14ac:dyDescent="0.15">
      <c r="A419" s="63"/>
      <c r="B419" s="69"/>
      <c r="C419" s="69"/>
      <c r="D419" s="68"/>
      <c r="E419" s="67"/>
      <c r="F419" s="66"/>
      <c r="G419" s="65" t="str">
        <f>IF(E419="","",VLOOKUP(E419,図書名リスト!$C$3:$W$1001,16,0))</f>
        <v/>
      </c>
      <c r="H419" s="64" t="str">
        <f>IF(E419="","",VLOOKUP(W419,図書名リスト!$A$3:$W$1001,5,0))</f>
        <v/>
      </c>
      <c r="I419" s="77" t="str">
        <f>IF(E419="","",VLOOKUP(W419,図書名リスト!$A$3:$W$1001,9,0))</f>
        <v/>
      </c>
      <c r="J419" s="76" t="str">
        <f>IF(E419="","",VLOOKUP(W419,図書名リスト!$A$3:$W$1001,23,0))</f>
        <v/>
      </c>
      <c r="K419" s="62" t="str">
        <f>IF(E419="","",VLOOKUP(W419,図書名リスト!$A$3:$W$1001,11,0))</f>
        <v/>
      </c>
      <c r="L419" s="95" t="str">
        <f>IF(E419="","",VLOOKUP(W419,図書名リスト!$A$3:$W$1001,14,0))</f>
        <v/>
      </c>
      <c r="M419" s="62" t="str">
        <f>IF(E419="","",VLOOKUP(W419,図書名リスト!$A$3:$W$1001,17,0))</f>
        <v/>
      </c>
      <c r="N419" s="63"/>
      <c r="O419" s="74" t="str">
        <f>IF(E419="","",VLOOKUP(W419,図書名リスト!$A$3:$W$100580,21,0))</f>
        <v/>
      </c>
      <c r="P419" s="74" t="str">
        <f>IF(E419="","",VLOOKUP(W419,図書名リスト!$A$3:$W$10050,19,0))</f>
        <v/>
      </c>
      <c r="Q419" s="75" t="str">
        <f>IF(E419="","",VLOOKUP(W419,図書名リスト!$A$3:$W$1001,20,0))</f>
        <v/>
      </c>
      <c r="R419" s="74" t="str">
        <f>IF(E419="","",VLOOKUP(W419,図書名リスト!$A$3:$W$1001,22,0))</f>
        <v/>
      </c>
      <c r="S419" s="61" t="str">
        <f t="shared" si="33"/>
        <v xml:space="preserve"> </v>
      </c>
      <c r="T419" s="61" t="str">
        <f t="shared" si="34"/>
        <v>　</v>
      </c>
      <c r="U419" s="61" t="str">
        <f t="shared" si="35"/>
        <v xml:space="preserve"> </v>
      </c>
      <c r="V419" s="61">
        <f t="shared" si="36"/>
        <v>0</v>
      </c>
      <c r="W419" s="60" t="str">
        <f t="shared" si="37"/>
        <v/>
      </c>
    </row>
    <row r="420" spans="1:23" ht="57" customHeight="1" x14ac:dyDescent="0.15">
      <c r="A420" s="63"/>
      <c r="B420" s="69"/>
      <c r="C420" s="69"/>
      <c r="D420" s="68"/>
      <c r="E420" s="67"/>
      <c r="F420" s="66"/>
      <c r="G420" s="65" t="str">
        <f>IF(E420="","",VLOOKUP(E420,図書名リスト!$C$3:$W$1001,16,0))</f>
        <v/>
      </c>
      <c r="H420" s="64" t="str">
        <f>IF(E420="","",VLOOKUP(W420,図書名リスト!$A$3:$W$1001,5,0))</f>
        <v/>
      </c>
      <c r="I420" s="77" t="str">
        <f>IF(E420="","",VLOOKUP(W420,図書名リスト!$A$3:$W$1001,9,0))</f>
        <v/>
      </c>
      <c r="J420" s="76" t="str">
        <f>IF(E420="","",VLOOKUP(W420,図書名リスト!$A$3:$W$1001,23,0))</f>
        <v/>
      </c>
      <c r="K420" s="62" t="str">
        <f>IF(E420="","",VLOOKUP(W420,図書名リスト!$A$3:$W$1001,11,0))</f>
        <v/>
      </c>
      <c r="L420" s="95" t="str">
        <f>IF(E420="","",VLOOKUP(W420,図書名リスト!$A$3:$W$1001,14,0))</f>
        <v/>
      </c>
      <c r="M420" s="62" t="str">
        <f>IF(E420="","",VLOOKUP(W420,図書名リスト!$A$3:$W$1001,17,0))</f>
        <v/>
      </c>
      <c r="N420" s="63"/>
      <c r="O420" s="74" t="str">
        <f>IF(E420="","",VLOOKUP(W420,図書名リスト!$A$3:$W$100580,21,0))</f>
        <v/>
      </c>
      <c r="P420" s="74" t="str">
        <f>IF(E420="","",VLOOKUP(W420,図書名リスト!$A$3:$W$10050,19,0))</f>
        <v/>
      </c>
      <c r="Q420" s="75" t="str">
        <f>IF(E420="","",VLOOKUP(W420,図書名リスト!$A$3:$W$1001,20,0))</f>
        <v/>
      </c>
      <c r="R420" s="74" t="str">
        <f>IF(E420="","",VLOOKUP(W420,図書名リスト!$A$3:$W$1001,22,0))</f>
        <v/>
      </c>
      <c r="S420" s="61" t="str">
        <f t="shared" si="33"/>
        <v xml:space="preserve"> </v>
      </c>
      <c r="T420" s="61" t="str">
        <f t="shared" si="34"/>
        <v>　</v>
      </c>
      <c r="U420" s="61" t="str">
        <f t="shared" si="35"/>
        <v xml:space="preserve"> </v>
      </c>
      <c r="V420" s="61">
        <f t="shared" si="36"/>
        <v>0</v>
      </c>
      <c r="W420" s="60" t="str">
        <f t="shared" si="37"/>
        <v/>
      </c>
    </row>
    <row r="421" spans="1:23" ht="57" customHeight="1" x14ac:dyDescent="0.15">
      <c r="A421" s="63"/>
      <c r="B421" s="69"/>
      <c r="C421" s="69"/>
      <c r="D421" s="68"/>
      <c r="E421" s="67"/>
      <c r="F421" s="66"/>
      <c r="G421" s="65" t="str">
        <f>IF(E421="","",VLOOKUP(E421,図書名リスト!$C$3:$W$1001,16,0))</f>
        <v/>
      </c>
      <c r="H421" s="64" t="str">
        <f>IF(E421="","",VLOOKUP(W421,図書名リスト!$A$3:$W$1001,5,0))</f>
        <v/>
      </c>
      <c r="I421" s="77" t="str">
        <f>IF(E421="","",VLOOKUP(W421,図書名リスト!$A$3:$W$1001,9,0))</f>
        <v/>
      </c>
      <c r="J421" s="76" t="str">
        <f>IF(E421="","",VLOOKUP(W421,図書名リスト!$A$3:$W$1001,23,0))</f>
        <v/>
      </c>
      <c r="K421" s="62" t="str">
        <f>IF(E421="","",VLOOKUP(W421,図書名リスト!$A$3:$W$1001,11,0))</f>
        <v/>
      </c>
      <c r="L421" s="95" t="str">
        <f>IF(E421="","",VLOOKUP(W421,図書名リスト!$A$3:$W$1001,14,0))</f>
        <v/>
      </c>
      <c r="M421" s="62" t="str">
        <f>IF(E421="","",VLOOKUP(W421,図書名リスト!$A$3:$W$1001,17,0))</f>
        <v/>
      </c>
      <c r="N421" s="63"/>
      <c r="O421" s="74" t="str">
        <f>IF(E421="","",VLOOKUP(W421,図書名リスト!$A$3:$W$100580,21,0))</f>
        <v/>
      </c>
      <c r="P421" s="74" t="str">
        <f>IF(E421="","",VLOOKUP(W421,図書名リスト!$A$3:$W$10050,19,0))</f>
        <v/>
      </c>
      <c r="Q421" s="75" t="str">
        <f>IF(E421="","",VLOOKUP(W421,図書名リスト!$A$3:$W$1001,20,0))</f>
        <v/>
      </c>
      <c r="R421" s="74" t="str">
        <f>IF(E421="","",VLOOKUP(W421,図書名リスト!$A$3:$W$1001,22,0))</f>
        <v/>
      </c>
      <c r="S421" s="61" t="str">
        <f t="shared" si="33"/>
        <v xml:space="preserve"> </v>
      </c>
      <c r="T421" s="61" t="str">
        <f t="shared" si="34"/>
        <v>　</v>
      </c>
      <c r="U421" s="61" t="str">
        <f t="shared" si="35"/>
        <v xml:space="preserve"> </v>
      </c>
      <c r="V421" s="61">
        <f t="shared" si="36"/>
        <v>0</v>
      </c>
      <c r="W421" s="60" t="str">
        <f t="shared" si="37"/>
        <v/>
      </c>
    </row>
    <row r="422" spans="1:23" ht="57" customHeight="1" x14ac:dyDescent="0.15">
      <c r="A422" s="63"/>
      <c r="B422" s="69"/>
      <c r="C422" s="69"/>
      <c r="D422" s="68"/>
      <c r="E422" s="67"/>
      <c r="F422" s="66"/>
      <c r="G422" s="65" t="str">
        <f>IF(E422="","",VLOOKUP(E422,図書名リスト!$C$3:$W$1001,16,0))</f>
        <v/>
      </c>
      <c r="H422" s="64" t="str">
        <f>IF(E422="","",VLOOKUP(W422,図書名リスト!$A$3:$W$1001,5,0))</f>
        <v/>
      </c>
      <c r="I422" s="77" t="str">
        <f>IF(E422="","",VLOOKUP(W422,図書名リスト!$A$3:$W$1001,9,0))</f>
        <v/>
      </c>
      <c r="J422" s="76" t="str">
        <f>IF(E422="","",VLOOKUP(W422,図書名リスト!$A$3:$W$1001,23,0))</f>
        <v/>
      </c>
      <c r="K422" s="62" t="str">
        <f>IF(E422="","",VLOOKUP(W422,図書名リスト!$A$3:$W$1001,11,0))</f>
        <v/>
      </c>
      <c r="L422" s="95" t="str">
        <f>IF(E422="","",VLOOKUP(W422,図書名リスト!$A$3:$W$1001,14,0))</f>
        <v/>
      </c>
      <c r="M422" s="62" t="str">
        <f>IF(E422="","",VLOOKUP(W422,図書名リスト!$A$3:$W$1001,17,0))</f>
        <v/>
      </c>
      <c r="N422" s="63"/>
      <c r="O422" s="74" t="str">
        <f>IF(E422="","",VLOOKUP(W422,図書名リスト!$A$3:$W$100580,21,0))</f>
        <v/>
      </c>
      <c r="P422" s="74" t="str">
        <f>IF(E422="","",VLOOKUP(W422,図書名リスト!$A$3:$W$10050,19,0))</f>
        <v/>
      </c>
      <c r="Q422" s="75" t="str">
        <f>IF(E422="","",VLOOKUP(W422,図書名リスト!$A$3:$W$1001,20,0))</f>
        <v/>
      </c>
      <c r="R422" s="74" t="str">
        <f>IF(E422="","",VLOOKUP(W422,図書名リスト!$A$3:$W$1001,22,0))</f>
        <v/>
      </c>
      <c r="S422" s="61" t="str">
        <f t="shared" si="33"/>
        <v xml:space="preserve"> </v>
      </c>
      <c r="T422" s="61" t="str">
        <f t="shared" si="34"/>
        <v>　</v>
      </c>
      <c r="U422" s="61" t="str">
        <f t="shared" si="35"/>
        <v xml:space="preserve"> </v>
      </c>
      <c r="V422" s="61">
        <f t="shared" si="36"/>
        <v>0</v>
      </c>
      <c r="W422" s="60" t="str">
        <f t="shared" si="37"/>
        <v/>
      </c>
    </row>
    <row r="423" spans="1:23" ht="57" customHeight="1" x14ac:dyDescent="0.15">
      <c r="A423" s="63"/>
      <c r="B423" s="69"/>
      <c r="C423" s="69"/>
      <c r="D423" s="68"/>
      <c r="E423" s="67"/>
      <c r="F423" s="66"/>
      <c r="G423" s="65" t="str">
        <f>IF(E423="","",VLOOKUP(E423,図書名リスト!$C$3:$W$1001,16,0))</f>
        <v/>
      </c>
      <c r="H423" s="64" t="str">
        <f>IF(E423="","",VLOOKUP(W423,図書名リスト!$A$3:$W$1001,5,0))</f>
        <v/>
      </c>
      <c r="I423" s="77" t="str">
        <f>IF(E423="","",VLOOKUP(W423,図書名リスト!$A$3:$W$1001,9,0))</f>
        <v/>
      </c>
      <c r="J423" s="76" t="str">
        <f>IF(E423="","",VLOOKUP(W423,図書名リスト!$A$3:$W$1001,23,0))</f>
        <v/>
      </c>
      <c r="K423" s="62" t="str">
        <f>IF(E423="","",VLOOKUP(W423,図書名リスト!$A$3:$W$1001,11,0))</f>
        <v/>
      </c>
      <c r="L423" s="95" t="str">
        <f>IF(E423="","",VLOOKUP(W423,図書名リスト!$A$3:$W$1001,14,0))</f>
        <v/>
      </c>
      <c r="M423" s="62" t="str">
        <f>IF(E423="","",VLOOKUP(W423,図書名リスト!$A$3:$W$1001,17,0))</f>
        <v/>
      </c>
      <c r="N423" s="63"/>
      <c r="O423" s="74" t="str">
        <f>IF(E423="","",VLOOKUP(W423,図書名リスト!$A$3:$W$100580,21,0))</f>
        <v/>
      </c>
      <c r="P423" s="74" t="str">
        <f>IF(E423="","",VLOOKUP(W423,図書名リスト!$A$3:$W$10050,19,0))</f>
        <v/>
      </c>
      <c r="Q423" s="75" t="str">
        <f>IF(E423="","",VLOOKUP(W423,図書名リスト!$A$3:$W$1001,20,0))</f>
        <v/>
      </c>
      <c r="R423" s="74" t="str">
        <f>IF(E423="","",VLOOKUP(W423,図書名リスト!$A$3:$W$1001,22,0))</f>
        <v/>
      </c>
      <c r="S423" s="61" t="str">
        <f t="shared" si="33"/>
        <v xml:space="preserve"> </v>
      </c>
      <c r="T423" s="61" t="str">
        <f t="shared" si="34"/>
        <v>　</v>
      </c>
      <c r="U423" s="61" t="str">
        <f t="shared" si="35"/>
        <v xml:space="preserve"> </v>
      </c>
      <c r="V423" s="61">
        <f t="shared" si="36"/>
        <v>0</v>
      </c>
      <c r="W423" s="60" t="str">
        <f t="shared" si="37"/>
        <v/>
      </c>
    </row>
    <row r="424" spans="1:23" ht="57" customHeight="1" x14ac:dyDescent="0.15">
      <c r="A424" s="63"/>
      <c r="B424" s="69"/>
      <c r="C424" s="69"/>
      <c r="D424" s="68"/>
      <c r="E424" s="67"/>
      <c r="F424" s="66"/>
      <c r="G424" s="65" t="str">
        <f>IF(E424="","",VLOOKUP(E424,図書名リスト!$C$3:$W$1001,16,0))</f>
        <v/>
      </c>
      <c r="H424" s="64" t="str">
        <f>IF(E424="","",VLOOKUP(W424,図書名リスト!$A$3:$W$1001,5,0))</f>
        <v/>
      </c>
      <c r="I424" s="77" t="str">
        <f>IF(E424="","",VLOOKUP(W424,図書名リスト!$A$3:$W$1001,9,0))</f>
        <v/>
      </c>
      <c r="J424" s="76" t="str">
        <f>IF(E424="","",VLOOKUP(W424,図書名リスト!$A$3:$W$1001,23,0))</f>
        <v/>
      </c>
      <c r="K424" s="62" t="str">
        <f>IF(E424="","",VLOOKUP(W424,図書名リスト!$A$3:$W$1001,11,0))</f>
        <v/>
      </c>
      <c r="L424" s="95" t="str">
        <f>IF(E424="","",VLOOKUP(W424,図書名リスト!$A$3:$W$1001,14,0))</f>
        <v/>
      </c>
      <c r="M424" s="62" t="str">
        <f>IF(E424="","",VLOOKUP(W424,図書名リスト!$A$3:$W$1001,17,0))</f>
        <v/>
      </c>
      <c r="N424" s="63"/>
      <c r="O424" s="74" t="str">
        <f>IF(E424="","",VLOOKUP(W424,図書名リスト!$A$3:$W$100580,21,0))</f>
        <v/>
      </c>
      <c r="P424" s="74" t="str">
        <f>IF(E424="","",VLOOKUP(W424,図書名リスト!$A$3:$W$10050,19,0))</f>
        <v/>
      </c>
      <c r="Q424" s="75" t="str">
        <f>IF(E424="","",VLOOKUP(W424,図書名リスト!$A$3:$W$1001,20,0))</f>
        <v/>
      </c>
      <c r="R424" s="74" t="str">
        <f>IF(E424="","",VLOOKUP(W424,図書名リスト!$A$3:$W$1001,22,0))</f>
        <v/>
      </c>
      <c r="S424" s="61" t="str">
        <f t="shared" si="33"/>
        <v xml:space="preserve"> </v>
      </c>
      <c r="T424" s="61" t="str">
        <f t="shared" si="34"/>
        <v>　</v>
      </c>
      <c r="U424" s="61" t="str">
        <f t="shared" si="35"/>
        <v xml:space="preserve"> </v>
      </c>
      <c r="V424" s="61">
        <f t="shared" si="36"/>
        <v>0</v>
      </c>
      <c r="W424" s="60" t="str">
        <f t="shared" si="37"/>
        <v/>
      </c>
    </row>
    <row r="425" spans="1:23" ht="57" customHeight="1" x14ac:dyDescent="0.15">
      <c r="A425" s="63"/>
      <c r="B425" s="69"/>
      <c r="C425" s="69"/>
      <c r="D425" s="68"/>
      <c r="E425" s="67"/>
      <c r="F425" s="66"/>
      <c r="G425" s="65" t="str">
        <f>IF(E425="","",VLOOKUP(E425,図書名リスト!$C$3:$W$1001,16,0))</f>
        <v/>
      </c>
      <c r="H425" s="64" t="str">
        <f>IF(E425="","",VLOOKUP(W425,図書名リスト!$A$3:$W$1001,5,0))</f>
        <v/>
      </c>
      <c r="I425" s="77" t="str">
        <f>IF(E425="","",VLOOKUP(W425,図書名リスト!$A$3:$W$1001,9,0))</f>
        <v/>
      </c>
      <c r="J425" s="76" t="str">
        <f>IF(E425="","",VLOOKUP(W425,図書名リスト!$A$3:$W$1001,23,0))</f>
        <v/>
      </c>
      <c r="K425" s="62" t="str">
        <f>IF(E425="","",VLOOKUP(W425,図書名リスト!$A$3:$W$1001,11,0))</f>
        <v/>
      </c>
      <c r="L425" s="95" t="str">
        <f>IF(E425="","",VLOOKUP(W425,図書名リスト!$A$3:$W$1001,14,0))</f>
        <v/>
      </c>
      <c r="M425" s="62" t="str">
        <f>IF(E425="","",VLOOKUP(W425,図書名リスト!$A$3:$W$1001,17,0))</f>
        <v/>
      </c>
      <c r="N425" s="63"/>
      <c r="O425" s="74" t="str">
        <f>IF(E425="","",VLOOKUP(W425,図書名リスト!$A$3:$W$100580,21,0))</f>
        <v/>
      </c>
      <c r="P425" s="74" t="str">
        <f>IF(E425="","",VLOOKUP(W425,図書名リスト!$A$3:$W$10050,19,0))</f>
        <v/>
      </c>
      <c r="Q425" s="75" t="str">
        <f>IF(E425="","",VLOOKUP(W425,図書名リスト!$A$3:$W$1001,20,0))</f>
        <v/>
      </c>
      <c r="R425" s="74" t="str">
        <f>IF(E425="","",VLOOKUP(W425,図書名リスト!$A$3:$W$1001,22,0))</f>
        <v/>
      </c>
      <c r="S425" s="61" t="str">
        <f t="shared" si="33"/>
        <v xml:space="preserve"> </v>
      </c>
      <c r="T425" s="61" t="str">
        <f t="shared" si="34"/>
        <v>　</v>
      </c>
      <c r="U425" s="61" t="str">
        <f t="shared" si="35"/>
        <v xml:space="preserve"> </v>
      </c>
      <c r="V425" s="61">
        <f t="shared" si="36"/>
        <v>0</v>
      </c>
      <c r="W425" s="60" t="str">
        <f t="shared" si="37"/>
        <v/>
      </c>
    </row>
    <row r="426" spans="1:23" ht="57" customHeight="1" x14ac:dyDescent="0.15">
      <c r="A426" s="63"/>
      <c r="B426" s="69"/>
      <c r="C426" s="69"/>
      <c r="D426" s="68"/>
      <c r="E426" s="67"/>
      <c r="F426" s="66"/>
      <c r="G426" s="65" t="str">
        <f>IF(E426="","",VLOOKUP(E426,図書名リスト!$C$3:$W$1001,16,0))</f>
        <v/>
      </c>
      <c r="H426" s="64" t="str">
        <f>IF(E426="","",VLOOKUP(W426,図書名リスト!$A$3:$W$1001,5,0))</f>
        <v/>
      </c>
      <c r="I426" s="77" t="str">
        <f>IF(E426="","",VLOOKUP(W426,図書名リスト!$A$3:$W$1001,9,0))</f>
        <v/>
      </c>
      <c r="J426" s="76" t="str">
        <f>IF(E426="","",VLOOKUP(W426,図書名リスト!$A$3:$W$1001,23,0))</f>
        <v/>
      </c>
      <c r="K426" s="62" t="str">
        <f>IF(E426="","",VLOOKUP(W426,図書名リスト!$A$3:$W$1001,11,0))</f>
        <v/>
      </c>
      <c r="L426" s="95" t="str">
        <f>IF(E426="","",VLOOKUP(W426,図書名リスト!$A$3:$W$1001,14,0))</f>
        <v/>
      </c>
      <c r="M426" s="62" t="str">
        <f>IF(E426="","",VLOOKUP(W426,図書名リスト!$A$3:$W$1001,17,0))</f>
        <v/>
      </c>
      <c r="N426" s="63"/>
      <c r="O426" s="74" t="str">
        <f>IF(E426="","",VLOOKUP(W426,図書名リスト!$A$3:$W$100580,21,0))</f>
        <v/>
      </c>
      <c r="P426" s="74" t="str">
        <f>IF(E426="","",VLOOKUP(W426,図書名リスト!$A$3:$W$10050,19,0))</f>
        <v/>
      </c>
      <c r="Q426" s="75" t="str">
        <f>IF(E426="","",VLOOKUP(W426,図書名リスト!$A$3:$W$1001,20,0))</f>
        <v/>
      </c>
      <c r="R426" s="74" t="str">
        <f>IF(E426="","",VLOOKUP(W426,図書名リスト!$A$3:$W$1001,22,0))</f>
        <v/>
      </c>
      <c r="S426" s="61" t="str">
        <f t="shared" si="33"/>
        <v xml:space="preserve"> </v>
      </c>
      <c r="T426" s="61" t="str">
        <f t="shared" si="34"/>
        <v>　</v>
      </c>
      <c r="U426" s="61" t="str">
        <f t="shared" si="35"/>
        <v xml:space="preserve"> </v>
      </c>
      <c r="V426" s="61">
        <f t="shared" si="36"/>
        <v>0</v>
      </c>
      <c r="W426" s="60" t="str">
        <f t="shared" si="37"/>
        <v/>
      </c>
    </row>
    <row r="427" spans="1:23" ht="57" customHeight="1" x14ac:dyDescent="0.15">
      <c r="A427" s="63"/>
      <c r="B427" s="69"/>
      <c r="C427" s="69"/>
      <c r="D427" s="68"/>
      <c r="E427" s="67"/>
      <c r="F427" s="66"/>
      <c r="G427" s="65" t="str">
        <f>IF(E427="","",VLOOKUP(E427,図書名リスト!$C$3:$W$1001,16,0))</f>
        <v/>
      </c>
      <c r="H427" s="64" t="str">
        <f>IF(E427="","",VLOOKUP(W427,図書名リスト!$A$3:$W$1001,5,0))</f>
        <v/>
      </c>
      <c r="I427" s="77" t="str">
        <f>IF(E427="","",VLOOKUP(W427,図書名リスト!$A$3:$W$1001,9,0))</f>
        <v/>
      </c>
      <c r="J427" s="76" t="str">
        <f>IF(E427="","",VLOOKUP(W427,図書名リスト!$A$3:$W$1001,23,0))</f>
        <v/>
      </c>
      <c r="K427" s="62" t="str">
        <f>IF(E427="","",VLOOKUP(W427,図書名リスト!$A$3:$W$1001,11,0))</f>
        <v/>
      </c>
      <c r="L427" s="95" t="str">
        <f>IF(E427="","",VLOOKUP(W427,図書名リスト!$A$3:$W$1001,14,0))</f>
        <v/>
      </c>
      <c r="M427" s="62" t="str">
        <f>IF(E427="","",VLOOKUP(W427,図書名リスト!$A$3:$W$1001,17,0))</f>
        <v/>
      </c>
      <c r="N427" s="63"/>
      <c r="O427" s="74" t="str">
        <f>IF(E427="","",VLOOKUP(W427,図書名リスト!$A$3:$W$100580,21,0))</f>
        <v/>
      </c>
      <c r="P427" s="74" t="str">
        <f>IF(E427="","",VLOOKUP(W427,図書名リスト!$A$3:$W$10050,19,0))</f>
        <v/>
      </c>
      <c r="Q427" s="75" t="str">
        <f>IF(E427="","",VLOOKUP(W427,図書名リスト!$A$3:$W$1001,20,0))</f>
        <v/>
      </c>
      <c r="R427" s="74" t="str">
        <f>IF(E427="","",VLOOKUP(W427,図書名リスト!$A$3:$W$1001,22,0))</f>
        <v/>
      </c>
      <c r="S427" s="61" t="str">
        <f t="shared" si="33"/>
        <v xml:space="preserve"> </v>
      </c>
      <c r="T427" s="61" t="str">
        <f t="shared" si="34"/>
        <v>　</v>
      </c>
      <c r="U427" s="61" t="str">
        <f t="shared" si="35"/>
        <v xml:space="preserve"> </v>
      </c>
      <c r="V427" s="61">
        <f t="shared" si="36"/>
        <v>0</v>
      </c>
      <c r="W427" s="60" t="str">
        <f t="shared" si="37"/>
        <v/>
      </c>
    </row>
    <row r="428" spans="1:23" ht="57" customHeight="1" x14ac:dyDescent="0.15">
      <c r="A428" s="63"/>
      <c r="B428" s="69"/>
      <c r="C428" s="69"/>
      <c r="D428" s="68"/>
      <c r="E428" s="67"/>
      <c r="F428" s="66"/>
      <c r="G428" s="65" t="str">
        <f>IF(E428="","",VLOOKUP(E428,図書名リスト!$C$3:$W$1001,16,0))</f>
        <v/>
      </c>
      <c r="H428" s="64" t="str">
        <f>IF(E428="","",VLOOKUP(W428,図書名リスト!$A$3:$W$1001,5,0))</f>
        <v/>
      </c>
      <c r="I428" s="77" t="str">
        <f>IF(E428="","",VLOOKUP(W428,図書名リスト!$A$3:$W$1001,9,0))</f>
        <v/>
      </c>
      <c r="J428" s="76" t="str">
        <f>IF(E428="","",VLOOKUP(W428,図書名リスト!$A$3:$W$1001,23,0))</f>
        <v/>
      </c>
      <c r="K428" s="62" t="str">
        <f>IF(E428="","",VLOOKUP(W428,図書名リスト!$A$3:$W$1001,11,0))</f>
        <v/>
      </c>
      <c r="L428" s="95" t="str">
        <f>IF(E428="","",VLOOKUP(W428,図書名リスト!$A$3:$W$1001,14,0))</f>
        <v/>
      </c>
      <c r="M428" s="62" t="str">
        <f>IF(E428="","",VLOOKUP(W428,図書名リスト!$A$3:$W$1001,17,0))</f>
        <v/>
      </c>
      <c r="N428" s="63"/>
      <c r="O428" s="74" t="str">
        <f>IF(E428="","",VLOOKUP(W428,図書名リスト!$A$3:$W$100580,21,0))</f>
        <v/>
      </c>
      <c r="P428" s="74" t="str">
        <f>IF(E428="","",VLOOKUP(W428,図書名リスト!$A$3:$W$10050,19,0))</f>
        <v/>
      </c>
      <c r="Q428" s="75" t="str">
        <f>IF(E428="","",VLOOKUP(W428,図書名リスト!$A$3:$W$1001,20,0))</f>
        <v/>
      </c>
      <c r="R428" s="74" t="str">
        <f>IF(E428="","",VLOOKUP(W428,図書名リスト!$A$3:$W$1001,22,0))</f>
        <v/>
      </c>
      <c r="S428" s="61" t="str">
        <f t="shared" si="33"/>
        <v xml:space="preserve"> </v>
      </c>
      <c r="T428" s="61" t="str">
        <f t="shared" si="34"/>
        <v>　</v>
      </c>
      <c r="U428" s="61" t="str">
        <f t="shared" si="35"/>
        <v xml:space="preserve"> </v>
      </c>
      <c r="V428" s="61">
        <f t="shared" si="36"/>
        <v>0</v>
      </c>
      <c r="W428" s="60" t="str">
        <f t="shared" si="37"/>
        <v/>
      </c>
    </row>
    <row r="429" spans="1:23" ht="57" customHeight="1" x14ac:dyDescent="0.15">
      <c r="A429" s="63"/>
      <c r="B429" s="69"/>
      <c r="C429" s="69"/>
      <c r="D429" s="68"/>
      <c r="E429" s="67"/>
      <c r="F429" s="66"/>
      <c r="G429" s="65" t="str">
        <f>IF(E429="","",VLOOKUP(E429,図書名リスト!$C$3:$W$1001,16,0))</f>
        <v/>
      </c>
      <c r="H429" s="64" t="str">
        <f>IF(E429="","",VLOOKUP(W429,図書名リスト!$A$3:$W$1001,5,0))</f>
        <v/>
      </c>
      <c r="I429" s="77" t="str">
        <f>IF(E429="","",VLOOKUP(W429,図書名リスト!$A$3:$W$1001,9,0))</f>
        <v/>
      </c>
      <c r="J429" s="76" t="str">
        <f>IF(E429="","",VLOOKUP(W429,図書名リスト!$A$3:$W$1001,23,0))</f>
        <v/>
      </c>
      <c r="K429" s="62" t="str">
        <f>IF(E429="","",VLOOKUP(W429,図書名リスト!$A$3:$W$1001,11,0))</f>
        <v/>
      </c>
      <c r="L429" s="95" t="str">
        <f>IF(E429="","",VLOOKUP(W429,図書名リスト!$A$3:$W$1001,14,0))</f>
        <v/>
      </c>
      <c r="M429" s="62" t="str">
        <f>IF(E429="","",VLOOKUP(W429,図書名リスト!$A$3:$W$1001,17,0))</f>
        <v/>
      </c>
      <c r="N429" s="63"/>
      <c r="O429" s="74" t="str">
        <f>IF(E429="","",VLOOKUP(W429,図書名リスト!$A$3:$W$100580,21,0))</f>
        <v/>
      </c>
      <c r="P429" s="74" t="str">
        <f>IF(E429="","",VLOOKUP(W429,図書名リスト!$A$3:$W$10050,19,0))</f>
        <v/>
      </c>
      <c r="Q429" s="75" t="str">
        <f>IF(E429="","",VLOOKUP(W429,図書名リスト!$A$3:$W$1001,20,0))</f>
        <v/>
      </c>
      <c r="R429" s="74" t="str">
        <f>IF(E429="","",VLOOKUP(W429,図書名リスト!$A$3:$W$1001,22,0))</f>
        <v/>
      </c>
      <c r="S429" s="61" t="str">
        <f t="shared" si="33"/>
        <v xml:space="preserve"> </v>
      </c>
      <c r="T429" s="61" t="str">
        <f t="shared" si="34"/>
        <v>　</v>
      </c>
      <c r="U429" s="61" t="str">
        <f t="shared" si="35"/>
        <v xml:space="preserve"> </v>
      </c>
      <c r="V429" s="61">
        <f t="shared" si="36"/>
        <v>0</v>
      </c>
      <c r="W429" s="60" t="str">
        <f t="shared" si="37"/>
        <v/>
      </c>
    </row>
    <row r="430" spans="1:23" ht="57" customHeight="1" x14ac:dyDescent="0.15">
      <c r="A430" s="63"/>
      <c r="B430" s="69"/>
      <c r="C430" s="69"/>
      <c r="D430" s="68"/>
      <c r="E430" s="67"/>
      <c r="F430" s="66"/>
      <c r="G430" s="65" t="str">
        <f>IF(E430="","",VLOOKUP(E430,図書名リスト!$C$3:$W$1001,16,0))</f>
        <v/>
      </c>
      <c r="H430" s="64" t="str">
        <f>IF(E430="","",VLOOKUP(W430,図書名リスト!$A$3:$W$1001,5,0))</f>
        <v/>
      </c>
      <c r="I430" s="77" t="str">
        <f>IF(E430="","",VLOOKUP(W430,図書名リスト!$A$3:$W$1001,9,0))</f>
        <v/>
      </c>
      <c r="J430" s="76" t="str">
        <f>IF(E430="","",VLOOKUP(W430,図書名リスト!$A$3:$W$1001,23,0))</f>
        <v/>
      </c>
      <c r="K430" s="62" t="str">
        <f>IF(E430="","",VLOOKUP(W430,図書名リスト!$A$3:$W$1001,11,0))</f>
        <v/>
      </c>
      <c r="L430" s="95" t="str">
        <f>IF(E430="","",VLOOKUP(W430,図書名リスト!$A$3:$W$1001,14,0))</f>
        <v/>
      </c>
      <c r="M430" s="62" t="str">
        <f>IF(E430="","",VLOOKUP(W430,図書名リスト!$A$3:$W$1001,17,0))</f>
        <v/>
      </c>
      <c r="N430" s="63"/>
      <c r="O430" s="74" t="str">
        <f>IF(E430="","",VLOOKUP(W430,図書名リスト!$A$3:$W$100580,21,0))</f>
        <v/>
      </c>
      <c r="P430" s="74" t="str">
        <f>IF(E430="","",VLOOKUP(W430,図書名リスト!$A$3:$W$10050,19,0))</f>
        <v/>
      </c>
      <c r="Q430" s="75" t="str">
        <f>IF(E430="","",VLOOKUP(W430,図書名リスト!$A$3:$W$1001,20,0))</f>
        <v/>
      </c>
      <c r="R430" s="74" t="str">
        <f>IF(E430="","",VLOOKUP(W430,図書名リスト!$A$3:$W$1001,22,0))</f>
        <v/>
      </c>
      <c r="S430" s="61" t="str">
        <f t="shared" si="33"/>
        <v xml:space="preserve"> </v>
      </c>
      <c r="T430" s="61" t="str">
        <f t="shared" si="34"/>
        <v>　</v>
      </c>
      <c r="U430" s="61" t="str">
        <f t="shared" si="35"/>
        <v xml:space="preserve"> </v>
      </c>
      <c r="V430" s="61">
        <f t="shared" si="36"/>
        <v>0</v>
      </c>
      <c r="W430" s="60" t="str">
        <f t="shared" si="37"/>
        <v/>
      </c>
    </row>
    <row r="431" spans="1:23" ht="57" customHeight="1" x14ac:dyDescent="0.15">
      <c r="A431" s="63"/>
      <c r="B431" s="69"/>
      <c r="C431" s="69"/>
      <c r="D431" s="68"/>
      <c r="E431" s="67"/>
      <c r="F431" s="66"/>
      <c r="G431" s="65" t="str">
        <f>IF(E431="","",VLOOKUP(E431,図書名リスト!$C$3:$W$1001,16,0))</f>
        <v/>
      </c>
      <c r="H431" s="64" t="str">
        <f>IF(E431="","",VLOOKUP(W431,図書名リスト!$A$3:$W$1001,5,0))</f>
        <v/>
      </c>
      <c r="I431" s="77" t="str">
        <f>IF(E431="","",VLOOKUP(W431,図書名リスト!$A$3:$W$1001,9,0))</f>
        <v/>
      </c>
      <c r="J431" s="76" t="str">
        <f>IF(E431="","",VLOOKUP(W431,図書名リスト!$A$3:$W$1001,23,0))</f>
        <v/>
      </c>
      <c r="K431" s="62" t="str">
        <f>IF(E431="","",VLOOKUP(W431,図書名リスト!$A$3:$W$1001,11,0))</f>
        <v/>
      </c>
      <c r="L431" s="95" t="str">
        <f>IF(E431="","",VLOOKUP(W431,図書名リスト!$A$3:$W$1001,14,0))</f>
        <v/>
      </c>
      <c r="M431" s="62" t="str">
        <f>IF(E431="","",VLOOKUP(W431,図書名リスト!$A$3:$W$1001,17,0))</f>
        <v/>
      </c>
      <c r="N431" s="63"/>
      <c r="O431" s="74" t="str">
        <f>IF(E431="","",VLOOKUP(W431,図書名リスト!$A$3:$W$100580,21,0))</f>
        <v/>
      </c>
      <c r="P431" s="74" t="str">
        <f>IF(E431="","",VLOOKUP(W431,図書名リスト!$A$3:$W$10050,19,0))</f>
        <v/>
      </c>
      <c r="Q431" s="75" t="str">
        <f>IF(E431="","",VLOOKUP(W431,図書名リスト!$A$3:$W$1001,20,0))</f>
        <v/>
      </c>
      <c r="R431" s="74" t="str">
        <f>IF(E431="","",VLOOKUP(W431,図書名リスト!$A$3:$W$1001,22,0))</f>
        <v/>
      </c>
      <c r="S431" s="61" t="str">
        <f t="shared" si="33"/>
        <v xml:space="preserve"> </v>
      </c>
      <c r="T431" s="61" t="str">
        <f t="shared" si="34"/>
        <v>　</v>
      </c>
      <c r="U431" s="61" t="str">
        <f t="shared" si="35"/>
        <v xml:space="preserve"> </v>
      </c>
      <c r="V431" s="61">
        <f t="shared" si="36"/>
        <v>0</v>
      </c>
      <c r="W431" s="60" t="str">
        <f t="shared" si="37"/>
        <v/>
      </c>
    </row>
    <row r="432" spans="1:23" ht="57" customHeight="1" x14ac:dyDescent="0.15">
      <c r="A432" s="63"/>
      <c r="B432" s="69"/>
      <c r="C432" s="69"/>
      <c r="D432" s="68"/>
      <c r="E432" s="67"/>
      <c r="F432" s="66"/>
      <c r="G432" s="65" t="str">
        <f>IF(E432="","",VLOOKUP(E432,図書名リスト!$C$3:$W$1001,16,0))</f>
        <v/>
      </c>
      <c r="H432" s="64" t="str">
        <f>IF(E432="","",VLOOKUP(W432,図書名リスト!$A$3:$W$1001,5,0))</f>
        <v/>
      </c>
      <c r="I432" s="77" t="str">
        <f>IF(E432="","",VLOOKUP(W432,図書名リスト!$A$3:$W$1001,9,0))</f>
        <v/>
      </c>
      <c r="J432" s="76" t="str">
        <f>IF(E432="","",VLOOKUP(W432,図書名リスト!$A$3:$W$1001,23,0))</f>
        <v/>
      </c>
      <c r="K432" s="62" t="str">
        <f>IF(E432="","",VLOOKUP(W432,図書名リスト!$A$3:$W$1001,11,0))</f>
        <v/>
      </c>
      <c r="L432" s="95" t="str">
        <f>IF(E432="","",VLOOKUP(W432,図書名リスト!$A$3:$W$1001,14,0))</f>
        <v/>
      </c>
      <c r="M432" s="62" t="str">
        <f>IF(E432="","",VLOOKUP(W432,図書名リスト!$A$3:$W$1001,17,0))</f>
        <v/>
      </c>
      <c r="N432" s="63"/>
      <c r="O432" s="74" t="str">
        <f>IF(E432="","",VLOOKUP(W432,図書名リスト!$A$3:$W$100580,21,0))</f>
        <v/>
      </c>
      <c r="P432" s="74" t="str">
        <f>IF(E432="","",VLOOKUP(W432,図書名リスト!$A$3:$W$10050,19,0))</f>
        <v/>
      </c>
      <c r="Q432" s="75" t="str">
        <f>IF(E432="","",VLOOKUP(W432,図書名リスト!$A$3:$W$1001,20,0))</f>
        <v/>
      </c>
      <c r="R432" s="74" t="str">
        <f>IF(E432="","",VLOOKUP(W432,図書名リスト!$A$3:$W$1001,22,0))</f>
        <v/>
      </c>
      <c r="S432" s="61" t="str">
        <f t="shared" si="33"/>
        <v xml:space="preserve"> </v>
      </c>
      <c r="T432" s="61" t="str">
        <f t="shared" si="34"/>
        <v>　</v>
      </c>
      <c r="U432" s="61" t="str">
        <f t="shared" si="35"/>
        <v xml:space="preserve"> </v>
      </c>
      <c r="V432" s="61">
        <f t="shared" si="36"/>
        <v>0</v>
      </c>
      <c r="W432" s="60" t="str">
        <f t="shared" si="37"/>
        <v/>
      </c>
    </row>
    <row r="433" spans="1:23" ht="57" customHeight="1" x14ac:dyDescent="0.15">
      <c r="A433" s="63"/>
      <c r="B433" s="69"/>
      <c r="C433" s="69"/>
      <c r="D433" s="68"/>
      <c r="E433" s="67"/>
      <c r="F433" s="66"/>
      <c r="G433" s="65" t="str">
        <f>IF(E433="","",VLOOKUP(E433,図書名リスト!$C$3:$W$1001,16,0))</f>
        <v/>
      </c>
      <c r="H433" s="64" t="str">
        <f>IF(E433="","",VLOOKUP(W433,図書名リスト!$A$3:$W$1001,5,0))</f>
        <v/>
      </c>
      <c r="I433" s="77" t="str">
        <f>IF(E433="","",VLOOKUP(W433,図書名リスト!$A$3:$W$1001,9,0))</f>
        <v/>
      </c>
      <c r="J433" s="76" t="str">
        <f>IF(E433="","",VLOOKUP(W433,図書名リスト!$A$3:$W$1001,23,0))</f>
        <v/>
      </c>
      <c r="K433" s="62" t="str">
        <f>IF(E433="","",VLOOKUP(W433,図書名リスト!$A$3:$W$1001,11,0))</f>
        <v/>
      </c>
      <c r="L433" s="95" t="str">
        <f>IF(E433="","",VLOOKUP(W433,図書名リスト!$A$3:$W$1001,14,0))</f>
        <v/>
      </c>
      <c r="M433" s="62" t="str">
        <f>IF(E433="","",VLOOKUP(W433,図書名リスト!$A$3:$W$1001,17,0))</f>
        <v/>
      </c>
      <c r="N433" s="63"/>
      <c r="O433" s="74" t="str">
        <f>IF(E433="","",VLOOKUP(W433,図書名リスト!$A$3:$W$100580,21,0))</f>
        <v/>
      </c>
      <c r="P433" s="74" t="str">
        <f>IF(E433="","",VLOOKUP(W433,図書名リスト!$A$3:$W$10050,19,0))</f>
        <v/>
      </c>
      <c r="Q433" s="75" t="str">
        <f>IF(E433="","",VLOOKUP(W433,図書名リスト!$A$3:$W$1001,20,0))</f>
        <v/>
      </c>
      <c r="R433" s="74" t="str">
        <f>IF(E433="","",VLOOKUP(W433,図書名リスト!$A$3:$W$1001,22,0))</f>
        <v/>
      </c>
      <c r="S433" s="61" t="str">
        <f t="shared" si="33"/>
        <v xml:space="preserve"> </v>
      </c>
      <c r="T433" s="61" t="str">
        <f t="shared" si="34"/>
        <v>　</v>
      </c>
      <c r="U433" s="61" t="str">
        <f t="shared" si="35"/>
        <v xml:space="preserve"> </v>
      </c>
      <c r="V433" s="61">
        <f t="shared" si="36"/>
        <v>0</v>
      </c>
      <c r="W433" s="60" t="str">
        <f t="shared" si="37"/>
        <v/>
      </c>
    </row>
    <row r="434" spans="1:23" ht="57" customHeight="1" x14ac:dyDescent="0.15">
      <c r="A434" s="63"/>
      <c r="B434" s="69"/>
      <c r="C434" s="69"/>
      <c r="D434" s="68"/>
      <c r="E434" s="67"/>
      <c r="F434" s="66"/>
      <c r="G434" s="65" t="str">
        <f>IF(E434="","",VLOOKUP(E434,図書名リスト!$C$3:$W$1001,16,0))</f>
        <v/>
      </c>
      <c r="H434" s="64" t="str">
        <f>IF(E434="","",VLOOKUP(W434,図書名リスト!$A$3:$W$1001,5,0))</f>
        <v/>
      </c>
      <c r="I434" s="77" t="str">
        <f>IF(E434="","",VLOOKUP(W434,図書名リスト!$A$3:$W$1001,9,0))</f>
        <v/>
      </c>
      <c r="J434" s="76" t="str">
        <f>IF(E434="","",VLOOKUP(W434,図書名リスト!$A$3:$W$1001,23,0))</f>
        <v/>
      </c>
      <c r="K434" s="62" t="str">
        <f>IF(E434="","",VLOOKUP(W434,図書名リスト!$A$3:$W$1001,11,0))</f>
        <v/>
      </c>
      <c r="L434" s="95" t="str">
        <f>IF(E434="","",VLOOKUP(W434,図書名リスト!$A$3:$W$1001,14,0))</f>
        <v/>
      </c>
      <c r="M434" s="62" t="str">
        <f>IF(E434="","",VLOOKUP(W434,図書名リスト!$A$3:$W$1001,17,0))</f>
        <v/>
      </c>
      <c r="N434" s="63"/>
      <c r="O434" s="74" t="str">
        <f>IF(E434="","",VLOOKUP(W434,図書名リスト!$A$3:$W$100580,21,0))</f>
        <v/>
      </c>
      <c r="P434" s="74" t="str">
        <f>IF(E434="","",VLOOKUP(W434,図書名リスト!$A$3:$W$10050,19,0))</f>
        <v/>
      </c>
      <c r="Q434" s="75" t="str">
        <f>IF(E434="","",VLOOKUP(W434,図書名リスト!$A$3:$W$1001,20,0))</f>
        <v/>
      </c>
      <c r="R434" s="74" t="str">
        <f>IF(E434="","",VLOOKUP(W434,図書名リスト!$A$3:$W$1001,22,0))</f>
        <v/>
      </c>
      <c r="S434" s="61" t="str">
        <f t="shared" si="33"/>
        <v xml:space="preserve"> </v>
      </c>
      <c r="T434" s="61" t="str">
        <f t="shared" si="34"/>
        <v>　</v>
      </c>
      <c r="U434" s="61" t="str">
        <f t="shared" si="35"/>
        <v xml:space="preserve"> </v>
      </c>
      <c r="V434" s="61">
        <f t="shared" si="36"/>
        <v>0</v>
      </c>
      <c r="W434" s="60" t="str">
        <f t="shared" si="37"/>
        <v/>
      </c>
    </row>
    <row r="435" spans="1:23" ht="57" customHeight="1" x14ac:dyDescent="0.15">
      <c r="A435" s="63"/>
      <c r="B435" s="69"/>
      <c r="C435" s="69"/>
      <c r="D435" s="68"/>
      <c r="E435" s="67"/>
      <c r="F435" s="66"/>
      <c r="G435" s="65" t="str">
        <f>IF(E435="","",VLOOKUP(E435,図書名リスト!$C$3:$W$1001,16,0))</f>
        <v/>
      </c>
      <c r="H435" s="64" t="str">
        <f>IF(E435="","",VLOOKUP(W435,図書名リスト!$A$3:$W$1001,5,0))</f>
        <v/>
      </c>
      <c r="I435" s="77" t="str">
        <f>IF(E435="","",VLOOKUP(W435,図書名リスト!$A$3:$W$1001,9,0))</f>
        <v/>
      </c>
      <c r="J435" s="76" t="str">
        <f>IF(E435="","",VLOOKUP(W435,図書名リスト!$A$3:$W$1001,23,0))</f>
        <v/>
      </c>
      <c r="K435" s="62" t="str">
        <f>IF(E435="","",VLOOKUP(W435,図書名リスト!$A$3:$W$1001,11,0))</f>
        <v/>
      </c>
      <c r="L435" s="95" t="str">
        <f>IF(E435="","",VLOOKUP(W435,図書名リスト!$A$3:$W$1001,14,0))</f>
        <v/>
      </c>
      <c r="M435" s="62" t="str">
        <f>IF(E435="","",VLOOKUP(W435,図書名リスト!$A$3:$W$1001,17,0))</f>
        <v/>
      </c>
      <c r="N435" s="63"/>
      <c r="O435" s="74" t="str">
        <f>IF(E435="","",VLOOKUP(W435,図書名リスト!$A$3:$W$100580,21,0))</f>
        <v/>
      </c>
      <c r="P435" s="74" t="str">
        <f>IF(E435="","",VLOOKUP(W435,図書名リスト!$A$3:$W$10050,19,0))</f>
        <v/>
      </c>
      <c r="Q435" s="75" t="str">
        <f>IF(E435="","",VLOOKUP(W435,図書名リスト!$A$3:$W$1001,20,0))</f>
        <v/>
      </c>
      <c r="R435" s="74" t="str">
        <f>IF(E435="","",VLOOKUP(W435,図書名リスト!$A$3:$W$1001,22,0))</f>
        <v/>
      </c>
      <c r="S435" s="61" t="str">
        <f t="shared" si="33"/>
        <v xml:space="preserve"> </v>
      </c>
      <c r="T435" s="61" t="str">
        <f t="shared" si="34"/>
        <v>　</v>
      </c>
      <c r="U435" s="61" t="str">
        <f t="shared" si="35"/>
        <v xml:space="preserve"> </v>
      </c>
      <c r="V435" s="61">
        <f t="shared" si="36"/>
        <v>0</v>
      </c>
      <c r="W435" s="60" t="str">
        <f t="shared" si="37"/>
        <v/>
      </c>
    </row>
    <row r="436" spans="1:23" ht="57" customHeight="1" x14ac:dyDescent="0.15">
      <c r="A436" s="63"/>
      <c r="B436" s="69"/>
      <c r="C436" s="69"/>
      <c r="D436" s="68"/>
      <c r="E436" s="67"/>
      <c r="F436" s="66"/>
      <c r="G436" s="65" t="str">
        <f>IF(E436="","",VLOOKUP(E436,図書名リスト!$C$3:$W$1001,16,0))</f>
        <v/>
      </c>
      <c r="H436" s="64" t="str">
        <f>IF(E436="","",VLOOKUP(W436,図書名リスト!$A$3:$W$1001,5,0))</f>
        <v/>
      </c>
      <c r="I436" s="77" t="str">
        <f>IF(E436="","",VLOOKUP(W436,図書名リスト!$A$3:$W$1001,9,0))</f>
        <v/>
      </c>
      <c r="J436" s="76" t="str">
        <f>IF(E436="","",VLOOKUP(W436,図書名リスト!$A$3:$W$1001,23,0))</f>
        <v/>
      </c>
      <c r="K436" s="62" t="str">
        <f>IF(E436="","",VLOOKUP(W436,図書名リスト!$A$3:$W$1001,11,0))</f>
        <v/>
      </c>
      <c r="L436" s="95" t="str">
        <f>IF(E436="","",VLOOKUP(W436,図書名リスト!$A$3:$W$1001,14,0))</f>
        <v/>
      </c>
      <c r="M436" s="62" t="str">
        <f>IF(E436="","",VLOOKUP(W436,図書名リスト!$A$3:$W$1001,17,0))</f>
        <v/>
      </c>
      <c r="N436" s="63"/>
      <c r="O436" s="74" t="str">
        <f>IF(E436="","",VLOOKUP(W436,図書名リスト!$A$3:$W$100580,21,0))</f>
        <v/>
      </c>
      <c r="P436" s="74" t="str">
        <f>IF(E436="","",VLOOKUP(W436,図書名リスト!$A$3:$W$10050,19,0))</f>
        <v/>
      </c>
      <c r="Q436" s="75" t="str">
        <f>IF(E436="","",VLOOKUP(W436,図書名リスト!$A$3:$W$1001,20,0))</f>
        <v/>
      </c>
      <c r="R436" s="74" t="str">
        <f>IF(E436="","",VLOOKUP(W436,図書名リスト!$A$3:$W$1001,22,0))</f>
        <v/>
      </c>
      <c r="S436" s="61" t="str">
        <f t="shared" si="33"/>
        <v xml:space="preserve"> </v>
      </c>
      <c r="T436" s="61" t="str">
        <f t="shared" si="34"/>
        <v>　</v>
      </c>
      <c r="U436" s="61" t="str">
        <f t="shared" si="35"/>
        <v xml:space="preserve"> </v>
      </c>
      <c r="V436" s="61">
        <f t="shared" si="36"/>
        <v>0</v>
      </c>
      <c r="W436" s="60" t="str">
        <f t="shared" si="37"/>
        <v/>
      </c>
    </row>
    <row r="437" spans="1:23" ht="57" customHeight="1" x14ac:dyDescent="0.15">
      <c r="A437" s="63"/>
      <c r="B437" s="69"/>
      <c r="C437" s="69"/>
      <c r="D437" s="68"/>
      <c r="E437" s="67"/>
      <c r="F437" s="66"/>
      <c r="G437" s="65" t="str">
        <f>IF(E437="","",VLOOKUP(E437,図書名リスト!$C$3:$W$1001,16,0))</f>
        <v/>
      </c>
      <c r="H437" s="64" t="str">
        <f>IF(E437="","",VLOOKUP(W437,図書名リスト!$A$3:$W$1001,5,0))</f>
        <v/>
      </c>
      <c r="I437" s="77" t="str">
        <f>IF(E437="","",VLOOKUP(W437,図書名リスト!$A$3:$W$1001,9,0))</f>
        <v/>
      </c>
      <c r="J437" s="76" t="str">
        <f>IF(E437="","",VLOOKUP(W437,図書名リスト!$A$3:$W$1001,23,0))</f>
        <v/>
      </c>
      <c r="K437" s="62" t="str">
        <f>IF(E437="","",VLOOKUP(W437,図書名リスト!$A$3:$W$1001,11,0))</f>
        <v/>
      </c>
      <c r="L437" s="95" t="str">
        <f>IF(E437="","",VLOOKUP(W437,図書名リスト!$A$3:$W$1001,14,0))</f>
        <v/>
      </c>
      <c r="M437" s="62" t="str">
        <f>IF(E437="","",VLOOKUP(W437,図書名リスト!$A$3:$W$1001,17,0))</f>
        <v/>
      </c>
      <c r="N437" s="63"/>
      <c r="O437" s="74" t="str">
        <f>IF(E437="","",VLOOKUP(W437,図書名リスト!$A$3:$W$100580,21,0))</f>
        <v/>
      </c>
      <c r="P437" s="74" t="str">
        <f>IF(E437="","",VLOOKUP(W437,図書名リスト!$A$3:$W$10050,19,0))</f>
        <v/>
      </c>
      <c r="Q437" s="75" t="str">
        <f>IF(E437="","",VLOOKUP(W437,図書名リスト!$A$3:$W$1001,20,0))</f>
        <v/>
      </c>
      <c r="R437" s="74" t="str">
        <f>IF(E437="","",VLOOKUP(W437,図書名リスト!$A$3:$W$1001,22,0))</f>
        <v/>
      </c>
      <c r="S437" s="61" t="str">
        <f t="shared" si="33"/>
        <v xml:space="preserve"> </v>
      </c>
      <c r="T437" s="61" t="str">
        <f t="shared" si="34"/>
        <v>　</v>
      </c>
      <c r="U437" s="61" t="str">
        <f t="shared" si="35"/>
        <v xml:space="preserve"> </v>
      </c>
      <c r="V437" s="61">
        <f t="shared" si="36"/>
        <v>0</v>
      </c>
      <c r="W437" s="60" t="str">
        <f t="shared" si="37"/>
        <v/>
      </c>
    </row>
    <row r="438" spans="1:23" ht="57" customHeight="1" x14ac:dyDescent="0.15">
      <c r="A438" s="63"/>
      <c r="B438" s="69"/>
      <c r="C438" s="69"/>
      <c r="D438" s="68"/>
      <c r="E438" s="67"/>
      <c r="F438" s="66"/>
      <c r="G438" s="65" t="str">
        <f>IF(E438="","",VLOOKUP(E438,図書名リスト!$C$3:$W$1001,16,0))</f>
        <v/>
      </c>
      <c r="H438" s="64" t="str">
        <f>IF(E438="","",VLOOKUP(W438,図書名リスト!$A$3:$W$1001,5,0))</f>
        <v/>
      </c>
      <c r="I438" s="77" t="str">
        <f>IF(E438="","",VLOOKUP(W438,図書名リスト!$A$3:$W$1001,9,0))</f>
        <v/>
      </c>
      <c r="J438" s="76" t="str">
        <f>IF(E438="","",VLOOKUP(W438,図書名リスト!$A$3:$W$1001,23,0))</f>
        <v/>
      </c>
      <c r="K438" s="62" t="str">
        <f>IF(E438="","",VLOOKUP(W438,図書名リスト!$A$3:$W$1001,11,0))</f>
        <v/>
      </c>
      <c r="L438" s="95" t="str">
        <f>IF(E438="","",VLOOKUP(W438,図書名リスト!$A$3:$W$1001,14,0))</f>
        <v/>
      </c>
      <c r="M438" s="62" t="str">
        <f>IF(E438="","",VLOOKUP(W438,図書名リスト!$A$3:$W$1001,17,0))</f>
        <v/>
      </c>
      <c r="N438" s="63"/>
      <c r="O438" s="74" t="str">
        <f>IF(E438="","",VLOOKUP(W438,図書名リスト!$A$3:$W$100580,21,0))</f>
        <v/>
      </c>
      <c r="P438" s="74" t="str">
        <f>IF(E438="","",VLOOKUP(W438,図書名リスト!$A$3:$W$10050,19,0))</f>
        <v/>
      </c>
      <c r="Q438" s="75" t="str">
        <f>IF(E438="","",VLOOKUP(W438,図書名リスト!$A$3:$W$1001,20,0))</f>
        <v/>
      </c>
      <c r="R438" s="74" t="str">
        <f>IF(E438="","",VLOOKUP(W438,図書名リスト!$A$3:$W$1001,22,0))</f>
        <v/>
      </c>
      <c r="S438" s="61" t="str">
        <f t="shared" si="33"/>
        <v xml:space="preserve"> </v>
      </c>
      <c r="T438" s="61" t="str">
        <f t="shared" si="34"/>
        <v>　</v>
      </c>
      <c r="U438" s="61" t="str">
        <f t="shared" si="35"/>
        <v xml:space="preserve"> </v>
      </c>
      <c r="V438" s="61">
        <f t="shared" si="36"/>
        <v>0</v>
      </c>
      <c r="W438" s="60" t="str">
        <f t="shared" si="37"/>
        <v/>
      </c>
    </row>
    <row r="439" spans="1:23" ht="57" customHeight="1" x14ac:dyDescent="0.15">
      <c r="A439" s="63"/>
      <c r="B439" s="69"/>
      <c r="C439" s="69"/>
      <c r="D439" s="68"/>
      <c r="E439" s="67"/>
      <c r="F439" s="66"/>
      <c r="G439" s="65" t="str">
        <f>IF(E439="","",VLOOKUP(E439,図書名リスト!$C$3:$W$1001,16,0))</f>
        <v/>
      </c>
      <c r="H439" s="64" t="str">
        <f>IF(E439="","",VLOOKUP(W439,図書名リスト!$A$3:$W$1001,5,0))</f>
        <v/>
      </c>
      <c r="I439" s="77" t="str">
        <f>IF(E439="","",VLOOKUP(W439,図書名リスト!$A$3:$W$1001,9,0))</f>
        <v/>
      </c>
      <c r="J439" s="76" t="str">
        <f>IF(E439="","",VLOOKUP(W439,図書名リスト!$A$3:$W$1001,23,0))</f>
        <v/>
      </c>
      <c r="K439" s="62" t="str">
        <f>IF(E439="","",VLOOKUP(W439,図書名リスト!$A$3:$W$1001,11,0))</f>
        <v/>
      </c>
      <c r="L439" s="95" t="str">
        <f>IF(E439="","",VLOOKUP(W439,図書名リスト!$A$3:$W$1001,14,0))</f>
        <v/>
      </c>
      <c r="M439" s="62" t="str">
        <f>IF(E439="","",VLOOKUP(W439,図書名リスト!$A$3:$W$1001,17,0))</f>
        <v/>
      </c>
      <c r="N439" s="63"/>
      <c r="O439" s="74" t="str">
        <f>IF(E439="","",VLOOKUP(W439,図書名リスト!$A$3:$W$100580,21,0))</f>
        <v/>
      </c>
      <c r="P439" s="74" t="str">
        <f>IF(E439="","",VLOOKUP(W439,図書名リスト!$A$3:$W$10050,19,0))</f>
        <v/>
      </c>
      <c r="Q439" s="75" t="str">
        <f>IF(E439="","",VLOOKUP(W439,図書名リスト!$A$3:$W$1001,20,0))</f>
        <v/>
      </c>
      <c r="R439" s="74" t="str">
        <f>IF(E439="","",VLOOKUP(W439,図書名リスト!$A$3:$W$1001,22,0))</f>
        <v/>
      </c>
      <c r="S439" s="61" t="str">
        <f t="shared" si="33"/>
        <v xml:space="preserve"> </v>
      </c>
      <c r="T439" s="61" t="str">
        <f t="shared" si="34"/>
        <v>　</v>
      </c>
      <c r="U439" s="61" t="str">
        <f t="shared" si="35"/>
        <v xml:space="preserve"> </v>
      </c>
      <c r="V439" s="61">
        <f t="shared" si="36"/>
        <v>0</v>
      </c>
      <c r="W439" s="60" t="str">
        <f t="shared" si="37"/>
        <v/>
      </c>
    </row>
    <row r="440" spans="1:23" ht="57" customHeight="1" x14ac:dyDescent="0.15">
      <c r="A440" s="63"/>
      <c r="B440" s="69"/>
      <c r="C440" s="69"/>
      <c r="D440" s="68"/>
      <c r="E440" s="67"/>
      <c r="F440" s="66"/>
      <c r="G440" s="65" t="str">
        <f>IF(E440="","",VLOOKUP(E440,図書名リスト!$C$3:$W$1001,16,0))</f>
        <v/>
      </c>
      <c r="H440" s="64" t="str">
        <f>IF(E440="","",VLOOKUP(W440,図書名リスト!$A$3:$W$1001,5,0))</f>
        <v/>
      </c>
      <c r="I440" s="77" t="str">
        <f>IF(E440="","",VLOOKUP(W440,図書名リスト!$A$3:$W$1001,9,0))</f>
        <v/>
      </c>
      <c r="J440" s="76" t="str">
        <f>IF(E440="","",VLOOKUP(W440,図書名リスト!$A$3:$W$1001,23,0))</f>
        <v/>
      </c>
      <c r="K440" s="62" t="str">
        <f>IF(E440="","",VLOOKUP(W440,図書名リスト!$A$3:$W$1001,11,0))</f>
        <v/>
      </c>
      <c r="L440" s="95" t="str">
        <f>IF(E440="","",VLOOKUP(W440,図書名リスト!$A$3:$W$1001,14,0))</f>
        <v/>
      </c>
      <c r="M440" s="62" t="str">
        <f>IF(E440="","",VLOOKUP(W440,図書名リスト!$A$3:$W$1001,17,0))</f>
        <v/>
      </c>
      <c r="N440" s="63"/>
      <c r="O440" s="74" t="str">
        <f>IF(E440="","",VLOOKUP(W440,図書名リスト!$A$3:$W$100580,21,0))</f>
        <v/>
      </c>
      <c r="P440" s="74" t="str">
        <f>IF(E440="","",VLOOKUP(W440,図書名リスト!$A$3:$W$10050,19,0))</f>
        <v/>
      </c>
      <c r="Q440" s="75" t="str">
        <f>IF(E440="","",VLOOKUP(W440,図書名リスト!$A$3:$W$1001,20,0))</f>
        <v/>
      </c>
      <c r="R440" s="74" t="str">
        <f>IF(E440="","",VLOOKUP(W440,図書名リスト!$A$3:$W$1001,22,0))</f>
        <v/>
      </c>
      <c r="S440" s="61" t="str">
        <f t="shared" si="33"/>
        <v xml:space="preserve"> </v>
      </c>
      <c r="T440" s="61" t="str">
        <f t="shared" si="34"/>
        <v>　</v>
      </c>
      <c r="U440" s="61" t="str">
        <f t="shared" si="35"/>
        <v xml:space="preserve"> </v>
      </c>
      <c r="V440" s="61">
        <f t="shared" si="36"/>
        <v>0</v>
      </c>
      <c r="W440" s="60" t="str">
        <f t="shared" si="37"/>
        <v/>
      </c>
    </row>
    <row r="441" spans="1:23" ht="57" customHeight="1" x14ac:dyDescent="0.15">
      <c r="A441" s="63"/>
      <c r="B441" s="69"/>
      <c r="C441" s="69"/>
      <c r="D441" s="68"/>
      <c r="E441" s="67"/>
      <c r="F441" s="66"/>
      <c r="G441" s="65" t="str">
        <f>IF(E441="","",VLOOKUP(E441,図書名リスト!$C$3:$W$1001,16,0))</f>
        <v/>
      </c>
      <c r="H441" s="64" t="str">
        <f>IF(E441="","",VLOOKUP(W441,図書名リスト!$A$3:$W$1001,5,0))</f>
        <v/>
      </c>
      <c r="I441" s="77" t="str">
        <f>IF(E441="","",VLOOKUP(W441,図書名リスト!$A$3:$W$1001,9,0))</f>
        <v/>
      </c>
      <c r="J441" s="76" t="str">
        <f>IF(E441="","",VLOOKUP(W441,図書名リスト!$A$3:$W$1001,23,0))</f>
        <v/>
      </c>
      <c r="K441" s="62" t="str">
        <f>IF(E441="","",VLOOKUP(W441,図書名リスト!$A$3:$W$1001,11,0))</f>
        <v/>
      </c>
      <c r="L441" s="95" t="str">
        <f>IF(E441="","",VLOOKUP(W441,図書名リスト!$A$3:$W$1001,14,0))</f>
        <v/>
      </c>
      <c r="M441" s="62" t="str">
        <f>IF(E441="","",VLOOKUP(W441,図書名リスト!$A$3:$W$1001,17,0))</f>
        <v/>
      </c>
      <c r="N441" s="63"/>
      <c r="O441" s="74" t="str">
        <f>IF(E441="","",VLOOKUP(W441,図書名リスト!$A$3:$W$100580,21,0))</f>
        <v/>
      </c>
      <c r="P441" s="74" t="str">
        <f>IF(E441="","",VLOOKUP(W441,図書名リスト!$A$3:$W$10050,19,0))</f>
        <v/>
      </c>
      <c r="Q441" s="75" t="str">
        <f>IF(E441="","",VLOOKUP(W441,図書名リスト!$A$3:$W$1001,20,0))</f>
        <v/>
      </c>
      <c r="R441" s="74" t="str">
        <f>IF(E441="","",VLOOKUP(W441,図書名リスト!$A$3:$W$1001,22,0))</f>
        <v/>
      </c>
      <c r="S441" s="61" t="str">
        <f t="shared" si="33"/>
        <v xml:space="preserve"> </v>
      </c>
      <c r="T441" s="61" t="str">
        <f t="shared" si="34"/>
        <v>　</v>
      </c>
      <c r="U441" s="61" t="str">
        <f t="shared" si="35"/>
        <v xml:space="preserve"> </v>
      </c>
      <c r="V441" s="61">
        <f t="shared" si="36"/>
        <v>0</v>
      </c>
      <c r="W441" s="60" t="str">
        <f t="shared" si="37"/>
        <v/>
      </c>
    </row>
    <row r="442" spans="1:23" ht="57" customHeight="1" x14ac:dyDescent="0.15">
      <c r="A442" s="63"/>
      <c r="B442" s="69"/>
      <c r="C442" s="69"/>
      <c r="D442" s="68"/>
      <c r="E442" s="67"/>
      <c r="F442" s="66"/>
      <c r="G442" s="65" t="str">
        <f>IF(E442="","",VLOOKUP(E442,図書名リスト!$C$3:$W$1001,16,0))</f>
        <v/>
      </c>
      <c r="H442" s="64" t="str">
        <f>IF(E442="","",VLOOKUP(W442,図書名リスト!$A$3:$W$1001,5,0))</f>
        <v/>
      </c>
      <c r="I442" s="77" t="str">
        <f>IF(E442="","",VLOOKUP(W442,図書名リスト!$A$3:$W$1001,9,0))</f>
        <v/>
      </c>
      <c r="J442" s="76" t="str">
        <f>IF(E442="","",VLOOKUP(W442,図書名リスト!$A$3:$W$1001,23,0))</f>
        <v/>
      </c>
      <c r="K442" s="62" t="str">
        <f>IF(E442="","",VLOOKUP(W442,図書名リスト!$A$3:$W$1001,11,0))</f>
        <v/>
      </c>
      <c r="L442" s="95" t="str">
        <f>IF(E442="","",VLOOKUP(W442,図書名リスト!$A$3:$W$1001,14,0))</f>
        <v/>
      </c>
      <c r="M442" s="62" t="str">
        <f>IF(E442="","",VLOOKUP(W442,図書名リスト!$A$3:$W$1001,17,0))</f>
        <v/>
      </c>
      <c r="N442" s="63"/>
      <c r="O442" s="74" t="str">
        <f>IF(E442="","",VLOOKUP(W442,図書名リスト!$A$3:$W$100580,21,0))</f>
        <v/>
      </c>
      <c r="P442" s="74" t="str">
        <f>IF(E442="","",VLOOKUP(W442,図書名リスト!$A$3:$W$10050,19,0))</f>
        <v/>
      </c>
      <c r="Q442" s="75" t="str">
        <f>IF(E442="","",VLOOKUP(W442,図書名リスト!$A$3:$W$1001,20,0))</f>
        <v/>
      </c>
      <c r="R442" s="74" t="str">
        <f>IF(E442="","",VLOOKUP(W442,図書名リスト!$A$3:$W$1001,22,0))</f>
        <v/>
      </c>
      <c r="S442" s="61" t="str">
        <f t="shared" si="33"/>
        <v xml:space="preserve"> </v>
      </c>
      <c r="T442" s="61" t="str">
        <f t="shared" si="34"/>
        <v>　</v>
      </c>
      <c r="U442" s="61" t="str">
        <f t="shared" si="35"/>
        <v xml:space="preserve"> </v>
      </c>
      <c r="V442" s="61">
        <f t="shared" si="36"/>
        <v>0</v>
      </c>
      <c r="W442" s="60" t="str">
        <f t="shared" si="37"/>
        <v/>
      </c>
    </row>
    <row r="443" spans="1:23" ht="57" customHeight="1" x14ac:dyDescent="0.15">
      <c r="A443" s="63"/>
      <c r="B443" s="69"/>
      <c r="C443" s="69"/>
      <c r="D443" s="68"/>
      <c r="E443" s="67"/>
      <c r="F443" s="66"/>
      <c r="G443" s="65" t="str">
        <f>IF(E443="","",VLOOKUP(E443,図書名リスト!$C$3:$W$1001,16,0))</f>
        <v/>
      </c>
      <c r="H443" s="64" t="str">
        <f>IF(E443="","",VLOOKUP(W443,図書名リスト!$A$3:$W$1001,5,0))</f>
        <v/>
      </c>
      <c r="I443" s="77" t="str">
        <f>IF(E443="","",VLOOKUP(W443,図書名リスト!$A$3:$W$1001,9,0))</f>
        <v/>
      </c>
      <c r="J443" s="76" t="str">
        <f>IF(E443="","",VLOOKUP(W443,図書名リスト!$A$3:$W$1001,23,0))</f>
        <v/>
      </c>
      <c r="K443" s="62" t="str">
        <f>IF(E443="","",VLOOKUP(W443,図書名リスト!$A$3:$W$1001,11,0))</f>
        <v/>
      </c>
      <c r="L443" s="95" t="str">
        <f>IF(E443="","",VLOOKUP(W443,図書名リスト!$A$3:$W$1001,14,0))</f>
        <v/>
      </c>
      <c r="M443" s="62" t="str">
        <f>IF(E443="","",VLOOKUP(W443,図書名リスト!$A$3:$W$1001,17,0))</f>
        <v/>
      </c>
      <c r="N443" s="63"/>
      <c r="O443" s="74" t="str">
        <f>IF(E443="","",VLOOKUP(W443,図書名リスト!$A$3:$W$100580,21,0))</f>
        <v/>
      </c>
      <c r="P443" s="74" t="str">
        <f>IF(E443="","",VLOOKUP(W443,図書名リスト!$A$3:$W$10050,19,0))</f>
        <v/>
      </c>
      <c r="Q443" s="75" t="str">
        <f>IF(E443="","",VLOOKUP(W443,図書名リスト!$A$3:$W$1001,20,0))</f>
        <v/>
      </c>
      <c r="R443" s="74" t="str">
        <f>IF(E443="","",VLOOKUP(W443,図書名リスト!$A$3:$W$1001,22,0))</f>
        <v/>
      </c>
      <c r="S443" s="61" t="str">
        <f t="shared" si="33"/>
        <v xml:space="preserve"> </v>
      </c>
      <c r="T443" s="61" t="str">
        <f t="shared" si="34"/>
        <v>　</v>
      </c>
      <c r="U443" s="61" t="str">
        <f t="shared" si="35"/>
        <v xml:space="preserve"> </v>
      </c>
      <c r="V443" s="61">
        <f t="shared" si="36"/>
        <v>0</v>
      </c>
      <c r="W443" s="60" t="str">
        <f t="shared" si="37"/>
        <v/>
      </c>
    </row>
    <row r="444" spans="1:23" ht="57" customHeight="1" x14ac:dyDescent="0.15">
      <c r="A444" s="63"/>
      <c r="B444" s="69"/>
      <c r="C444" s="69"/>
      <c r="D444" s="68"/>
      <c r="E444" s="67"/>
      <c r="F444" s="66"/>
      <c r="G444" s="65" t="str">
        <f>IF(E444="","",VLOOKUP(E444,図書名リスト!$C$3:$W$1001,16,0))</f>
        <v/>
      </c>
      <c r="H444" s="64" t="str">
        <f>IF(E444="","",VLOOKUP(W444,図書名リスト!$A$3:$W$1001,5,0))</f>
        <v/>
      </c>
      <c r="I444" s="77" t="str">
        <f>IF(E444="","",VLOOKUP(W444,図書名リスト!$A$3:$W$1001,9,0))</f>
        <v/>
      </c>
      <c r="J444" s="76" t="str">
        <f>IF(E444="","",VLOOKUP(W444,図書名リスト!$A$3:$W$1001,23,0))</f>
        <v/>
      </c>
      <c r="K444" s="62" t="str">
        <f>IF(E444="","",VLOOKUP(W444,図書名リスト!$A$3:$W$1001,11,0))</f>
        <v/>
      </c>
      <c r="L444" s="95" t="str">
        <f>IF(E444="","",VLOOKUP(W444,図書名リスト!$A$3:$W$1001,14,0))</f>
        <v/>
      </c>
      <c r="M444" s="62" t="str">
        <f>IF(E444="","",VLOOKUP(W444,図書名リスト!$A$3:$W$1001,17,0))</f>
        <v/>
      </c>
      <c r="N444" s="63"/>
      <c r="O444" s="74" t="str">
        <f>IF(E444="","",VLOOKUP(W444,図書名リスト!$A$3:$W$100580,21,0))</f>
        <v/>
      </c>
      <c r="P444" s="74" t="str">
        <f>IF(E444="","",VLOOKUP(W444,図書名リスト!$A$3:$W$10050,19,0))</f>
        <v/>
      </c>
      <c r="Q444" s="75" t="str">
        <f>IF(E444="","",VLOOKUP(W444,図書名リスト!$A$3:$W$1001,20,0))</f>
        <v/>
      </c>
      <c r="R444" s="74" t="str">
        <f>IF(E444="","",VLOOKUP(W444,図書名リスト!$A$3:$W$1001,22,0))</f>
        <v/>
      </c>
      <c r="S444" s="61" t="str">
        <f t="shared" si="33"/>
        <v xml:space="preserve"> </v>
      </c>
      <c r="T444" s="61" t="str">
        <f t="shared" si="34"/>
        <v>　</v>
      </c>
      <c r="U444" s="61" t="str">
        <f t="shared" si="35"/>
        <v xml:space="preserve"> </v>
      </c>
      <c r="V444" s="61">
        <f t="shared" si="36"/>
        <v>0</v>
      </c>
      <c r="W444" s="60" t="str">
        <f t="shared" si="37"/>
        <v/>
      </c>
    </row>
    <row r="445" spans="1:23" ht="57" customHeight="1" x14ac:dyDescent="0.15">
      <c r="A445" s="63"/>
      <c r="B445" s="69"/>
      <c r="C445" s="69"/>
      <c r="D445" s="68"/>
      <c r="E445" s="67"/>
      <c r="F445" s="66"/>
      <c r="G445" s="65" t="str">
        <f>IF(E445="","",VLOOKUP(E445,図書名リスト!$C$3:$W$1001,16,0))</f>
        <v/>
      </c>
      <c r="H445" s="64" t="str">
        <f>IF(E445="","",VLOOKUP(W445,図書名リスト!$A$3:$W$1001,5,0))</f>
        <v/>
      </c>
      <c r="I445" s="77" t="str">
        <f>IF(E445="","",VLOOKUP(W445,図書名リスト!$A$3:$W$1001,9,0))</f>
        <v/>
      </c>
      <c r="J445" s="76" t="str">
        <f>IF(E445="","",VLOOKUP(W445,図書名リスト!$A$3:$W$1001,23,0))</f>
        <v/>
      </c>
      <c r="K445" s="62" t="str">
        <f>IF(E445="","",VLOOKUP(W445,図書名リスト!$A$3:$W$1001,11,0))</f>
        <v/>
      </c>
      <c r="L445" s="95" t="str">
        <f>IF(E445="","",VLOOKUP(W445,図書名リスト!$A$3:$W$1001,14,0))</f>
        <v/>
      </c>
      <c r="M445" s="62" t="str">
        <f>IF(E445="","",VLOOKUP(W445,図書名リスト!$A$3:$W$1001,17,0))</f>
        <v/>
      </c>
      <c r="N445" s="63"/>
      <c r="O445" s="74" t="str">
        <f>IF(E445="","",VLOOKUP(W445,図書名リスト!$A$3:$W$100580,21,0))</f>
        <v/>
      </c>
      <c r="P445" s="74" t="str">
        <f>IF(E445="","",VLOOKUP(W445,図書名リスト!$A$3:$W$10050,19,0))</f>
        <v/>
      </c>
      <c r="Q445" s="75" t="str">
        <f>IF(E445="","",VLOOKUP(W445,図書名リスト!$A$3:$W$1001,20,0))</f>
        <v/>
      </c>
      <c r="R445" s="74" t="str">
        <f>IF(E445="","",VLOOKUP(W445,図書名リスト!$A$3:$W$1001,22,0))</f>
        <v/>
      </c>
      <c r="S445" s="61" t="str">
        <f t="shared" si="33"/>
        <v xml:space="preserve"> </v>
      </c>
      <c r="T445" s="61" t="str">
        <f t="shared" si="34"/>
        <v>　</v>
      </c>
      <c r="U445" s="61" t="str">
        <f t="shared" si="35"/>
        <v xml:space="preserve"> </v>
      </c>
      <c r="V445" s="61">
        <f t="shared" si="36"/>
        <v>0</v>
      </c>
      <c r="W445" s="60" t="str">
        <f t="shared" si="37"/>
        <v/>
      </c>
    </row>
    <row r="446" spans="1:23" ht="57" customHeight="1" x14ac:dyDescent="0.15">
      <c r="A446" s="63"/>
      <c r="B446" s="69"/>
      <c r="C446" s="69"/>
      <c r="D446" s="68"/>
      <c r="E446" s="67"/>
      <c r="F446" s="66"/>
      <c r="G446" s="65" t="str">
        <f>IF(E446="","",VLOOKUP(E446,図書名リスト!$C$3:$W$1001,16,0))</f>
        <v/>
      </c>
      <c r="H446" s="64" t="str">
        <f>IF(E446="","",VLOOKUP(W446,図書名リスト!$A$3:$W$1001,5,0))</f>
        <v/>
      </c>
      <c r="I446" s="77" t="str">
        <f>IF(E446="","",VLOOKUP(W446,図書名リスト!$A$3:$W$1001,9,0))</f>
        <v/>
      </c>
      <c r="J446" s="76" t="str">
        <f>IF(E446="","",VLOOKUP(W446,図書名リスト!$A$3:$W$1001,23,0))</f>
        <v/>
      </c>
      <c r="K446" s="62" t="str">
        <f>IF(E446="","",VLOOKUP(W446,図書名リスト!$A$3:$W$1001,11,0))</f>
        <v/>
      </c>
      <c r="L446" s="95" t="str">
        <f>IF(E446="","",VLOOKUP(W446,図書名リスト!$A$3:$W$1001,14,0))</f>
        <v/>
      </c>
      <c r="M446" s="62" t="str">
        <f>IF(E446="","",VLOOKUP(W446,図書名リスト!$A$3:$W$1001,17,0))</f>
        <v/>
      </c>
      <c r="N446" s="63"/>
      <c r="O446" s="74" t="str">
        <f>IF(E446="","",VLOOKUP(W446,図書名リスト!$A$3:$W$100580,21,0))</f>
        <v/>
      </c>
      <c r="P446" s="74" t="str">
        <f>IF(E446="","",VLOOKUP(W446,図書名リスト!$A$3:$W$10050,19,0))</f>
        <v/>
      </c>
      <c r="Q446" s="75" t="str">
        <f>IF(E446="","",VLOOKUP(W446,図書名リスト!$A$3:$W$1001,20,0))</f>
        <v/>
      </c>
      <c r="R446" s="74" t="str">
        <f>IF(E446="","",VLOOKUP(W446,図書名リスト!$A$3:$W$1001,22,0))</f>
        <v/>
      </c>
      <c r="S446" s="61" t="str">
        <f t="shared" si="33"/>
        <v xml:space="preserve"> </v>
      </c>
      <c r="T446" s="61" t="str">
        <f t="shared" si="34"/>
        <v>　</v>
      </c>
      <c r="U446" s="61" t="str">
        <f t="shared" si="35"/>
        <v xml:space="preserve"> </v>
      </c>
      <c r="V446" s="61">
        <f t="shared" si="36"/>
        <v>0</v>
      </c>
      <c r="W446" s="60" t="str">
        <f t="shared" si="37"/>
        <v/>
      </c>
    </row>
    <row r="447" spans="1:23" ht="57" customHeight="1" x14ac:dyDescent="0.15">
      <c r="A447" s="63"/>
      <c r="B447" s="69"/>
      <c r="C447" s="69"/>
      <c r="D447" s="68"/>
      <c r="E447" s="67"/>
      <c r="F447" s="66"/>
      <c r="G447" s="65" t="str">
        <f>IF(E447="","",VLOOKUP(E447,図書名リスト!$C$3:$W$1001,16,0))</f>
        <v/>
      </c>
      <c r="H447" s="64" t="str">
        <f>IF(E447="","",VLOOKUP(W447,図書名リスト!$A$3:$W$1001,5,0))</f>
        <v/>
      </c>
      <c r="I447" s="77" t="str">
        <f>IF(E447="","",VLOOKUP(W447,図書名リスト!$A$3:$W$1001,9,0))</f>
        <v/>
      </c>
      <c r="J447" s="76" t="str">
        <f>IF(E447="","",VLOOKUP(W447,図書名リスト!$A$3:$W$1001,23,0))</f>
        <v/>
      </c>
      <c r="K447" s="62" t="str">
        <f>IF(E447="","",VLOOKUP(W447,図書名リスト!$A$3:$W$1001,11,0))</f>
        <v/>
      </c>
      <c r="L447" s="95" t="str">
        <f>IF(E447="","",VLOOKUP(W447,図書名リスト!$A$3:$W$1001,14,0))</f>
        <v/>
      </c>
      <c r="M447" s="62" t="str">
        <f>IF(E447="","",VLOOKUP(W447,図書名リスト!$A$3:$W$1001,17,0))</f>
        <v/>
      </c>
      <c r="N447" s="63"/>
      <c r="O447" s="74" t="str">
        <f>IF(E447="","",VLOOKUP(W447,図書名リスト!$A$3:$W$100580,21,0))</f>
        <v/>
      </c>
      <c r="P447" s="74" t="str">
        <f>IF(E447="","",VLOOKUP(W447,図書名リスト!$A$3:$W$10050,19,0))</f>
        <v/>
      </c>
      <c r="Q447" s="75" t="str">
        <f>IF(E447="","",VLOOKUP(W447,図書名リスト!$A$3:$W$1001,20,0))</f>
        <v/>
      </c>
      <c r="R447" s="74" t="str">
        <f>IF(E447="","",VLOOKUP(W447,図書名リスト!$A$3:$W$1001,22,0))</f>
        <v/>
      </c>
      <c r="S447" s="61" t="str">
        <f t="shared" si="33"/>
        <v xml:space="preserve"> </v>
      </c>
      <c r="T447" s="61" t="str">
        <f t="shared" si="34"/>
        <v>　</v>
      </c>
      <c r="U447" s="61" t="str">
        <f t="shared" si="35"/>
        <v xml:space="preserve"> </v>
      </c>
      <c r="V447" s="61">
        <f t="shared" si="36"/>
        <v>0</v>
      </c>
      <c r="W447" s="60" t="str">
        <f t="shared" si="37"/>
        <v/>
      </c>
    </row>
    <row r="448" spans="1:23" ht="57" customHeight="1" x14ac:dyDescent="0.15">
      <c r="A448" s="63"/>
      <c r="B448" s="69"/>
      <c r="C448" s="69"/>
      <c r="D448" s="68"/>
      <c r="E448" s="67"/>
      <c r="F448" s="66"/>
      <c r="G448" s="65" t="str">
        <f>IF(E448="","",VLOOKUP(E448,図書名リスト!$C$3:$W$1001,16,0))</f>
        <v/>
      </c>
      <c r="H448" s="64" t="str">
        <f>IF(E448="","",VLOOKUP(W448,図書名リスト!$A$3:$W$1001,5,0))</f>
        <v/>
      </c>
      <c r="I448" s="77" t="str">
        <f>IF(E448="","",VLOOKUP(W448,図書名リスト!$A$3:$W$1001,9,0))</f>
        <v/>
      </c>
      <c r="J448" s="76" t="str">
        <f>IF(E448="","",VLOOKUP(W448,図書名リスト!$A$3:$W$1001,23,0))</f>
        <v/>
      </c>
      <c r="K448" s="62" t="str">
        <f>IF(E448="","",VLOOKUP(W448,図書名リスト!$A$3:$W$1001,11,0))</f>
        <v/>
      </c>
      <c r="L448" s="95" t="str">
        <f>IF(E448="","",VLOOKUP(W448,図書名リスト!$A$3:$W$1001,14,0))</f>
        <v/>
      </c>
      <c r="M448" s="62" t="str">
        <f>IF(E448="","",VLOOKUP(W448,図書名リスト!$A$3:$W$1001,17,0))</f>
        <v/>
      </c>
      <c r="N448" s="63"/>
      <c r="O448" s="74" t="str">
        <f>IF(E448="","",VLOOKUP(W448,図書名リスト!$A$3:$W$100580,21,0))</f>
        <v/>
      </c>
      <c r="P448" s="74" t="str">
        <f>IF(E448="","",VLOOKUP(W448,図書名リスト!$A$3:$W$10050,19,0))</f>
        <v/>
      </c>
      <c r="Q448" s="75" t="str">
        <f>IF(E448="","",VLOOKUP(W448,図書名リスト!$A$3:$W$1001,20,0))</f>
        <v/>
      </c>
      <c r="R448" s="74" t="str">
        <f>IF(E448="","",VLOOKUP(W448,図書名リスト!$A$3:$W$1001,22,0))</f>
        <v/>
      </c>
      <c r="S448" s="61" t="str">
        <f t="shared" si="33"/>
        <v xml:space="preserve"> </v>
      </c>
      <c r="T448" s="61" t="str">
        <f t="shared" si="34"/>
        <v>　</v>
      </c>
      <c r="U448" s="61" t="str">
        <f t="shared" si="35"/>
        <v xml:space="preserve"> </v>
      </c>
      <c r="V448" s="61">
        <f t="shared" si="36"/>
        <v>0</v>
      </c>
      <c r="W448" s="60" t="str">
        <f t="shared" si="37"/>
        <v/>
      </c>
    </row>
    <row r="449" spans="1:23" ht="57" customHeight="1" x14ac:dyDescent="0.15">
      <c r="A449" s="63"/>
      <c r="B449" s="69"/>
      <c r="C449" s="69"/>
      <c r="D449" s="68"/>
      <c r="E449" s="67"/>
      <c r="F449" s="66"/>
      <c r="G449" s="65" t="str">
        <f>IF(E449="","",VLOOKUP(E449,図書名リスト!$C$3:$W$1001,16,0))</f>
        <v/>
      </c>
      <c r="H449" s="64" t="str">
        <f>IF(E449="","",VLOOKUP(W449,図書名リスト!$A$3:$W$1001,5,0))</f>
        <v/>
      </c>
      <c r="I449" s="77" t="str">
        <f>IF(E449="","",VLOOKUP(W449,図書名リスト!$A$3:$W$1001,9,0))</f>
        <v/>
      </c>
      <c r="J449" s="76" t="str">
        <f>IF(E449="","",VLOOKUP(W449,図書名リスト!$A$3:$W$1001,23,0))</f>
        <v/>
      </c>
      <c r="K449" s="62" t="str">
        <f>IF(E449="","",VLOOKUP(W449,図書名リスト!$A$3:$W$1001,11,0))</f>
        <v/>
      </c>
      <c r="L449" s="95" t="str">
        <f>IF(E449="","",VLOOKUP(W449,図書名リスト!$A$3:$W$1001,14,0))</f>
        <v/>
      </c>
      <c r="M449" s="62" t="str">
        <f>IF(E449="","",VLOOKUP(W449,図書名リスト!$A$3:$W$1001,17,0))</f>
        <v/>
      </c>
      <c r="N449" s="63"/>
      <c r="O449" s="74" t="str">
        <f>IF(E449="","",VLOOKUP(W449,図書名リスト!$A$3:$W$100580,21,0))</f>
        <v/>
      </c>
      <c r="P449" s="74" t="str">
        <f>IF(E449="","",VLOOKUP(W449,図書名リスト!$A$3:$W$10050,19,0))</f>
        <v/>
      </c>
      <c r="Q449" s="75" t="str">
        <f>IF(E449="","",VLOOKUP(W449,図書名リスト!$A$3:$W$1001,20,0))</f>
        <v/>
      </c>
      <c r="R449" s="74" t="str">
        <f>IF(E449="","",VLOOKUP(W449,図書名リスト!$A$3:$W$1001,22,0))</f>
        <v/>
      </c>
      <c r="S449" s="61" t="str">
        <f t="shared" si="33"/>
        <v xml:space="preserve"> </v>
      </c>
      <c r="T449" s="61" t="str">
        <f t="shared" si="34"/>
        <v>　</v>
      </c>
      <c r="U449" s="61" t="str">
        <f t="shared" si="35"/>
        <v xml:space="preserve"> </v>
      </c>
      <c r="V449" s="61">
        <f t="shared" si="36"/>
        <v>0</v>
      </c>
      <c r="W449" s="60" t="str">
        <f t="shared" si="37"/>
        <v/>
      </c>
    </row>
    <row r="450" spans="1:23" ht="57" customHeight="1" x14ac:dyDescent="0.15">
      <c r="A450" s="63"/>
      <c r="B450" s="69"/>
      <c r="C450" s="69"/>
      <c r="D450" s="68"/>
      <c r="E450" s="67"/>
      <c r="F450" s="66"/>
      <c r="G450" s="65" t="str">
        <f>IF(E450="","",VLOOKUP(E450,図書名リスト!$C$3:$W$1001,16,0))</f>
        <v/>
      </c>
      <c r="H450" s="64" t="str">
        <f>IF(E450="","",VLOOKUP(W450,図書名リスト!$A$3:$W$1001,5,0))</f>
        <v/>
      </c>
      <c r="I450" s="77" t="str">
        <f>IF(E450="","",VLOOKUP(W450,図書名リスト!$A$3:$W$1001,9,0))</f>
        <v/>
      </c>
      <c r="J450" s="76" t="str">
        <f>IF(E450="","",VLOOKUP(W450,図書名リスト!$A$3:$W$1001,23,0))</f>
        <v/>
      </c>
      <c r="K450" s="62" t="str">
        <f>IF(E450="","",VLOOKUP(W450,図書名リスト!$A$3:$W$1001,11,0))</f>
        <v/>
      </c>
      <c r="L450" s="95" t="str">
        <f>IF(E450="","",VLOOKUP(W450,図書名リスト!$A$3:$W$1001,14,0))</f>
        <v/>
      </c>
      <c r="M450" s="62" t="str">
        <f>IF(E450="","",VLOOKUP(W450,図書名リスト!$A$3:$W$1001,17,0))</f>
        <v/>
      </c>
      <c r="N450" s="63"/>
      <c r="O450" s="74" t="str">
        <f>IF(E450="","",VLOOKUP(W450,図書名リスト!$A$3:$W$100580,21,0))</f>
        <v/>
      </c>
      <c r="P450" s="74" t="str">
        <f>IF(E450="","",VLOOKUP(W450,図書名リスト!$A$3:$W$10050,19,0))</f>
        <v/>
      </c>
      <c r="Q450" s="75" t="str">
        <f>IF(E450="","",VLOOKUP(W450,図書名リスト!$A$3:$W$1001,20,0))</f>
        <v/>
      </c>
      <c r="R450" s="74" t="str">
        <f>IF(E450="","",VLOOKUP(W450,図書名リスト!$A$3:$W$1001,22,0))</f>
        <v/>
      </c>
      <c r="S450" s="61" t="str">
        <f t="shared" si="33"/>
        <v xml:space="preserve"> </v>
      </c>
      <c r="T450" s="61" t="str">
        <f t="shared" si="34"/>
        <v>　</v>
      </c>
      <c r="U450" s="61" t="str">
        <f t="shared" si="35"/>
        <v xml:space="preserve"> </v>
      </c>
      <c r="V450" s="61">
        <f t="shared" si="36"/>
        <v>0</v>
      </c>
      <c r="W450" s="60" t="str">
        <f t="shared" si="37"/>
        <v/>
      </c>
    </row>
    <row r="451" spans="1:23" ht="57" customHeight="1" x14ac:dyDescent="0.15">
      <c r="A451" s="63"/>
      <c r="B451" s="69"/>
      <c r="C451" s="69"/>
      <c r="D451" s="68"/>
      <c r="E451" s="67"/>
      <c r="F451" s="66"/>
      <c r="G451" s="65" t="str">
        <f>IF(E451="","",VLOOKUP(E451,図書名リスト!$C$3:$W$1001,16,0))</f>
        <v/>
      </c>
      <c r="H451" s="64" t="str">
        <f>IF(E451="","",VLOOKUP(W451,図書名リスト!$A$3:$W$1001,5,0))</f>
        <v/>
      </c>
      <c r="I451" s="77" t="str">
        <f>IF(E451="","",VLOOKUP(W451,図書名リスト!$A$3:$W$1001,9,0))</f>
        <v/>
      </c>
      <c r="J451" s="76" t="str">
        <f>IF(E451="","",VLOOKUP(W451,図書名リスト!$A$3:$W$1001,23,0))</f>
        <v/>
      </c>
      <c r="K451" s="62" t="str">
        <f>IF(E451="","",VLOOKUP(W451,図書名リスト!$A$3:$W$1001,11,0))</f>
        <v/>
      </c>
      <c r="L451" s="95" t="str">
        <f>IF(E451="","",VLOOKUP(W451,図書名リスト!$A$3:$W$1001,14,0))</f>
        <v/>
      </c>
      <c r="M451" s="62" t="str">
        <f>IF(E451="","",VLOOKUP(W451,図書名リスト!$A$3:$W$1001,17,0))</f>
        <v/>
      </c>
      <c r="N451" s="63"/>
      <c r="O451" s="74" t="str">
        <f>IF(E451="","",VLOOKUP(W451,図書名リスト!$A$3:$W$100580,21,0))</f>
        <v/>
      </c>
      <c r="P451" s="74" t="str">
        <f>IF(E451="","",VLOOKUP(W451,図書名リスト!$A$3:$W$10050,19,0))</f>
        <v/>
      </c>
      <c r="Q451" s="75" t="str">
        <f>IF(E451="","",VLOOKUP(W451,図書名リスト!$A$3:$W$1001,20,0))</f>
        <v/>
      </c>
      <c r="R451" s="74" t="str">
        <f>IF(E451="","",VLOOKUP(W451,図書名リスト!$A$3:$W$1001,22,0))</f>
        <v/>
      </c>
      <c r="S451" s="61" t="str">
        <f t="shared" si="33"/>
        <v xml:space="preserve"> </v>
      </c>
      <c r="T451" s="61" t="str">
        <f t="shared" si="34"/>
        <v>　</v>
      </c>
      <c r="U451" s="61" t="str">
        <f t="shared" si="35"/>
        <v xml:space="preserve"> </v>
      </c>
      <c r="V451" s="61">
        <f t="shared" si="36"/>
        <v>0</v>
      </c>
      <c r="W451" s="60" t="str">
        <f t="shared" si="37"/>
        <v/>
      </c>
    </row>
    <row r="452" spans="1:23" ht="57" customHeight="1" x14ac:dyDescent="0.15">
      <c r="A452" s="63"/>
      <c r="B452" s="69"/>
      <c r="C452" s="69"/>
      <c r="D452" s="68"/>
      <c r="E452" s="67"/>
      <c r="F452" s="66"/>
      <c r="G452" s="65" t="str">
        <f>IF(E452="","",VLOOKUP(E452,図書名リスト!$C$3:$W$1001,16,0))</f>
        <v/>
      </c>
      <c r="H452" s="64" t="str">
        <f>IF(E452="","",VLOOKUP(W452,図書名リスト!$A$3:$W$1001,5,0))</f>
        <v/>
      </c>
      <c r="I452" s="77" t="str">
        <f>IF(E452="","",VLOOKUP(W452,図書名リスト!$A$3:$W$1001,9,0))</f>
        <v/>
      </c>
      <c r="J452" s="76" t="str">
        <f>IF(E452="","",VLOOKUP(W452,図書名リスト!$A$3:$W$1001,23,0))</f>
        <v/>
      </c>
      <c r="K452" s="62" t="str">
        <f>IF(E452="","",VLOOKUP(W452,図書名リスト!$A$3:$W$1001,11,0))</f>
        <v/>
      </c>
      <c r="L452" s="95" t="str">
        <f>IF(E452="","",VLOOKUP(W452,図書名リスト!$A$3:$W$1001,14,0))</f>
        <v/>
      </c>
      <c r="M452" s="62" t="str">
        <f>IF(E452="","",VLOOKUP(W452,図書名リスト!$A$3:$W$1001,17,0))</f>
        <v/>
      </c>
      <c r="N452" s="63"/>
      <c r="O452" s="74" t="str">
        <f>IF(E452="","",VLOOKUP(W452,図書名リスト!$A$3:$W$100580,21,0))</f>
        <v/>
      </c>
      <c r="P452" s="74" t="str">
        <f>IF(E452="","",VLOOKUP(W452,図書名リスト!$A$3:$W$10050,19,0))</f>
        <v/>
      </c>
      <c r="Q452" s="75" t="str">
        <f>IF(E452="","",VLOOKUP(W452,図書名リスト!$A$3:$W$1001,20,0))</f>
        <v/>
      </c>
      <c r="R452" s="74" t="str">
        <f>IF(E452="","",VLOOKUP(W452,図書名リスト!$A$3:$W$1001,22,0))</f>
        <v/>
      </c>
      <c r="S452" s="61" t="str">
        <f t="shared" si="33"/>
        <v xml:space="preserve"> </v>
      </c>
      <c r="T452" s="61" t="str">
        <f t="shared" si="34"/>
        <v>　</v>
      </c>
      <c r="U452" s="61" t="str">
        <f t="shared" si="35"/>
        <v xml:space="preserve"> </v>
      </c>
      <c r="V452" s="61">
        <f t="shared" si="36"/>
        <v>0</v>
      </c>
      <c r="W452" s="60" t="str">
        <f t="shared" si="37"/>
        <v/>
      </c>
    </row>
    <row r="453" spans="1:23" ht="57" customHeight="1" x14ac:dyDescent="0.15">
      <c r="A453" s="63"/>
      <c r="B453" s="69"/>
      <c r="C453" s="69"/>
      <c r="D453" s="68"/>
      <c r="E453" s="67"/>
      <c r="F453" s="66"/>
      <c r="G453" s="65" t="str">
        <f>IF(E453="","",VLOOKUP(E453,図書名リスト!$C$3:$W$1001,16,0))</f>
        <v/>
      </c>
      <c r="H453" s="64" t="str">
        <f>IF(E453="","",VLOOKUP(W453,図書名リスト!$A$3:$W$1001,5,0))</f>
        <v/>
      </c>
      <c r="I453" s="77" t="str">
        <f>IF(E453="","",VLOOKUP(W453,図書名リスト!$A$3:$W$1001,9,0))</f>
        <v/>
      </c>
      <c r="J453" s="76" t="str">
        <f>IF(E453="","",VLOOKUP(W453,図書名リスト!$A$3:$W$1001,23,0))</f>
        <v/>
      </c>
      <c r="K453" s="62" t="str">
        <f>IF(E453="","",VLOOKUP(W453,図書名リスト!$A$3:$W$1001,11,0))</f>
        <v/>
      </c>
      <c r="L453" s="95" t="str">
        <f>IF(E453="","",VLOOKUP(W453,図書名リスト!$A$3:$W$1001,14,0))</f>
        <v/>
      </c>
      <c r="M453" s="62" t="str">
        <f>IF(E453="","",VLOOKUP(W453,図書名リスト!$A$3:$W$1001,17,0))</f>
        <v/>
      </c>
      <c r="N453" s="63"/>
      <c r="O453" s="74" t="str">
        <f>IF(E453="","",VLOOKUP(W453,図書名リスト!$A$3:$W$100580,21,0))</f>
        <v/>
      </c>
      <c r="P453" s="74" t="str">
        <f>IF(E453="","",VLOOKUP(W453,図書名リスト!$A$3:$W$10050,19,0))</f>
        <v/>
      </c>
      <c r="Q453" s="75" t="str">
        <f>IF(E453="","",VLOOKUP(W453,図書名リスト!$A$3:$W$1001,20,0))</f>
        <v/>
      </c>
      <c r="R453" s="74" t="str">
        <f>IF(E453="","",VLOOKUP(W453,図書名リスト!$A$3:$W$1001,22,0))</f>
        <v/>
      </c>
      <c r="S453" s="61" t="str">
        <f t="shared" si="33"/>
        <v xml:space="preserve"> </v>
      </c>
      <c r="T453" s="61" t="str">
        <f t="shared" si="34"/>
        <v>　</v>
      </c>
      <c r="U453" s="61" t="str">
        <f t="shared" si="35"/>
        <v xml:space="preserve"> </v>
      </c>
      <c r="V453" s="61">
        <f t="shared" si="36"/>
        <v>0</v>
      </c>
      <c r="W453" s="60" t="str">
        <f t="shared" si="37"/>
        <v/>
      </c>
    </row>
    <row r="454" spans="1:23" ht="57" customHeight="1" x14ac:dyDescent="0.15">
      <c r="A454" s="63"/>
      <c r="B454" s="69"/>
      <c r="C454" s="69"/>
      <c r="D454" s="68"/>
      <c r="E454" s="67"/>
      <c r="F454" s="66"/>
      <c r="G454" s="65" t="str">
        <f>IF(E454="","",VLOOKUP(E454,図書名リスト!$C$3:$W$1001,16,0))</f>
        <v/>
      </c>
      <c r="H454" s="64" t="str">
        <f>IF(E454="","",VLOOKUP(W454,図書名リスト!$A$3:$W$1001,5,0))</f>
        <v/>
      </c>
      <c r="I454" s="77" t="str">
        <f>IF(E454="","",VLOOKUP(W454,図書名リスト!$A$3:$W$1001,9,0))</f>
        <v/>
      </c>
      <c r="J454" s="76" t="str">
        <f>IF(E454="","",VLOOKUP(W454,図書名リスト!$A$3:$W$1001,23,0))</f>
        <v/>
      </c>
      <c r="K454" s="62" t="str">
        <f>IF(E454="","",VLOOKUP(W454,図書名リスト!$A$3:$W$1001,11,0))</f>
        <v/>
      </c>
      <c r="L454" s="95" t="str">
        <f>IF(E454="","",VLOOKUP(W454,図書名リスト!$A$3:$W$1001,14,0))</f>
        <v/>
      </c>
      <c r="M454" s="62" t="str">
        <f>IF(E454="","",VLOOKUP(W454,図書名リスト!$A$3:$W$1001,17,0))</f>
        <v/>
      </c>
      <c r="N454" s="63"/>
      <c r="O454" s="74" t="str">
        <f>IF(E454="","",VLOOKUP(W454,図書名リスト!$A$3:$W$100580,21,0))</f>
        <v/>
      </c>
      <c r="P454" s="74" t="str">
        <f>IF(E454="","",VLOOKUP(W454,図書名リスト!$A$3:$W$10050,19,0))</f>
        <v/>
      </c>
      <c r="Q454" s="75" t="str">
        <f>IF(E454="","",VLOOKUP(W454,図書名リスト!$A$3:$W$1001,20,0))</f>
        <v/>
      </c>
      <c r="R454" s="74" t="str">
        <f>IF(E454="","",VLOOKUP(W454,図書名リスト!$A$3:$W$1001,22,0))</f>
        <v/>
      </c>
      <c r="S454" s="61" t="str">
        <f t="shared" si="33"/>
        <v xml:space="preserve"> </v>
      </c>
      <c r="T454" s="61" t="str">
        <f t="shared" si="34"/>
        <v>　</v>
      </c>
      <c r="U454" s="61" t="str">
        <f t="shared" si="35"/>
        <v xml:space="preserve"> </v>
      </c>
      <c r="V454" s="61">
        <f t="shared" si="36"/>
        <v>0</v>
      </c>
      <c r="W454" s="60" t="str">
        <f t="shared" si="37"/>
        <v/>
      </c>
    </row>
    <row r="455" spans="1:23" ht="57" customHeight="1" x14ac:dyDescent="0.15">
      <c r="A455" s="63"/>
      <c r="B455" s="69"/>
      <c r="C455" s="69"/>
      <c r="D455" s="68"/>
      <c r="E455" s="67"/>
      <c r="F455" s="66"/>
      <c r="G455" s="65" t="str">
        <f>IF(E455="","",VLOOKUP(E455,図書名リスト!$C$3:$W$1001,16,0))</f>
        <v/>
      </c>
      <c r="H455" s="64" t="str">
        <f>IF(E455="","",VLOOKUP(W455,図書名リスト!$A$3:$W$1001,5,0))</f>
        <v/>
      </c>
      <c r="I455" s="77" t="str">
        <f>IF(E455="","",VLOOKUP(W455,図書名リスト!$A$3:$W$1001,9,0))</f>
        <v/>
      </c>
      <c r="J455" s="76" t="str">
        <f>IF(E455="","",VLOOKUP(W455,図書名リスト!$A$3:$W$1001,23,0))</f>
        <v/>
      </c>
      <c r="K455" s="62" t="str">
        <f>IF(E455="","",VLOOKUP(W455,図書名リスト!$A$3:$W$1001,11,0))</f>
        <v/>
      </c>
      <c r="L455" s="95" t="str">
        <f>IF(E455="","",VLOOKUP(W455,図書名リスト!$A$3:$W$1001,14,0))</f>
        <v/>
      </c>
      <c r="M455" s="62" t="str">
        <f>IF(E455="","",VLOOKUP(W455,図書名リスト!$A$3:$W$1001,17,0))</f>
        <v/>
      </c>
      <c r="N455" s="63"/>
      <c r="O455" s="74" t="str">
        <f>IF(E455="","",VLOOKUP(W455,図書名リスト!$A$3:$W$100580,21,0))</f>
        <v/>
      </c>
      <c r="P455" s="74" t="str">
        <f>IF(E455="","",VLOOKUP(W455,図書名リスト!$A$3:$W$10050,19,0))</f>
        <v/>
      </c>
      <c r="Q455" s="75" t="str">
        <f>IF(E455="","",VLOOKUP(W455,図書名リスト!$A$3:$W$1001,20,0))</f>
        <v/>
      </c>
      <c r="R455" s="74" t="str">
        <f>IF(E455="","",VLOOKUP(W455,図書名リスト!$A$3:$W$1001,22,0))</f>
        <v/>
      </c>
      <c r="S455" s="61" t="str">
        <f t="shared" si="33"/>
        <v xml:space="preserve"> </v>
      </c>
      <c r="T455" s="61" t="str">
        <f t="shared" si="34"/>
        <v>　</v>
      </c>
      <c r="U455" s="61" t="str">
        <f t="shared" si="35"/>
        <v xml:space="preserve"> </v>
      </c>
      <c r="V455" s="61">
        <f t="shared" si="36"/>
        <v>0</v>
      </c>
      <c r="W455" s="60" t="str">
        <f t="shared" si="37"/>
        <v/>
      </c>
    </row>
    <row r="456" spans="1:23" ht="57" customHeight="1" x14ac:dyDescent="0.15">
      <c r="A456" s="63"/>
      <c r="B456" s="69"/>
      <c r="C456" s="69"/>
      <c r="D456" s="68"/>
      <c r="E456" s="67"/>
      <c r="F456" s="66"/>
      <c r="G456" s="65" t="str">
        <f>IF(E456="","",VLOOKUP(E456,図書名リスト!$C$3:$W$1001,16,0))</f>
        <v/>
      </c>
      <c r="H456" s="64" t="str">
        <f>IF(E456="","",VLOOKUP(W456,図書名リスト!$A$3:$W$1001,5,0))</f>
        <v/>
      </c>
      <c r="I456" s="77" t="str">
        <f>IF(E456="","",VLOOKUP(W456,図書名リスト!$A$3:$W$1001,9,0))</f>
        <v/>
      </c>
      <c r="J456" s="76" t="str">
        <f>IF(E456="","",VLOOKUP(W456,図書名リスト!$A$3:$W$1001,23,0))</f>
        <v/>
      </c>
      <c r="K456" s="62" t="str">
        <f>IF(E456="","",VLOOKUP(W456,図書名リスト!$A$3:$W$1001,11,0))</f>
        <v/>
      </c>
      <c r="L456" s="95" t="str">
        <f>IF(E456="","",VLOOKUP(W456,図書名リスト!$A$3:$W$1001,14,0))</f>
        <v/>
      </c>
      <c r="M456" s="62" t="str">
        <f>IF(E456="","",VLOOKUP(W456,図書名リスト!$A$3:$W$1001,17,0))</f>
        <v/>
      </c>
      <c r="N456" s="63"/>
      <c r="O456" s="74" t="str">
        <f>IF(E456="","",VLOOKUP(W456,図書名リスト!$A$3:$W$100580,21,0))</f>
        <v/>
      </c>
      <c r="P456" s="74" t="str">
        <f>IF(E456="","",VLOOKUP(W456,図書名リスト!$A$3:$W$10050,19,0))</f>
        <v/>
      </c>
      <c r="Q456" s="75" t="str">
        <f>IF(E456="","",VLOOKUP(W456,図書名リスト!$A$3:$W$1001,20,0))</f>
        <v/>
      </c>
      <c r="R456" s="74" t="str">
        <f>IF(E456="","",VLOOKUP(W456,図書名リスト!$A$3:$W$1001,22,0))</f>
        <v/>
      </c>
      <c r="S456" s="61" t="str">
        <f t="shared" si="33"/>
        <v xml:space="preserve"> </v>
      </c>
      <c r="T456" s="61" t="str">
        <f t="shared" si="34"/>
        <v>　</v>
      </c>
      <c r="U456" s="61" t="str">
        <f t="shared" si="35"/>
        <v xml:space="preserve"> </v>
      </c>
      <c r="V456" s="61">
        <f t="shared" si="36"/>
        <v>0</v>
      </c>
      <c r="W456" s="60" t="str">
        <f t="shared" si="37"/>
        <v/>
      </c>
    </row>
    <row r="457" spans="1:23" ht="57" customHeight="1" x14ac:dyDescent="0.15">
      <c r="A457" s="63"/>
      <c r="B457" s="69"/>
      <c r="C457" s="69"/>
      <c r="D457" s="68"/>
      <c r="E457" s="67"/>
      <c r="F457" s="66"/>
      <c r="G457" s="65" t="str">
        <f>IF(E457="","",VLOOKUP(E457,図書名リスト!$C$3:$W$1001,16,0))</f>
        <v/>
      </c>
      <c r="H457" s="64" t="str">
        <f>IF(E457="","",VLOOKUP(W457,図書名リスト!$A$3:$W$1001,5,0))</f>
        <v/>
      </c>
      <c r="I457" s="77" t="str">
        <f>IF(E457="","",VLOOKUP(W457,図書名リスト!$A$3:$W$1001,9,0))</f>
        <v/>
      </c>
      <c r="J457" s="76" t="str">
        <f>IF(E457="","",VLOOKUP(W457,図書名リスト!$A$3:$W$1001,23,0))</f>
        <v/>
      </c>
      <c r="K457" s="62" t="str">
        <f>IF(E457="","",VLOOKUP(W457,図書名リスト!$A$3:$W$1001,11,0))</f>
        <v/>
      </c>
      <c r="L457" s="95" t="str">
        <f>IF(E457="","",VLOOKUP(W457,図書名リスト!$A$3:$W$1001,14,0))</f>
        <v/>
      </c>
      <c r="M457" s="62" t="str">
        <f>IF(E457="","",VLOOKUP(W457,図書名リスト!$A$3:$W$1001,17,0))</f>
        <v/>
      </c>
      <c r="N457" s="63"/>
      <c r="O457" s="74" t="str">
        <f>IF(E457="","",VLOOKUP(W457,図書名リスト!$A$3:$W$100580,21,0))</f>
        <v/>
      </c>
      <c r="P457" s="74" t="str">
        <f>IF(E457="","",VLOOKUP(W457,図書名リスト!$A$3:$W$10050,19,0))</f>
        <v/>
      </c>
      <c r="Q457" s="75" t="str">
        <f>IF(E457="","",VLOOKUP(W457,図書名リスト!$A$3:$W$1001,20,0))</f>
        <v/>
      </c>
      <c r="R457" s="74" t="str">
        <f>IF(E457="","",VLOOKUP(W457,図書名リスト!$A$3:$W$1001,22,0))</f>
        <v/>
      </c>
      <c r="S457" s="61" t="str">
        <f t="shared" si="33"/>
        <v xml:space="preserve"> </v>
      </c>
      <c r="T457" s="61" t="str">
        <f t="shared" si="34"/>
        <v>　</v>
      </c>
      <c r="U457" s="61" t="str">
        <f t="shared" si="35"/>
        <v xml:space="preserve"> </v>
      </c>
      <c r="V457" s="61">
        <f t="shared" si="36"/>
        <v>0</v>
      </c>
      <c r="W457" s="60" t="str">
        <f t="shared" si="37"/>
        <v/>
      </c>
    </row>
    <row r="458" spans="1:23" ht="57" customHeight="1" x14ac:dyDescent="0.15">
      <c r="A458" s="63"/>
      <c r="B458" s="69"/>
      <c r="C458" s="69"/>
      <c r="D458" s="68"/>
      <c r="E458" s="67"/>
      <c r="F458" s="66"/>
      <c r="G458" s="65" t="str">
        <f>IF(E458="","",VLOOKUP(E458,図書名リスト!$C$3:$W$1001,16,0))</f>
        <v/>
      </c>
      <c r="H458" s="64" t="str">
        <f>IF(E458="","",VLOOKUP(W458,図書名リスト!$A$3:$W$1001,5,0))</f>
        <v/>
      </c>
      <c r="I458" s="77" t="str">
        <f>IF(E458="","",VLOOKUP(W458,図書名リスト!$A$3:$W$1001,9,0))</f>
        <v/>
      </c>
      <c r="J458" s="76" t="str">
        <f>IF(E458="","",VLOOKUP(W458,図書名リスト!$A$3:$W$1001,23,0))</f>
        <v/>
      </c>
      <c r="K458" s="62" t="str">
        <f>IF(E458="","",VLOOKUP(W458,図書名リスト!$A$3:$W$1001,11,0))</f>
        <v/>
      </c>
      <c r="L458" s="95" t="str">
        <f>IF(E458="","",VLOOKUP(W458,図書名リスト!$A$3:$W$1001,14,0))</f>
        <v/>
      </c>
      <c r="M458" s="62" t="str">
        <f>IF(E458="","",VLOOKUP(W458,図書名リスト!$A$3:$W$1001,17,0))</f>
        <v/>
      </c>
      <c r="N458" s="63"/>
      <c r="O458" s="74" t="str">
        <f>IF(E458="","",VLOOKUP(W458,図書名リスト!$A$3:$W$100580,21,0))</f>
        <v/>
      </c>
      <c r="P458" s="74" t="str">
        <f>IF(E458="","",VLOOKUP(W458,図書名リスト!$A$3:$W$10050,19,0))</f>
        <v/>
      </c>
      <c r="Q458" s="75" t="str">
        <f>IF(E458="","",VLOOKUP(W458,図書名リスト!$A$3:$W$1001,20,0))</f>
        <v/>
      </c>
      <c r="R458" s="74" t="str">
        <f>IF(E458="","",VLOOKUP(W458,図書名リスト!$A$3:$W$1001,22,0))</f>
        <v/>
      </c>
      <c r="S458" s="61" t="str">
        <f t="shared" si="33"/>
        <v xml:space="preserve"> </v>
      </c>
      <c r="T458" s="61" t="str">
        <f t="shared" si="34"/>
        <v>　</v>
      </c>
      <c r="U458" s="61" t="str">
        <f t="shared" si="35"/>
        <v xml:space="preserve"> </v>
      </c>
      <c r="V458" s="61">
        <f t="shared" si="36"/>
        <v>0</v>
      </c>
      <c r="W458" s="60" t="str">
        <f t="shared" si="37"/>
        <v/>
      </c>
    </row>
    <row r="459" spans="1:23" ht="57" customHeight="1" x14ac:dyDescent="0.15">
      <c r="A459" s="63"/>
      <c r="B459" s="69"/>
      <c r="C459" s="69"/>
      <c r="D459" s="68"/>
      <c r="E459" s="67"/>
      <c r="F459" s="66"/>
      <c r="G459" s="65" t="str">
        <f>IF(E459="","",VLOOKUP(E459,図書名リスト!$C$3:$W$1001,16,0))</f>
        <v/>
      </c>
      <c r="H459" s="64" t="str">
        <f>IF(E459="","",VLOOKUP(W459,図書名リスト!$A$3:$W$1001,5,0))</f>
        <v/>
      </c>
      <c r="I459" s="77" t="str">
        <f>IF(E459="","",VLOOKUP(W459,図書名リスト!$A$3:$W$1001,9,0))</f>
        <v/>
      </c>
      <c r="J459" s="76" t="str">
        <f>IF(E459="","",VLOOKUP(W459,図書名リスト!$A$3:$W$1001,23,0))</f>
        <v/>
      </c>
      <c r="K459" s="62" t="str">
        <f>IF(E459="","",VLOOKUP(W459,図書名リスト!$A$3:$W$1001,11,0))</f>
        <v/>
      </c>
      <c r="L459" s="95" t="str">
        <f>IF(E459="","",VLOOKUP(W459,図書名リスト!$A$3:$W$1001,14,0))</f>
        <v/>
      </c>
      <c r="M459" s="62" t="str">
        <f>IF(E459="","",VLOOKUP(W459,図書名リスト!$A$3:$W$1001,17,0))</f>
        <v/>
      </c>
      <c r="N459" s="63"/>
      <c r="O459" s="74" t="str">
        <f>IF(E459="","",VLOOKUP(W459,図書名リスト!$A$3:$W$100580,21,0))</f>
        <v/>
      </c>
      <c r="P459" s="74" t="str">
        <f>IF(E459="","",VLOOKUP(W459,図書名リスト!$A$3:$W$10050,19,0))</f>
        <v/>
      </c>
      <c r="Q459" s="75" t="str">
        <f>IF(E459="","",VLOOKUP(W459,図書名リスト!$A$3:$W$1001,20,0))</f>
        <v/>
      </c>
      <c r="R459" s="74" t="str">
        <f>IF(E459="","",VLOOKUP(W459,図書名リスト!$A$3:$W$1001,22,0))</f>
        <v/>
      </c>
      <c r="S459" s="61" t="str">
        <f t="shared" si="33"/>
        <v xml:space="preserve"> </v>
      </c>
      <c r="T459" s="61" t="str">
        <f t="shared" si="34"/>
        <v>　</v>
      </c>
      <c r="U459" s="61" t="str">
        <f t="shared" si="35"/>
        <v xml:space="preserve"> </v>
      </c>
      <c r="V459" s="61">
        <f t="shared" si="36"/>
        <v>0</v>
      </c>
      <c r="W459" s="60" t="str">
        <f t="shared" si="37"/>
        <v/>
      </c>
    </row>
    <row r="460" spans="1:23" ht="57" customHeight="1" x14ac:dyDescent="0.15">
      <c r="A460" s="63"/>
      <c r="B460" s="69"/>
      <c r="C460" s="69"/>
      <c r="D460" s="68"/>
      <c r="E460" s="67"/>
      <c r="F460" s="66"/>
      <c r="G460" s="65" t="str">
        <f>IF(E460="","",VLOOKUP(E460,図書名リスト!$C$3:$W$1001,16,0))</f>
        <v/>
      </c>
      <c r="H460" s="64" t="str">
        <f>IF(E460="","",VLOOKUP(W460,図書名リスト!$A$3:$W$1001,5,0))</f>
        <v/>
      </c>
      <c r="I460" s="77" t="str">
        <f>IF(E460="","",VLOOKUP(W460,図書名リスト!$A$3:$W$1001,9,0))</f>
        <v/>
      </c>
      <c r="J460" s="76" t="str">
        <f>IF(E460="","",VLOOKUP(W460,図書名リスト!$A$3:$W$1001,23,0))</f>
        <v/>
      </c>
      <c r="K460" s="62" t="str">
        <f>IF(E460="","",VLOOKUP(W460,図書名リスト!$A$3:$W$1001,11,0))</f>
        <v/>
      </c>
      <c r="L460" s="95" t="str">
        <f>IF(E460="","",VLOOKUP(W460,図書名リスト!$A$3:$W$1001,14,0))</f>
        <v/>
      </c>
      <c r="M460" s="62" t="str">
        <f>IF(E460="","",VLOOKUP(W460,図書名リスト!$A$3:$W$1001,17,0))</f>
        <v/>
      </c>
      <c r="N460" s="63"/>
      <c r="O460" s="74" t="str">
        <f>IF(E460="","",VLOOKUP(W460,図書名リスト!$A$3:$W$100580,21,0))</f>
        <v/>
      </c>
      <c r="P460" s="74" t="str">
        <f>IF(E460="","",VLOOKUP(W460,図書名リスト!$A$3:$W$10050,19,0))</f>
        <v/>
      </c>
      <c r="Q460" s="75" t="str">
        <f>IF(E460="","",VLOOKUP(W460,図書名リスト!$A$3:$W$1001,20,0))</f>
        <v/>
      </c>
      <c r="R460" s="74" t="str">
        <f>IF(E460="","",VLOOKUP(W460,図書名リスト!$A$3:$W$1001,22,0))</f>
        <v/>
      </c>
      <c r="S460" s="61" t="str">
        <f t="shared" si="33"/>
        <v xml:space="preserve"> </v>
      </c>
      <c r="T460" s="61" t="str">
        <f t="shared" si="34"/>
        <v>　</v>
      </c>
      <c r="U460" s="61" t="str">
        <f t="shared" si="35"/>
        <v xml:space="preserve"> </v>
      </c>
      <c r="V460" s="61">
        <f t="shared" si="36"/>
        <v>0</v>
      </c>
      <c r="W460" s="60" t="str">
        <f t="shared" si="37"/>
        <v/>
      </c>
    </row>
    <row r="461" spans="1:23" ht="57" customHeight="1" x14ac:dyDescent="0.15">
      <c r="A461" s="63"/>
      <c r="B461" s="69"/>
      <c r="C461" s="69"/>
      <c r="D461" s="68"/>
      <c r="E461" s="67"/>
      <c r="F461" s="66"/>
      <c r="G461" s="65" t="str">
        <f>IF(E461="","",VLOOKUP(E461,図書名リスト!$C$3:$W$1001,16,0))</f>
        <v/>
      </c>
      <c r="H461" s="64" t="str">
        <f>IF(E461="","",VLOOKUP(W461,図書名リスト!$A$3:$W$1001,5,0))</f>
        <v/>
      </c>
      <c r="I461" s="77" t="str">
        <f>IF(E461="","",VLOOKUP(W461,図書名リスト!$A$3:$W$1001,9,0))</f>
        <v/>
      </c>
      <c r="J461" s="76" t="str">
        <f>IF(E461="","",VLOOKUP(W461,図書名リスト!$A$3:$W$1001,23,0))</f>
        <v/>
      </c>
      <c r="K461" s="62" t="str">
        <f>IF(E461="","",VLOOKUP(W461,図書名リスト!$A$3:$W$1001,11,0))</f>
        <v/>
      </c>
      <c r="L461" s="95" t="str">
        <f>IF(E461="","",VLOOKUP(W461,図書名リスト!$A$3:$W$1001,14,0))</f>
        <v/>
      </c>
      <c r="M461" s="62" t="str">
        <f>IF(E461="","",VLOOKUP(W461,図書名リスト!$A$3:$W$1001,17,0))</f>
        <v/>
      </c>
      <c r="N461" s="63"/>
      <c r="O461" s="74" t="str">
        <f>IF(E461="","",VLOOKUP(W461,図書名リスト!$A$3:$W$100580,21,0))</f>
        <v/>
      </c>
      <c r="P461" s="74" t="str">
        <f>IF(E461="","",VLOOKUP(W461,図書名リスト!$A$3:$W$10050,19,0))</f>
        <v/>
      </c>
      <c r="Q461" s="75" t="str">
        <f>IF(E461="","",VLOOKUP(W461,図書名リスト!$A$3:$W$1001,20,0))</f>
        <v/>
      </c>
      <c r="R461" s="74" t="str">
        <f>IF(E461="","",VLOOKUP(W461,図書名リスト!$A$3:$W$1001,22,0))</f>
        <v/>
      </c>
      <c r="S461" s="61" t="str">
        <f t="shared" si="33"/>
        <v xml:space="preserve"> </v>
      </c>
      <c r="T461" s="61" t="str">
        <f t="shared" si="34"/>
        <v>　</v>
      </c>
      <c r="U461" s="61" t="str">
        <f t="shared" si="35"/>
        <v xml:space="preserve"> </v>
      </c>
      <c r="V461" s="61">
        <f t="shared" si="36"/>
        <v>0</v>
      </c>
      <c r="W461" s="60" t="str">
        <f t="shared" si="37"/>
        <v/>
      </c>
    </row>
    <row r="462" spans="1:23" ht="57" customHeight="1" x14ac:dyDescent="0.15">
      <c r="A462" s="63"/>
      <c r="B462" s="69"/>
      <c r="C462" s="69"/>
      <c r="D462" s="68"/>
      <c r="E462" s="67"/>
      <c r="F462" s="66"/>
      <c r="G462" s="65" t="str">
        <f>IF(E462="","",VLOOKUP(E462,図書名リスト!$C$3:$W$1001,16,0))</f>
        <v/>
      </c>
      <c r="H462" s="64" t="str">
        <f>IF(E462="","",VLOOKUP(W462,図書名リスト!$A$3:$W$1001,5,0))</f>
        <v/>
      </c>
      <c r="I462" s="77" t="str">
        <f>IF(E462="","",VLOOKUP(W462,図書名リスト!$A$3:$W$1001,9,0))</f>
        <v/>
      </c>
      <c r="J462" s="76" t="str">
        <f>IF(E462="","",VLOOKUP(W462,図書名リスト!$A$3:$W$1001,23,0))</f>
        <v/>
      </c>
      <c r="K462" s="62" t="str">
        <f>IF(E462="","",VLOOKUP(W462,図書名リスト!$A$3:$W$1001,11,0))</f>
        <v/>
      </c>
      <c r="L462" s="95" t="str">
        <f>IF(E462="","",VLOOKUP(W462,図書名リスト!$A$3:$W$1001,14,0))</f>
        <v/>
      </c>
      <c r="M462" s="62" t="str">
        <f>IF(E462="","",VLOOKUP(W462,図書名リスト!$A$3:$W$1001,17,0))</f>
        <v/>
      </c>
      <c r="N462" s="63"/>
      <c r="O462" s="74" t="str">
        <f>IF(E462="","",VLOOKUP(W462,図書名リスト!$A$3:$W$100580,21,0))</f>
        <v/>
      </c>
      <c r="P462" s="74" t="str">
        <f>IF(E462="","",VLOOKUP(W462,図書名リスト!$A$3:$W$10050,19,0))</f>
        <v/>
      </c>
      <c r="Q462" s="75" t="str">
        <f>IF(E462="","",VLOOKUP(W462,図書名リスト!$A$3:$W$1001,20,0))</f>
        <v/>
      </c>
      <c r="R462" s="74" t="str">
        <f>IF(E462="","",VLOOKUP(W462,図書名リスト!$A$3:$W$1001,22,0))</f>
        <v/>
      </c>
      <c r="S462" s="61" t="str">
        <f t="shared" ref="S462:S525" si="38">IF($A462=0," ",$K$2)</f>
        <v xml:space="preserve"> </v>
      </c>
      <c r="T462" s="61" t="str">
        <f t="shared" ref="T462:T525" si="39">IF($A462=0,"　",$O$2)</f>
        <v>　</v>
      </c>
      <c r="U462" s="61" t="str">
        <f t="shared" si="35"/>
        <v xml:space="preserve"> </v>
      </c>
      <c r="V462" s="61">
        <f t="shared" si="36"/>
        <v>0</v>
      </c>
      <c r="W462" s="60" t="str">
        <f t="shared" si="37"/>
        <v/>
      </c>
    </row>
    <row r="463" spans="1:23" ht="57" customHeight="1" x14ac:dyDescent="0.15">
      <c r="A463" s="63"/>
      <c r="B463" s="69"/>
      <c r="C463" s="69"/>
      <c r="D463" s="68"/>
      <c r="E463" s="67"/>
      <c r="F463" s="66"/>
      <c r="G463" s="65" t="str">
        <f>IF(E463="","",VLOOKUP(E463,図書名リスト!$C$3:$W$1001,16,0))</f>
        <v/>
      </c>
      <c r="H463" s="64" t="str">
        <f>IF(E463="","",VLOOKUP(W463,図書名リスト!$A$3:$W$1001,5,0))</f>
        <v/>
      </c>
      <c r="I463" s="77" t="str">
        <f>IF(E463="","",VLOOKUP(W463,図書名リスト!$A$3:$W$1001,9,0))</f>
        <v/>
      </c>
      <c r="J463" s="76" t="str">
        <f>IF(E463="","",VLOOKUP(W463,図書名リスト!$A$3:$W$1001,23,0))</f>
        <v/>
      </c>
      <c r="K463" s="62" t="str">
        <f>IF(E463="","",VLOOKUP(W463,図書名リスト!$A$3:$W$1001,11,0))</f>
        <v/>
      </c>
      <c r="L463" s="95" t="str">
        <f>IF(E463="","",VLOOKUP(W463,図書名リスト!$A$3:$W$1001,14,0))</f>
        <v/>
      </c>
      <c r="M463" s="62" t="str">
        <f>IF(E463="","",VLOOKUP(W463,図書名リスト!$A$3:$W$1001,17,0))</f>
        <v/>
      </c>
      <c r="N463" s="63"/>
      <c r="O463" s="74" t="str">
        <f>IF(E463="","",VLOOKUP(W463,図書名リスト!$A$3:$W$100580,21,0))</f>
        <v/>
      </c>
      <c r="P463" s="74" t="str">
        <f>IF(E463="","",VLOOKUP(W463,図書名リスト!$A$3:$W$10050,19,0))</f>
        <v/>
      </c>
      <c r="Q463" s="75" t="str">
        <f>IF(E463="","",VLOOKUP(W463,図書名リスト!$A$3:$W$1001,20,0))</f>
        <v/>
      </c>
      <c r="R463" s="74" t="str">
        <f>IF(E463="","",VLOOKUP(W463,図書名リスト!$A$3:$W$1001,22,0))</f>
        <v/>
      </c>
      <c r="S463" s="61" t="str">
        <f t="shared" si="38"/>
        <v xml:space="preserve"> </v>
      </c>
      <c r="T463" s="61" t="str">
        <f t="shared" si="39"/>
        <v>　</v>
      </c>
      <c r="U463" s="61" t="str">
        <f t="shared" ref="U463:U526" si="40">IF($A463=0," ",VLOOKUP(S463,$Y$14:$Z$60,2,0))</f>
        <v xml:space="preserve"> </v>
      </c>
      <c r="V463" s="61">
        <f t="shared" ref="V463:V526" si="41">A463</f>
        <v>0</v>
      </c>
      <c r="W463" s="60" t="str">
        <f t="shared" ref="W463:W526" si="42">IF(E463&amp;F463="","",CONCATENATE(E463,F463))</f>
        <v/>
      </c>
    </row>
    <row r="464" spans="1:23" ht="57" customHeight="1" x14ac:dyDescent="0.15">
      <c r="A464" s="63"/>
      <c r="B464" s="69"/>
      <c r="C464" s="69"/>
      <c r="D464" s="68"/>
      <c r="E464" s="67"/>
      <c r="F464" s="66"/>
      <c r="G464" s="65" t="str">
        <f>IF(E464="","",VLOOKUP(E464,図書名リスト!$C$3:$W$1001,16,0))</f>
        <v/>
      </c>
      <c r="H464" s="64" t="str">
        <f>IF(E464="","",VLOOKUP(W464,図書名リスト!$A$3:$W$1001,5,0))</f>
        <v/>
      </c>
      <c r="I464" s="77" t="str">
        <f>IF(E464="","",VLOOKUP(W464,図書名リスト!$A$3:$W$1001,9,0))</f>
        <v/>
      </c>
      <c r="J464" s="76" t="str">
        <f>IF(E464="","",VLOOKUP(W464,図書名リスト!$A$3:$W$1001,23,0))</f>
        <v/>
      </c>
      <c r="K464" s="62" t="str">
        <f>IF(E464="","",VLOOKUP(W464,図書名リスト!$A$3:$W$1001,11,0))</f>
        <v/>
      </c>
      <c r="L464" s="95" t="str">
        <f>IF(E464="","",VLOOKUP(W464,図書名リスト!$A$3:$W$1001,14,0))</f>
        <v/>
      </c>
      <c r="M464" s="62" t="str">
        <f>IF(E464="","",VLOOKUP(W464,図書名リスト!$A$3:$W$1001,17,0))</f>
        <v/>
      </c>
      <c r="N464" s="63"/>
      <c r="O464" s="74" t="str">
        <f>IF(E464="","",VLOOKUP(W464,図書名リスト!$A$3:$W$100580,21,0))</f>
        <v/>
      </c>
      <c r="P464" s="74" t="str">
        <f>IF(E464="","",VLOOKUP(W464,図書名リスト!$A$3:$W$10050,19,0))</f>
        <v/>
      </c>
      <c r="Q464" s="75" t="str">
        <f>IF(E464="","",VLOOKUP(W464,図書名リスト!$A$3:$W$1001,20,0))</f>
        <v/>
      </c>
      <c r="R464" s="74" t="str">
        <f>IF(E464="","",VLOOKUP(W464,図書名リスト!$A$3:$W$1001,22,0))</f>
        <v/>
      </c>
      <c r="S464" s="61" t="str">
        <f t="shared" si="38"/>
        <v xml:space="preserve"> </v>
      </c>
      <c r="T464" s="61" t="str">
        <f t="shared" si="39"/>
        <v>　</v>
      </c>
      <c r="U464" s="61" t="str">
        <f t="shared" si="40"/>
        <v xml:space="preserve"> </v>
      </c>
      <c r="V464" s="61">
        <f t="shared" si="41"/>
        <v>0</v>
      </c>
      <c r="W464" s="60" t="str">
        <f t="shared" si="42"/>
        <v/>
      </c>
    </row>
    <row r="465" spans="1:23" ht="57" customHeight="1" x14ac:dyDescent="0.15">
      <c r="A465" s="63"/>
      <c r="B465" s="69"/>
      <c r="C465" s="69"/>
      <c r="D465" s="68"/>
      <c r="E465" s="67"/>
      <c r="F465" s="66"/>
      <c r="G465" s="65" t="str">
        <f>IF(E465="","",VLOOKUP(E465,図書名リスト!$C$3:$W$1001,16,0))</f>
        <v/>
      </c>
      <c r="H465" s="64" t="str">
        <f>IF(E465="","",VLOOKUP(W465,図書名リスト!$A$3:$W$1001,5,0))</f>
        <v/>
      </c>
      <c r="I465" s="77" t="str">
        <f>IF(E465="","",VLOOKUP(W465,図書名リスト!$A$3:$W$1001,9,0))</f>
        <v/>
      </c>
      <c r="J465" s="76" t="str">
        <f>IF(E465="","",VLOOKUP(W465,図書名リスト!$A$3:$W$1001,23,0))</f>
        <v/>
      </c>
      <c r="K465" s="62" t="str">
        <f>IF(E465="","",VLOOKUP(W465,図書名リスト!$A$3:$W$1001,11,0))</f>
        <v/>
      </c>
      <c r="L465" s="95" t="str">
        <f>IF(E465="","",VLOOKUP(W465,図書名リスト!$A$3:$W$1001,14,0))</f>
        <v/>
      </c>
      <c r="M465" s="62" t="str">
        <f>IF(E465="","",VLOOKUP(W465,図書名リスト!$A$3:$W$1001,17,0))</f>
        <v/>
      </c>
      <c r="N465" s="63"/>
      <c r="O465" s="74" t="str">
        <f>IF(E465="","",VLOOKUP(W465,図書名リスト!$A$3:$W$100580,21,0))</f>
        <v/>
      </c>
      <c r="P465" s="74" t="str">
        <f>IF(E465="","",VLOOKUP(W465,図書名リスト!$A$3:$W$10050,19,0))</f>
        <v/>
      </c>
      <c r="Q465" s="75" t="str">
        <f>IF(E465="","",VLOOKUP(W465,図書名リスト!$A$3:$W$1001,20,0))</f>
        <v/>
      </c>
      <c r="R465" s="74" t="str">
        <f>IF(E465="","",VLOOKUP(W465,図書名リスト!$A$3:$W$1001,22,0))</f>
        <v/>
      </c>
      <c r="S465" s="61" t="str">
        <f t="shared" si="38"/>
        <v xml:space="preserve"> </v>
      </c>
      <c r="T465" s="61" t="str">
        <f t="shared" si="39"/>
        <v>　</v>
      </c>
      <c r="U465" s="61" t="str">
        <f t="shared" si="40"/>
        <v xml:space="preserve"> </v>
      </c>
      <c r="V465" s="61">
        <f t="shared" si="41"/>
        <v>0</v>
      </c>
      <c r="W465" s="60" t="str">
        <f t="shared" si="42"/>
        <v/>
      </c>
    </row>
    <row r="466" spans="1:23" ht="57" customHeight="1" x14ac:dyDescent="0.15">
      <c r="A466" s="63"/>
      <c r="B466" s="69"/>
      <c r="C466" s="69"/>
      <c r="D466" s="68"/>
      <c r="E466" s="67"/>
      <c r="F466" s="66"/>
      <c r="G466" s="65" t="str">
        <f>IF(E466="","",VLOOKUP(E466,図書名リスト!$C$3:$W$1001,16,0))</f>
        <v/>
      </c>
      <c r="H466" s="64" t="str">
        <f>IF(E466="","",VLOOKUP(W466,図書名リスト!$A$3:$W$1001,5,0))</f>
        <v/>
      </c>
      <c r="I466" s="77" t="str">
        <f>IF(E466="","",VLOOKUP(W466,図書名リスト!$A$3:$W$1001,9,0))</f>
        <v/>
      </c>
      <c r="J466" s="76" t="str">
        <f>IF(E466="","",VLOOKUP(W466,図書名リスト!$A$3:$W$1001,23,0))</f>
        <v/>
      </c>
      <c r="K466" s="62" t="str">
        <f>IF(E466="","",VLOOKUP(W466,図書名リスト!$A$3:$W$1001,11,0))</f>
        <v/>
      </c>
      <c r="L466" s="95" t="str">
        <f>IF(E466="","",VLOOKUP(W466,図書名リスト!$A$3:$W$1001,14,0))</f>
        <v/>
      </c>
      <c r="M466" s="62" t="str">
        <f>IF(E466="","",VLOOKUP(W466,図書名リスト!$A$3:$W$1001,17,0))</f>
        <v/>
      </c>
      <c r="N466" s="63"/>
      <c r="O466" s="74" t="str">
        <f>IF(E466="","",VLOOKUP(W466,図書名リスト!$A$3:$W$100580,21,0))</f>
        <v/>
      </c>
      <c r="P466" s="74" t="str">
        <f>IF(E466="","",VLOOKUP(W466,図書名リスト!$A$3:$W$10050,19,0))</f>
        <v/>
      </c>
      <c r="Q466" s="75" t="str">
        <f>IF(E466="","",VLOOKUP(W466,図書名リスト!$A$3:$W$1001,20,0))</f>
        <v/>
      </c>
      <c r="R466" s="74" t="str">
        <f>IF(E466="","",VLOOKUP(W466,図書名リスト!$A$3:$W$1001,22,0))</f>
        <v/>
      </c>
      <c r="S466" s="61" t="str">
        <f t="shared" si="38"/>
        <v xml:space="preserve"> </v>
      </c>
      <c r="T466" s="61" t="str">
        <f t="shared" si="39"/>
        <v>　</v>
      </c>
      <c r="U466" s="61" t="str">
        <f t="shared" si="40"/>
        <v xml:space="preserve"> </v>
      </c>
      <c r="V466" s="61">
        <f t="shared" si="41"/>
        <v>0</v>
      </c>
      <c r="W466" s="60" t="str">
        <f t="shared" si="42"/>
        <v/>
      </c>
    </row>
    <row r="467" spans="1:23" ht="57" customHeight="1" x14ac:dyDescent="0.15">
      <c r="A467" s="63"/>
      <c r="B467" s="69"/>
      <c r="C467" s="69"/>
      <c r="D467" s="68"/>
      <c r="E467" s="67"/>
      <c r="F467" s="66"/>
      <c r="G467" s="65" t="str">
        <f>IF(E467="","",VLOOKUP(E467,図書名リスト!$C$3:$W$1001,16,0))</f>
        <v/>
      </c>
      <c r="H467" s="64" t="str">
        <f>IF(E467="","",VLOOKUP(W467,図書名リスト!$A$3:$W$1001,5,0))</f>
        <v/>
      </c>
      <c r="I467" s="77" t="str">
        <f>IF(E467="","",VLOOKUP(W467,図書名リスト!$A$3:$W$1001,9,0))</f>
        <v/>
      </c>
      <c r="J467" s="76" t="str">
        <f>IF(E467="","",VLOOKUP(W467,図書名リスト!$A$3:$W$1001,23,0))</f>
        <v/>
      </c>
      <c r="K467" s="62" t="str">
        <f>IF(E467="","",VLOOKUP(W467,図書名リスト!$A$3:$W$1001,11,0))</f>
        <v/>
      </c>
      <c r="L467" s="95" t="str">
        <f>IF(E467="","",VLOOKUP(W467,図書名リスト!$A$3:$W$1001,14,0))</f>
        <v/>
      </c>
      <c r="M467" s="62" t="str">
        <f>IF(E467="","",VLOOKUP(W467,図書名リスト!$A$3:$W$1001,17,0))</f>
        <v/>
      </c>
      <c r="N467" s="63"/>
      <c r="O467" s="74" t="str">
        <f>IF(E467="","",VLOOKUP(W467,図書名リスト!$A$3:$W$100580,21,0))</f>
        <v/>
      </c>
      <c r="P467" s="74" t="str">
        <f>IF(E467="","",VLOOKUP(W467,図書名リスト!$A$3:$W$10050,19,0))</f>
        <v/>
      </c>
      <c r="Q467" s="75" t="str">
        <f>IF(E467="","",VLOOKUP(W467,図書名リスト!$A$3:$W$1001,20,0))</f>
        <v/>
      </c>
      <c r="R467" s="74" t="str">
        <f>IF(E467="","",VLOOKUP(W467,図書名リスト!$A$3:$W$1001,22,0))</f>
        <v/>
      </c>
      <c r="S467" s="61" t="str">
        <f t="shared" si="38"/>
        <v xml:space="preserve"> </v>
      </c>
      <c r="T467" s="61" t="str">
        <f t="shared" si="39"/>
        <v>　</v>
      </c>
      <c r="U467" s="61" t="str">
        <f t="shared" si="40"/>
        <v xml:space="preserve"> </v>
      </c>
      <c r="V467" s="61">
        <f t="shared" si="41"/>
        <v>0</v>
      </c>
      <c r="W467" s="60" t="str">
        <f t="shared" si="42"/>
        <v/>
      </c>
    </row>
    <row r="468" spans="1:23" ht="57" customHeight="1" x14ac:dyDescent="0.15">
      <c r="A468" s="63"/>
      <c r="B468" s="69"/>
      <c r="C468" s="69"/>
      <c r="D468" s="68"/>
      <c r="E468" s="67"/>
      <c r="F468" s="66"/>
      <c r="G468" s="65" t="str">
        <f>IF(E468="","",VLOOKUP(E468,図書名リスト!$C$3:$W$1001,16,0))</f>
        <v/>
      </c>
      <c r="H468" s="64" t="str">
        <f>IF(E468="","",VLOOKUP(W468,図書名リスト!$A$3:$W$1001,5,0))</f>
        <v/>
      </c>
      <c r="I468" s="77" t="str">
        <f>IF(E468="","",VLOOKUP(W468,図書名リスト!$A$3:$W$1001,9,0))</f>
        <v/>
      </c>
      <c r="J468" s="76" t="str">
        <f>IF(E468="","",VLOOKUP(W468,図書名リスト!$A$3:$W$1001,23,0))</f>
        <v/>
      </c>
      <c r="K468" s="62" t="str">
        <f>IF(E468="","",VLOOKUP(W468,図書名リスト!$A$3:$W$1001,11,0))</f>
        <v/>
      </c>
      <c r="L468" s="95" t="str">
        <f>IF(E468="","",VLOOKUP(W468,図書名リスト!$A$3:$W$1001,14,0))</f>
        <v/>
      </c>
      <c r="M468" s="62" t="str">
        <f>IF(E468="","",VLOOKUP(W468,図書名リスト!$A$3:$W$1001,17,0))</f>
        <v/>
      </c>
      <c r="N468" s="63"/>
      <c r="O468" s="74" t="str">
        <f>IF(E468="","",VLOOKUP(W468,図書名リスト!$A$3:$W$100580,21,0))</f>
        <v/>
      </c>
      <c r="P468" s="74" t="str">
        <f>IF(E468="","",VLOOKUP(W468,図書名リスト!$A$3:$W$10050,19,0))</f>
        <v/>
      </c>
      <c r="Q468" s="75" t="str">
        <f>IF(E468="","",VLOOKUP(W468,図書名リスト!$A$3:$W$1001,20,0))</f>
        <v/>
      </c>
      <c r="R468" s="74" t="str">
        <f>IF(E468="","",VLOOKUP(W468,図書名リスト!$A$3:$W$1001,22,0))</f>
        <v/>
      </c>
      <c r="S468" s="61" t="str">
        <f t="shared" si="38"/>
        <v xml:space="preserve"> </v>
      </c>
      <c r="T468" s="61" t="str">
        <f t="shared" si="39"/>
        <v>　</v>
      </c>
      <c r="U468" s="61" t="str">
        <f t="shared" si="40"/>
        <v xml:space="preserve"> </v>
      </c>
      <c r="V468" s="61">
        <f t="shared" si="41"/>
        <v>0</v>
      </c>
      <c r="W468" s="60" t="str">
        <f t="shared" si="42"/>
        <v/>
      </c>
    </row>
    <row r="469" spans="1:23" ht="57" customHeight="1" x14ac:dyDescent="0.15">
      <c r="A469" s="63"/>
      <c r="B469" s="69"/>
      <c r="C469" s="69"/>
      <c r="D469" s="68"/>
      <c r="E469" s="67"/>
      <c r="F469" s="66"/>
      <c r="G469" s="65" t="str">
        <f>IF(E469="","",VLOOKUP(E469,図書名リスト!$C$3:$W$1001,16,0))</f>
        <v/>
      </c>
      <c r="H469" s="64" t="str">
        <f>IF(E469="","",VLOOKUP(W469,図書名リスト!$A$3:$W$1001,5,0))</f>
        <v/>
      </c>
      <c r="I469" s="77" t="str">
        <f>IF(E469="","",VLOOKUP(W469,図書名リスト!$A$3:$W$1001,9,0))</f>
        <v/>
      </c>
      <c r="J469" s="76" t="str">
        <f>IF(E469="","",VLOOKUP(W469,図書名リスト!$A$3:$W$1001,23,0))</f>
        <v/>
      </c>
      <c r="K469" s="62" t="str">
        <f>IF(E469="","",VLOOKUP(W469,図書名リスト!$A$3:$W$1001,11,0))</f>
        <v/>
      </c>
      <c r="L469" s="95" t="str">
        <f>IF(E469="","",VLOOKUP(W469,図書名リスト!$A$3:$W$1001,14,0))</f>
        <v/>
      </c>
      <c r="M469" s="62" t="str">
        <f>IF(E469="","",VLOOKUP(W469,図書名リスト!$A$3:$W$1001,17,0))</f>
        <v/>
      </c>
      <c r="N469" s="63"/>
      <c r="O469" s="74" t="str">
        <f>IF(E469="","",VLOOKUP(W469,図書名リスト!$A$3:$W$100580,21,0))</f>
        <v/>
      </c>
      <c r="P469" s="74" t="str">
        <f>IF(E469="","",VLOOKUP(W469,図書名リスト!$A$3:$W$10050,19,0))</f>
        <v/>
      </c>
      <c r="Q469" s="75" t="str">
        <f>IF(E469="","",VLOOKUP(W469,図書名リスト!$A$3:$W$1001,20,0))</f>
        <v/>
      </c>
      <c r="R469" s="74" t="str">
        <f>IF(E469="","",VLOOKUP(W469,図書名リスト!$A$3:$W$1001,22,0))</f>
        <v/>
      </c>
      <c r="S469" s="61" t="str">
        <f t="shared" si="38"/>
        <v xml:space="preserve"> </v>
      </c>
      <c r="T469" s="61" t="str">
        <f t="shared" si="39"/>
        <v>　</v>
      </c>
      <c r="U469" s="61" t="str">
        <f t="shared" si="40"/>
        <v xml:space="preserve"> </v>
      </c>
      <c r="V469" s="61">
        <f t="shared" si="41"/>
        <v>0</v>
      </c>
      <c r="W469" s="60" t="str">
        <f t="shared" si="42"/>
        <v/>
      </c>
    </row>
    <row r="470" spans="1:23" ht="57" customHeight="1" x14ac:dyDescent="0.15">
      <c r="A470" s="63"/>
      <c r="B470" s="69"/>
      <c r="C470" s="69"/>
      <c r="D470" s="68"/>
      <c r="E470" s="67"/>
      <c r="F470" s="66"/>
      <c r="G470" s="65" t="str">
        <f>IF(E470="","",VLOOKUP(E470,図書名リスト!$C$3:$W$1001,16,0))</f>
        <v/>
      </c>
      <c r="H470" s="64" t="str">
        <f>IF(E470="","",VLOOKUP(W470,図書名リスト!$A$3:$W$1001,5,0))</f>
        <v/>
      </c>
      <c r="I470" s="77" t="str">
        <f>IF(E470="","",VLOOKUP(W470,図書名リスト!$A$3:$W$1001,9,0))</f>
        <v/>
      </c>
      <c r="J470" s="76" t="str">
        <f>IF(E470="","",VLOOKUP(W470,図書名リスト!$A$3:$W$1001,23,0))</f>
        <v/>
      </c>
      <c r="K470" s="62" t="str">
        <f>IF(E470="","",VLOOKUP(W470,図書名リスト!$A$3:$W$1001,11,0))</f>
        <v/>
      </c>
      <c r="L470" s="95" t="str">
        <f>IF(E470="","",VLOOKUP(W470,図書名リスト!$A$3:$W$1001,14,0))</f>
        <v/>
      </c>
      <c r="M470" s="62" t="str">
        <f>IF(E470="","",VLOOKUP(W470,図書名リスト!$A$3:$W$1001,17,0))</f>
        <v/>
      </c>
      <c r="N470" s="63"/>
      <c r="O470" s="74" t="str">
        <f>IF(E470="","",VLOOKUP(W470,図書名リスト!$A$3:$W$100580,21,0))</f>
        <v/>
      </c>
      <c r="P470" s="74" t="str">
        <f>IF(E470="","",VLOOKUP(W470,図書名リスト!$A$3:$W$10050,19,0))</f>
        <v/>
      </c>
      <c r="Q470" s="75" t="str">
        <f>IF(E470="","",VLOOKUP(W470,図書名リスト!$A$3:$W$1001,20,0))</f>
        <v/>
      </c>
      <c r="R470" s="74" t="str">
        <f>IF(E470="","",VLOOKUP(W470,図書名リスト!$A$3:$W$1001,22,0))</f>
        <v/>
      </c>
      <c r="S470" s="61" t="str">
        <f t="shared" si="38"/>
        <v xml:space="preserve"> </v>
      </c>
      <c r="T470" s="61" t="str">
        <f t="shared" si="39"/>
        <v>　</v>
      </c>
      <c r="U470" s="61" t="str">
        <f t="shared" si="40"/>
        <v xml:space="preserve"> </v>
      </c>
      <c r="V470" s="61">
        <f t="shared" si="41"/>
        <v>0</v>
      </c>
      <c r="W470" s="60" t="str">
        <f t="shared" si="42"/>
        <v/>
      </c>
    </row>
    <row r="471" spans="1:23" ht="57" customHeight="1" x14ac:dyDescent="0.15">
      <c r="A471" s="63"/>
      <c r="B471" s="69"/>
      <c r="C471" s="69"/>
      <c r="D471" s="68"/>
      <c r="E471" s="67"/>
      <c r="F471" s="66"/>
      <c r="G471" s="65" t="str">
        <f>IF(E471="","",VLOOKUP(E471,図書名リスト!$C$3:$W$1001,16,0))</f>
        <v/>
      </c>
      <c r="H471" s="64" t="str">
        <f>IF(E471="","",VLOOKUP(W471,図書名リスト!$A$3:$W$1001,5,0))</f>
        <v/>
      </c>
      <c r="I471" s="77" t="str">
        <f>IF(E471="","",VLOOKUP(W471,図書名リスト!$A$3:$W$1001,9,0))</f>
        <v/>
      </c>
      <c r="J471" s="76" t="str">
        <f>IF(E471="","",VLOOKUP(W471,図書名リスト!$A$3:$W$1001,23,0))</f>
        <v/>
      </c>
      <c r="K471" s="62" t="str">
        <f>IF(E471="","",VLOOKUP(W471,図書名リスト!$A$3:$W$1001,11,0))</f>
        <v/>
      </c>
      <c r="L471" s="95" t="str">
        <f>IF(E471="","",VLOOKUP(W471,図書名リスト!$A$3:$W$1001,14,0))</f>
        <v/>
      </c>
      <c r="M471" s="62" t="str">
        <f>IF(E471="","",VLOOKUP(W471,図書名リスト!$A$3:$W$1001,17,0))</f>
        <v/>
      </c>
      <c r="N471" s="63"/>
      <c r="O471" s="74" t="str">
        <f>IF(E471="","",VLOOKUP(W471,図書名リスト!$A$3:$W$100580,21,0))</f>
        <v/>
      </c>
      <c r="P471" s="74" t="str">
        <f>IF(E471="","",VLOOKUP(W471,図書名リスト!$A$3:$W$10050,19,0))</f>
        <v/>
      </c>
      <c r="Q471" s="75" t="str">
        <f>IF(E471="","",VLOOKUP(W471,図書名リスト!$A$3:$W$1001,20,0))</f>
        <v/>
      </c>
      <c r="R471" s="74" t="str">
        <f>IF(E471="","",VLOOKUP(W471,図書名リスト!$A$3:$W$1001,22,0))</f>
        <v/>
      </c>
      <c r="S471" s="61" t="str">
        <f t="shared" si="38"/>
        <v xml:space="preserve"> </v>
      </c>
      <c r="T471" s="61" t="str">
        <f t="shared" si="39"/>
        <v>　</v>
      </c>
      <c r="U471" s="61" t="str">
        <f t="shared" si="40"/>
        <v xml:space="preserve"> </v>
      </c>
      <c r="V471" s="61">
        <f t="shared" si="41"/>
        <v>0</v>
      </c>
      <c r="W471" s="60" t="str">
        <f t="shared" si="42"/>
        <v/>
      </c>
    </row>
    <row r="472" spans="1:23" ht="57" customHeight="1" x14ac:dyDescent="0.15">
      <c r="A472" s="63"/>
      <c r="B472" s="69"/>
      <c r="C472" s="69"/>
      <c r="D472" s="68"/>
      <c r="E472" s="67"/>
      <c r="F472" s="66"/>
      <c r="G472" s="65" t="str">
        <f>IF(E472="","",VLOOKUP(E472,図書名リスト!$C$3:$W$1001,16,0))</f>
        <v/>
      </c>
      <c r="H472" s="64" t="str">
        <f>IF(E472="","",VLOOKUP(W472,図書名リスト!$A$3:$W$1001,5,0))</f>
        <v/>
      </c>
      <c r="I472" s="77" t="str">
        <f>IF(E472="","",VLOOKUP(W472,図書名リスト!$A$3:$W$1001,9,0))</f>
        <v/>
      </c>
      <c r="J472" s="76" t="str">
        <f>IF(E472="","",VLOOKUP(W472,図書名リスト!$A$3:$W$1001,23,0))</f>
        <v/>
      </c>
      <c r="K472" s="62" t="str">
        <f>IF(E472="","",VLOOKUP(W472,図書名リスト!$A$3:$W$1001,11,0))</f>
        <v/>
      </c>
      <c r="L472" s="95" t="str">
        <f>IF(E472="","",VLOOKUP(W472,図書名リスト!$A$3:$W$1001,14,0))</f>
        <v/>
      </c>
      <c r="M472" s="62" t="str">
        <f>IF(E472="","",VLOOKUP(W472,図書名リスト!$A$3:$W$1001,17,0))</f>
        <v/>
      </c>
      <c r="N472" s="63"/>
      <c r="O472" s="74" t="str">
        <f>IF(E472="","",VLOOKUP(W472,図書名リスト!$A$3:$W$100580,21,0))</f>
        <v/>
      </c>
      <c r="P472" s="74" t="str">
        <f>IF(E472="","",VLOOKUP(W472,図書名リスト!$A$3:$W$10050,19,0))</f>
        <v/>
      </c>
      <c r="Q472" s="75" t="str">
        <f>IF(E472="","",VLOOKUP(W472,図書名リスト!$A$3:$W$1001,20,0))</f>
        <v/>
      </c>
      <c r="R472" s="74" t="str">
        <f>IF(E472="","",VLOOKUP(W472,図書名リスト!$A$3:$W$1001,22,0))</f>
        <v/>
      </c>
      <c r="S472" s="61" t="str">
        <f t="shared" si="38"/>
        <v xml:space="preserve"> </v>
      </c>
      <c r="T472" s="61" t="str">
        <f t="shared" si="39"/>
        <v>　</v>
      </c>
      <c r="U472" s="61" t="str">
        <f t="shared" si="40"/>
        <v xml:space="preserve"> </v>
      </c>
      <c r="V472" s="61">
        <f t="shared" si="41"/>
        <v>0</v>
      </c>
      <c r="W472" s="60" t="str">
        <f t="shared" si="42"/>
        <v/>
      </c>
    </row>
    <row r="473" spans="1:23" ht="57" customHeight="1" x14ac:dyDescent="0.15">
      <c r="A473" s="63"/>
      <c r="B473" s="69"/>
      <c r="C473" s="69"/>
      <c r="D473" s="68"/>
      <c r="E473" s="67"/>
      <c r="F473" s="66"/>
      <c r="G473" s="65" t="str">
        <f>IF(E473="","",VLOOKUP(E473,図書名リスト!$C$3:$W$1001,16,0))</f>
        <v/>
      </c>
      <c r="H473" s="64" t="str">
        <f>IF(E473="","",VLOOKUP(W473,図書名リスト!$A$3:$W$1001,5,0))</f>
        <v/>
      </c>
      <c r="I473" s="77" t="str">
        <f>IF(E473="","",VLOOKUP(W473,図書名リスト!$A$3:$W$1001,9,0))</f>
        <v/>
      </c>
      <c r="J473" s="76" t="str">
        <f>IF(E473="","",VLOOKUP(W473,図書名リスト!$A$3:$W$1001,23,0))</f>
        <v/>
      </c>
      <c r="K473" s="62" t="str">
        <f>IF(E473="","",VLOOKUP(W473,図書名リスト!$A$3:$W$1001,11,0))</f>
        <v/>
      </c>
      <c r="L473" s="95" t="str">
        <f>IF(E473="","",VLOOKUP(W473,図書名リスト!$A$3:$W$1001,14,0))</f>
        <v/>
      </c>
      <c r="M473" s="62" t="str">
        <f>IF(E473="","",VLOOKUP(W473,図書名リスト!$A$3:$W$1001,17,0))</f>
        <v/>
      </c>
      <c r="N473" s="63"/>
      <c r="O473" s="74" t="str">
        <f>IF(E473="","",VLOOKUP(W473,図書名リスト!$A$3:$W$100580,21,0))</f>
        <v/>
      </c>
      <c r="P473" s="74" t="str">
        <f>IF(E473="","",VLOOKUP(W473,図書名リスト!$A$3:$W$10050,19,0))</f>
        <v/>
      </c>
      <c r="Q473" s="75" t="str">
        <f>IF(E473="","",VLOOKUP(W473,図書名リスト!$A$3:$W$1001,20,0))</f>
        <v/>
      </c>
      <c r="R473" s="74" t="str">
        <f>IF(E473="","",VLOOKUP(W473,図書名リスト!$A$3:$W$1001,22,0))</f>
        <v/>
      </c>
      <c r="S473" s="61" t="str">
        <f t="shared" si="38"/>
        <v xml:space="preserve"> </v>
      </c>
      <c r="T473" s="61" t="str">
        <f t="shared" si="39"/>
        <v>　</v>
      </c>
      <c r="U473" s="61" t="str">
        <f t="shared" si="40"/>
        <v xml:space="preserve"> </v>
      </c>
      <c r="V473" s="61">
        <f t="shared" si="41"/>
        <v>0</v>
      </c>
      <c r="W473" s="60" t="str">
        <f t="shared" si="42"/>
        <v/>
      </c>
    </row>
    <row r="474" spans="1:23" ht="57" customHeight="1" x14ac:dyDescent="0.15">
      <c r="A474" s="63"/>
      <c r="B474" s="69"/>
      <c r="C474" s="69"/>
      <c r="D474" s="68"/>
      <c r="E474" s="67"/>
      <c r="F474" s="66"/>
      <c r="G474" s="65" t="str">
        <f>IF(E474="","",VLOOKUP(E474,図書名リスト!$C$3:$W$1001,16,0))</f>
        <v/>
      </c>
      <c r="H474" s="64" t="str">
        <f>IF(E474="","",VLOOKUP(W474,図書名リスト!$A$3:$W$1001,5,0))</f>
        <v/>
      </c>
      <c r="I474" s="77" t="str">
        <f>IF(E474="","",VLOOKUP(W474,図書名リスト!$A$3:$W$1001,9,0))</f>
        <v/>
      </c>
      <c r="J474" s="76" t="str">
        <f>IF(E474="","",VLOOKUP(W474,図書名リスト!$A$3:$W$1001,23,0))</f>
        <v/>
      </c>
      <c r="K474" s="62" t="str">
        <f>IF(E474="","",VLOOKUP(W474,図書名リスト!$A$3:$W$1001,11,0))</f>
        <v/>
      </c>
      <c r="L474" s="95" t="str">
        <f>IF(E474="","",VLOOKUP(W474,図書名リスト!$A$3:$W$1001,14,0))</f>
        <v/>
      </c>
      <c r="M474" s="62" t="str">
        <f>IF(E474="","",VLOOKUP(W474,図書名リスト!$A$3:$W$1001,17,0))</f>
        <v/>
      </c>
      <c r="N474" s="63"/>
      <c r="O474" s="74" t="str">
        <f>IF(E474="","",VLOOKUP(W474,図書名リスト!$A$3:$W$100580,21,0))</f>
        <v/>
      </c>
      <c r="P474" s="74" t="str">
        <f>IF(E474="","",VLOOKUP(W474,図書名リスト!$A$3:$W$10050,19,0))</f>
        <v/>
      </c>
      <c r="Q474" s="75" t="str">
        <f>IF(E474="","",VLOOKUP(W474,図書名リスト!$A$3:$W$1001,20,0))</f>
        <v/>
      </c>
      <c r="R474" s="74" t="str">
        <f>IF(E474="","",VLOOKUP(W474,図書名リスト!$A$3:$W$1001,22,0))</f>
        <v/>
      </c>
      <c r="S474" s="61" t="str">
        <f t="shared" si="38"/>
        <v xml:space="preserve"> </v>
      </c>
      <c r="T474" s="61" t="str">
        <f t="shared" si="39"/>
        <v>　</v>
      </c>
      <c r="U474" s="61" t="str">
        <f t="shared" si="40"/>
        <v xml:space="preserve"> </v>
      </c>
      <c r="V474" s="61">
        <f t="shared" si="41"/>
        <v>0</v>
      </c>
      <c r="W474" s="60" t="str">
        <f t="shared" si="42"/>
        <v/>
      </c>
    </row>
    <row r="475" spans="1:23" ht="57" customHeight="1" x14ac:dyDescent="0.15">
      <c r="A475" s="63"/>
      <c r="B475" s="69"/>
      <c r="C475" s="69"/>
      <c r="D475" s="68"/>
      <c r="E475" s="67"/>
      <c r="F475" s="66"/>
      <c r="G475" s="65" t="str">
        <f>IF(E475="","",VLOOKUP(E475,図書名リスト!$C$3:$W$1001,16,0))</f>
        <v/>
      </c>
      <c r="H475" s="64" t="str">
        <f>IF(E475="","",VLOOKUP(W475,図書名リスト!$A$3:$W$1001,5,0))</f>
        <v/>
      </c>
      <c r="I475" s="77" t="str">
        <f>IF(E475="","",VLOOKUP(W475,図書名リスト!$A$3:$W$1001,9,0))</f>
        <v/>
      </c>
      <c r="J475" s="76" t="str">
        <f>IF(E475="","",VLOOKUP(W475,図書名リスト!$A$3:$W$1001,23,0))</f>
        <v/>
      </c>
      <c r="K475" s="62" t="str">
        <f>IF(E475="","",VLOOKUP(W475,図書名リスト!$A$3:$W$1001,11,0))</f>
        <v/>
      </c>
      <c r="L475" s="95" t="str">
        <f>IF(E475="","",VLOOKUP(W475,図書名リスト!$A$3:$W$1001,14,0))</f>
        <v/>
      </c>
      <c r="M475" s="62" t="str">
        <f>IF(E475="","",VLOOKUP(W475,図書名リスト!$A$3:$W$1001,17,0))</f>
        <v/>
      </c>
      <c r="N475" s="63"/>
      <c r="O475" s="74" t="str">
        <f>IF(E475="","",VLOOKUP(W475,図書名リスト!$A$3:$W$100580,21,0))</f>
        <v/>
      </c>
      <c r="P475" s="74" t="str">
        <f>IF(E475="","",VLOOKUP(W475,図書名リスト!$A$3:$W$10050,19,0))</f>
        <v/>
      </c>
      <c r="Q475" s="75" t="str">
        <f>IF(E475="","",VLOOKUP(W475,図書名リスト!$A$3:$W$1001,20,0))</f>
        <v/>
      </c>
      <c r="R475" s="74" t="str">
        <f>IF(E475="","",VLOOKUP(W475,図書名リスト!$A$3:$W$1001,22,0))</f>
        <v/>
      </c>
      <c r="S475" s="61" t="str">
        <f t="shared" si="38"/>
        <v xml:space="preserve"> </v>
      </c>
      <c r="T475" s="61" t="str">
        <f t="shared" si="39"/>
        <v>　</v>
      </c>
      <c r="U475" s="61" t="str">
        <f t="shared" si="40"/>
        <v xml:space="preserve"> </v>
      </c>
      <c r="V475" s="61">
        <f t="shared" si="41"/>
        <v>0</v>
      </c>
      <c r="W475" s="60" t="str">
        <f t="shared" si="42"/>
        <v/>
      </c>
    </row>
    <row r="476" spans="1:23" ht="57" customHeight="1" x14ac:dyDescent="0.15">
      <c r="A476" s="63"/>
      <c r="B476" s="69"/>
      <c r="C476" s="69"/>
      <c r="D476" s="68"/>
      <c r="E476" s="67"/>
      <c r="F476" s="66"/>
      <c r="G476" s="65" t="str">
        <f>IF(E476="","",VLOOKUP(E476,図書名リスト!$C$3:$W$1001,16,0))</f>
        <v/>
      </c>
      <c r="H476" s="64" t="str">
        <f>IF(E476="","",VLOOKUP(W476,図書名リスト!$A$3:$W$1001,5,0))</f>
        <v/>
      </c>
      <c r="I476" s="77" t="str">
        <f>IF(E476="","",VLOOKUP(W476,図書名リスト!$A$3:$W$1001,9,0))</f>
        <v/>
      </c>
      <c r="J476" s="76" t="str">
        <f>IF(E476="","",VLOOKUP(W476,図書名リスト!$A$3:$W$1001,23,0))</f>
        <v/>
      </c>
      <c r="K476" s="62" t="str">
        <f>IF(E476="","",VLOOKUP(W476,図書名リスト!$A$3:$W$1001,11,0))</f>
        <v/>
      </c>
      <c r="L476" s="95" t="str">
        <f>IF(E476="","",VLOOKUP(W476,図書名リスト!$A$3:$W$1001,14,0))</f>
        <v/>
      </c>
      <c r="M476" s="62" t="str">
        <f>IF(E476="","",VLOOKUP(W476,図書名リスト!$A$3:$W$1001,17,0))</f>
        <v/>
      </c>
      <c r="N476" s="63"/>
      <c r="O476" s="74" t="str">
        <f>IF(E476="","",VLOOKUP(W476,図書名リスト!$A$3:$W$100580,21,0))</f>
        <v/>
      </c>
      <c r="P476" s="74" t="str">
        <f>IF(E476="","",VLOOKUP(W476,図書名リスト!$A$3:$W$10050,19,0))</f>
        <v/>
      </c>
      <c r="Q476" s="75" t="str">
        <f>IF(E476="","",VLOOKUP(W476,図書名リスト!$A$3:$W$1001,20,0))</f>
        <v/>
      </c>
      <c r="R476" s="74" t="str">
        <f>IF(E476="","",VLOOKUP(W476,図書名リスト!$A$3:$W$1001,22,0))</f>
        <v/>
      </c>
      <c r="S476" s="61" t="str">
        <f t="shared" si="38"/>
        <v xml:space="preserve"> </v>
      </c>
      <c r="T476" s="61" t="str">
        <f t="shared" si="39"/>
        <v>　</v>
      </c>
      <c r="U476" s="61" t="str">
        <f t="shared" si="40"/>
        <v xml:space="preserve"> </v>
      </c>
      <c r="V476" s="61">
        <f t="shared" si="41"/>
        <v>0</v>
      </c>
      <c r="W476" s="60" t="str">
        <f t="shared" si="42"/>
        <v/>
      </c>
    </row>
    <row r="477" spans="1:23" ht="57" customHeight="1" x14ac:dyDescent="0.15">
      <c r="A477" s="63"/>
      <c r="B477" s="69"/>
      <c r="C477" s="69"/>
      <c r="D477" s="68"/>
      <c r="E477" s="67"/>
      <c r="F477" s="66"/>
      <c r="G477" s="65" t="str">
        <f>IF(E477="","",VLOOKUP(E477,図書名リスト!$C$3:$W$1001,16,0))</f>
        <v/>
      </c>
      <c r="H477" s="64" t="str">
        <f>IF(E477="","",VLOOKUP(W477,図書名リスト!$A$3:$W$1001,5,0))</f>
        <v/>
      </c>
      <c r="I477" s="77" t="str">
        <f>IF(E477="","",VLOOKUP(W477,図書名リスト!$A$3:$W$1001,9,0))</f>
        <v/>
      </c>
      <c r="J477" s="76" t="str">
        <f>IF(E477="","",VLOOKUP(W477,図書名リスト!$A$3:$W$1001,23,0))</f>
        <v/>
      </c>
      <c r="K477" s="62" t="str">
        <f>IF(E477="","",VLOOKUP(W477,図書名リスト!$A$3:$W$1001,11,0))</f>
        <v/>
      </c>
      <c r="L477" s="95" t="str">
        <f>IF(E477="","",VLOOKUP(W477,図書名リスト!$A$3:$W$1001,14,0))</f>
        <v/>
      </c>
      <c r="M477" s="62" t="str">
        <f>IF(E477="","",VLOOKUP(W477,図書名リスト!$A$3:$W$1001,17,0))</f>
        <v/>
      </c>
      <c r="N477" s="63"/>
      <c r="O477" s="74" t="str">
        <f>IF(E477="","",VLOOKUP(W477,図書名リスト!$A$3:$W$100580,21,0))</f>
        <v/>
      </c>
      <c r="P477" s="74" t="str">
        <f>IF(E477="","",VLOOKUP(W477,図書名リスト!$A$3:$W$10050,19,0))</f>
        <v/>
      </c>
      <c r="Q477" s="75" t="str">
        <f>IF(E477="","",VLOOKUP(W477,図書名リスト!$A$3:$W$1001,20,0))</f>
        <v/>
      </c>
      <c r="R477" s="74" t="str">
        <f>IF(E477="","",VLOOKUP(W477,図書名リスト!$A$3:$W$1001,22,0))</f>
        <v/>
      </c>
      <c r="S477" s="61" t="str">
        <f t="shared" si="38"/>
        <v xml:space="preserve"> </v>
      </c>
      <c r="T477" s="61" t="str">
        <f t="shared" si="39"/>
        <v>　</v>
      </c>
      <c r="U477" s="61" t="str">
        <f t="shared" si="40"/>
        <v xml:space="preserve"> </v>
      </c>
      <c r="V477" s="61">
        <f t="shared" si="41"/>
        <v>0</v>
      </c>
      <c r="W477" s="60" t="str">
        <f t="shared" si="42"/>
        <v/>
      </c>
    </row>
    <row r="478" spans="1:23" ht="57" customHeight="1" x14ac:dyDescent="0.15">
      <c r="A478" s="63"/>
      <c r="B478" s="69"/>
      <c r="C478" s="69"/>
      <c r="D478" s="68"/>
      <c r="E478" s="67"/>
      <c r="F478" s="66"/>
      <c r="G478" s="65" t="str">
        <f>IF(E478="","",VLOOKUP(E478,図書名リスト!$C$3:$W$1001,16,0))</f>
        <v/>
      </c>
      <c r="H478" s="64" t="str">
        <f>IF(E478="","",VLOOKUP(W478,図書名リスト!$A$3:$W$1001,5,0))</f>
        <v/>
      </c>
      <c r="I478" s="77" t="str">
        <f>IF(E478="","",VLOOKUP(W478,図書名リスト!$A$3:$W$1001,9,0))</f>
        <v/>
      </c>
      <c r="J478" s="76" t="str">
        <f>IF(E478="","",VLOOKUP(W478,図書名リスト!$A$3:$W$1001,23,0))</f>
        <v/>
      </c>
      <c r="K478" s="62" t="str">
        <f>IF(E478="","",VLOOKUP(W478,図書名リスト!$A$3:$W$1001,11,0))</f>
        <v/>
      </c>
      <c r="L478" s="95" t="str">
        <f>IF(E478="","",VLOOKUP(W478,図書名リスト!$A$3:$W$1001,14,0))</f>
        <v/>
      </c>
      <c r="M478" s="62" t="str">
        <f>IF(E478="","",VLOOKUP(W478,図書名リスト!$A$3:$W$1001,17,0))</f>
        <v/>
      </c>
      <c r="N478" s="63"/>
      <c r="O478" s="74" t="str">
        <f>IF(E478="","",VLOOKUP(W478,図書名リスト!$A$3:$W$100580,21,0))</f>
        <v/>
      </c>
      <c r="P478" s="74" t="str">
        <f>IF(E478="","",VLOOKUP(W478,図書名リスト!$A$3:$W$10050,19,0))</f>
        <v/>
      </c>
      <c r="Q478" s="75" t="str">
        <f>IF(E478="","",VLOOKUP(W478,図書名リスト!$A$3:$W$1001,20,0))</f>
        <v/>
      </c>
      <c r="R478" s="74" t="str">
        <f>IF(E478="","",VLOOKUP(W478,図書名リスト!$A$3:$W$1001,22,0))</f>
        <v/>
      </c>
      <c r="S478" s="61" t="str">
        <f t="shared" si="38"/>
        <v xml:space="preserve"> </v>
      </c>
      <c r="T478" s="61" t="str">
        <f t="shared" si="39"/>
        <v>　</v>
      </c>
      <c r="U478" s="61" t="str">
        <f t="shared" si="40"/>
        <v xml:space="preserve"> </v>
      </c>
      <c r="V478" s="61">
        <f t="shared" si="41"/>
        <v>0</v>
      </c>
      <c r="W478" s="60" t="str">
        <f t="shared" si="42"/>
        <v/>
      </c>
    </row>
    <row r="479" spans="1:23" ht="57" customHeight="1" x14ac:dyDescent="0.15">
      <c r="A479" s="63"/>
      <c r="B479" s="69"/>
      <c r="C479" s="69"/>
      <c r="D479" s="68"/>
      <c r="E479" s="67"/>
      <c r="F479" s="66"/>
      <c r="G479" s="65" t="str">
        <f>IF(E479="","",VLOOKUP(E479,図書名リスト!$C$3:$W$1001,16,0))</f>
        <v/>
      </c>
      <c r="H479" s="64" t="str">
        <f>IF(E479="","",VLOOKUP(W479,図書名リスト!$A$3:$W$1001,5,0))</f>
        <v/>
      </c>
      <c r="I479" s="77" t="str">
        <f>IF(E479="","",VLOOKUP(W479,図書名リスト!$A$3:$W$1001,9,0))</f>
        <v/>
      </c>
      <c r="J479" s="76" t="str">
        <f>IF(E479="","",VLOOKUP(W479,図書名リスト!$A$3:$W$1001,23,0))</f>
        <v/>
      </c>
      <c r="K479" s="62" t="str">
        <f>IF(E479="","",VLOOKUP(W479,図書名リスト!$A$3:$W$1001,11,0))</f>
        <v/>
      </c>
      <c r="L479" s="95" t="str">
        <f>IF(E479="","",VLOOKUP(W479,図書名リスト!$A$3:$W$1001,14,0))</f>
        <v/>
      </c>
      <c r="M479" s="62" t="str">
        <f>IF(E479="","",VLOOKUP(W479,図書名リスト!$A$3:$W$1001,17,0))</f>
        <v/>
      </c>
      <c r="N479" s="63"/>
      <c r="O479" s="74" t="str">
        <f>IF(E479="","",VLOOKUP(W479,図書名リスト!$A$3:$W$100580,21,0))</f>
        <v/>
      </c>
      <c r="P479" s="74" t="str">
        <f>IF(E479="","",VLOOKUP(W479,図書名リスト!$A$3:$W$10050,19,0))</f>
        <v/>
      </c>
      <c r="Q479" s="75" t="str">
        <f>IF(E479="","",VLOOKUP(W479,図書名リスト!$A$3:$W$1001,20,0))</f>
        <v/>
      </c>
      <c r="R479" s="74" t="str">
        <f>IF(E479="","",VLOOKUP(W479,図書名リスト!$A$3:$W$1001,22,0))</f>
        <v/>
      </c>
      <c r="S479" s="61" t="str">
        <f t="shared" si="38"/>
        <v xml:space="preserve"> </v>
      </c>
      <c r="T479" s="61" t="str">
        <f t="shared" si="39"/>
        <v>　</v>
      </c>
      <c r="U479" s="61" t="str">
        <f t="shared" si="40"/>
        <v xml:space="preserve"> </v>
      </c>
      <c r="V479" s="61">
        <f t="shared" si="41"/>
        <v>0</v>
      </c>
      <c r="W479" s="60" t="str">
        <f t="shared" si="42"/>
        <v/>
      </c>
    </row>
    <row r="480" spans="1:23" ht="57" customHeight="1" x14ac:dyDescent="0.15">
      <c r="A480" s="63"/>
      <c r="B480" s="69"/>
      <c r="C480" s="69"/>
      <c r="D480" s="68"/>
      <c r="E480" s="67"/>
      <c r="F480" s="66"/>
      <c r="G480" s="65" t="str">
        <f>IF(E480="","",VLOOKUP(E480,図書名リスト!$C$3:$W$1001,16,0))</f>
        <v/>
      </c>
      <c r="H480" s="64" t="str">
        <f>IF(E480="","",VLOOKUP(W480,図書名リスト!$A$3:$W$1001,5,0))</f>
        <v/>
      </c>
      <c r="I480" s="77" t="str">
        <f>IF(E480="","",VLOOKUP(W480,図書名リスト!$A$3:$W$1001,9,0))</f>
        <v/>
      </c>
      <c r="J480" s="76" t="str">
        <f>IF(E480="","",VLOOKUP(W480,図書名リスト!$A$3:$W$1001,23,0))</f>
        <v/>
      </c>
      <c r="K480" s="62" t="str">
        <f>IF(E480="","",VLOOKUP(W480,図書名リスト!$A$3:$W$1001,11,0))</f>
        <v/>
      </c>
      <c r="L480" s="95" t="str">
        <f>IF(E480="","",VLOOKUP(W480,図書名リスト!$A$3:$W$1001,14,0))</f>
        <v/>
      </c>
      <c r="M480" s="62" t="str">
        <f>IF(E480="","",VLOOKUP(W480,図書名リスト!$A$3:$W$1001,17,0))</f>
        <v/>
      </c>
      <c r="N480" s="63"/>
      <c r="O480" s="74" t="str">
        <f>IF(E480="","",VLOOKUP(W480,図書名リスト!$A$3:$W$100580,21,0))</f>
        <v/>
      </c>
      <c r="P480" s="74" t="str">
        <f>IF(E480="","",VLOOKUP(W480,図書名リスト!$A$3:$W$10050,19,0))</f>
        <v/>
      </c>
      <c r="Q480" s="75" t="str">
        <f>IF(E480="","",VLOOKUP(W480,図書名リスト!$A$3:$W$1001,20,0))</f>
        <v/>
      </c>
      <c r="R480" s="74" t="str">
        <f>IF(E480="","",VLOOKUP(W480,図書名リスト!$A$3:$W$1001,22,0))</f>
        <v/>
      </c>
      <c r="S480" s="61" t="str">
        <f t="shared" si="38"/>
        <v xml:space="preserve"> </v>
      </c>
      <c r="T480" s="61" t="str">
        <f t="shared" si="39"/>
        <v>　</v>
      </c>
      <c r="U480" s="61" t="str">
        <f t="shared" si="40"/>
        <v xml:space="preserve"> </v>
      </c>
      <c r="V480" s="61">
        <f t="shared" si="41"/>
        <v>0</v>
      </c>
      <c r="W480" s="60" t="str">
        <f t="shared" si="42"/>
        <v/>
      </c>
    </row>
    <row r="481" spans="1:23" ht="57" customHeight="1" x14ac:dyDescent="0.15">
      <c r="A481" s="63"/>
      <c r="B481" s="69"/>
      <c r="C481" s="69"/>
      <c r="D481" s="68"/>
      <c r="E481" s="67"/>
      <c r="F481" s="66"/>
      <c r="G481" s="65" t="str">
        <f>IF(E481="","",VLOOKUP(E481,図書名リスト!$C$3:$W$1001,16,0))</f>
        <v/>
      </c>
      <c r="H481" s="64" t="str">
        <f>IF(E481="","",VLOOKUP(W481,図書名リスト!$A$3:$W$1001,5,0))</f>
        <v/>
      </c>
      <c r="I481" s="77" t="str">
        <f>IF(E481="","",VLOOKUP(W481,図書名リスト!$A$3:$W$1001,9,0))</f>
        <v/>
      </c>
      <c r="J481" s="76" t="str">
        <f>IF(E481="","",VLOOKUP(W481,図書名リスト!$A$3:$W$1001,23,0))</f>
        <v/>
      </c>
      <c r="K481" s="62" t="str">
        <f>IF(E481="","",VLOOKUP(W481,図書名リスト!$A$3:$W$1001,11,0))</f>
        <v/>
      </c>
      <c r="L481" s="95" t="str">
        <f>IF(E481="","",VLOOKUP(W481,図書名リスト!$A$3:$W$1001,14,0))</f>
        <v/>
      </c>
      <c r="M481" s="62" t="str">
        <f>IF(E481="","",VLOOKUP(W481,図書名リスト!$A$3:$W$1001,17,0))</f>
        <v/>
      </c>
      <c r="N481" s="63"/>
      <c r="O481" s="74" t="str">
        <f>IF(E481="","",VLOOKUP(W481,図書名リスト!$A$3:$W$100580,21,0))</f>
        <v/>
      </c>
      <c r="P481" s="74" t="str">
        <f>IF(E481="","",VLOOKUP(W481,図書名リスト!$A$3:$W$10050,19,0))</f>
        <v/>
      </c>
      <c r="Q481" s="75" t="str">
        <f>IF(E481="","",VLOOKUP(W481,図書名リスト!$A$3:$W$1001,20,0))</f>
        <v/>
      </c>
      <c r="R481" s="74" t="str">
        <f>IF(E481="","",VLOOKUP(W481,図書名リスト!$A$3:$W$1001,22,0))</f>
        <v/>
      </c>
      <c r="S481" s="61" t="str">
        <f t="shared" si="38"/>
        <v xml:space="preserve"> </v>
      </c>
      <c r="T481" s="61" t="str">
        <f t="shared" si="39"/>
        <v>　</v>
      </c>
      <c r="U481" s="61" t="str">
        <f t="shared" si="40"/>
        <v xml:space="preserve"> </v>
      </c>
      <c r="V481" s="61">
        <f t="shared" si="41"/>
        <v>0</v>
      </c>
      <c r="W481" s="60" t="str">
        <f t="shared" si="42"/>
        <v/>
      </c>
    </row>
    <row r="482" spans="1:23" ht="57" customHeight="1" x14ac:dyDescent="0.15">
      <c r="A482" s="63"/>
      <c r="B482" s="69"/>
      <c r="C482" s="69"/>
      <c r="D482" s="68"/>
      <c r="E482" s="67"/>
      <c r="F482" s="66"/>
      <c r="G482" s="65" t="str">
        <f>IF(E482="","",VLOOKUP(E482,図書名リスト!$C$3:$W$1001,16,0))</f>
        <v/>
      </c>
      <c r="H482" s="64" t="str">
        <f>IF(E482="","",VLOOKUP(W482,図書名リスト!$A$3:$W$1001,5,0))</f>
        <v/>
      </c>
      <c r="I482" s="77" t="str">
        <f>IF(E482="","",VLOOKUP(W482,図書名リスト!$A$3:$W$1001,9,0))</f>
        <v/>
      </c>
      <c r="J482" s="76" t="str">
        <f>IF(E482="","",VLOOKUP(W482,図書名リスト!$A$3:$W$1001,23,0))</f>
        <v/>
      </c>
      <c r="K482" s="62" t="str">
        <f>IF(E482="","",VLOOKUP(W482,図書名リスト!$A$3:$W$1001,11,0))</f>
        <v/>
      </c>
      <c r="L482" s="95" t="str">
        <f>IF(E482="","",VLOOKUP(W482,図書名リスト!$A$3:$W$1001,14,0))</f>
        <v/>
      </c>
      <c r="M482" s="62" t="str">
        <f>IF(E482="","",VLOOKUP(W482,図書名リスト!$A$3:$W$1001,17,0))</f>
        <v/>
      </c>
      <c r="N482" s="63"/>
      <c r="O482" s="74" t="str">
        <f>IF(E482="","",VLOOKUP(W482,図書名リスト!$A$3:$W$100580,21,0))</f>
        <v/>
      </c>
      <c r="P482" s="74" t="str">
        <f>IF(E482="","",VLOOKUP(W482,図書名リスト!$A$3:$W$10050,19,0))</f>
        <v/>
      </c>
      <c r="Q482" s="75" t="str">
        <f>IF(E482="","",VLOOKUP(W482,図書名リスト!$A$3:$W$1001,20,0))</f>
        <v/>
      </c>
      <c r="R482" s="74" t="str">
        <f>IF(E482="","",VLOOKUP(W482,図書名リスト!$A$3:$W$1001,22,0))</f>
        <v/>
      </c>
      <c r="S482" s="61" t="str">
        <f t="shared" si="38"/>
        <v xml:space="preserve"> </v>
      </c>
      <c r="T482" s="61" t="str">
        <f t="shared" si="39"/>
        <v>　</v>
      </c>
      <c r="U482" s="61" t="str">
        <f t="shared" si="40"/>
        <v xml:space="preserve"> </v>
      </c>
      <c r="V482" s="61">
        <f t="shared" si="41"/>
        <v>0</v>
      </c>
      <c r="W482" s="60" t="str">
        <f t="shared" si="42"/>
        <v/>
      </c>
    </row>
    <row r="483" spans="1:23" ht="57" customHeight="1" x14ac:dyDescent="0.15">
      <c r="A483" s="63"/>
      <c r="B483" s="69"/>
      <c r="C483" s="69"/>
      <c r="D483" s="68"/>
      <c r="E483" s="67"/>
      <c r="F483" s="66"/>
      <c r="G483" s="65" t="str">
        <f>IF(E483="","",VLOOKUP(E483,図書名リスト!$C$3:$W$1001,16,0))</f>
        <v/>
      </c>
      <c r="H483" s="64" t="str">
        <f>IF(E483="","",VLOOKUP(W483,図書名リスト!$A$3:$W$1001,5,0))</f>
        <v/>
      </c>
      <c r="I483" s="77" t="str">
        <f>IF(E483="","",VLOOKUP(W483,図書名リスト!$A$3:$W$1001,9,0))</f>
        <v/>
      </c>
      <c r="J483" s="76" t="str">
        <f>IF(E483="","",VLOOKUP(W483,図書名リスト!$A$3:$W$1001,23,0))</f>
        <v/>
      </c>
      <c r="K483" s="62" t="str">
        <f>IF(E483="","",VLOOKUP(W483,図書名リスト!$A$3:$W$1001,11,0))</f>
        <v/>
      </c>
      <c r="L483" s="95" t="str">
        <f>IF(E483="","",VLOOKUP(W483,図書名リスト!$A$3:$W$1001,14,0))</f>
        <v/>
      </c>
      <c r="M483" s="62" t="str">
        <f>IF(E483="","",VLOOKUP(W483,図書名リスト!$A$3:$W$1001,17,0))</f>
        <v/>
      </c>
      <c r="N483" s="63"/>
      <c r="O483" s="74" t="str">
        <f>IF(E483="","",VLOOKUP(W483,図書名リスト!$A$3:$W$100580,21,0))</f>
        <v/>
      </c>
      <c r="P483" s="74" t="str">
        <f>IF(E483="","",VLOOKUP(W483,図書名リスト!$A$3:$W$10050,19,0))</f>
        <v/>
      </c>
      <c r="Q483" s="75" t="str">
        <f>IF(E483="","",VLOOKUP(W483,図書名リスト!$A$3:$W$1001,20,0))</f>
        <v/>
      </c>
      <c r="R483" s="74" t="str">
        <f>IF(E483="","",VLOOKUP(W483,図書名リスト!$A$3:$W$1001,22,0))</f>
        <v/>
      </c>
      <c r="S483" s="61" t="str">
        <f t="shared" si="38"/>
        <v xml:space="preserve"> </v>
      </c>
      <c r="T483" s="61" t="str">
        <f t="shared" si="39"/>
        <v>　</v>
      </c>
      <c r="U483" s="61" t="str">
        <f t="shared" si="40"/>
        <v xml:space="preserve"> </v>
      </c>
      <c r="V483" s="61">
        <f t="shared" si="41"/>
        <v>0</v>
      </c>
      <c r="W483" s="60" t="str">
        <f t="shared" si="42"/>
        <v/>
      </c>
    </row>
    <row r="484" spans="1:23" ht="57" customHeight="1" x14ac:dyDescent="0.15">
      <c r="A484" s="63"/>
      <c r="B484" s="69"/>
      <c r="C484" s="69"/>
      <c r="D484" s="68"/>
      <c r="E484" s="67"/>
      <c r="F484" s="66"/>
      <c r="G484" s="65" t="str">
        <f>IF(E484="","",VLOOKUP(E484,図書名リスト!$C$3:$W$1001,16,0))</f>
        <v/>
      </c>
      <c r="H484" s="64" t="str">
        <f>IF(E484="","",VLOOKUP(W484,図書名リスト!$A$3:$W$1001,5,0))</f>
        <v/>
      </c>
      <c r="I484" s="77" t="str">
        <f>IF(E484="","",VLOOKUP(W484,図書名リスト!$A$3:$W$1001,9,0))</f>
        <v/>
      </c>
      <c r="J484" s="76" t="str">
        <f>IF(E484="","",VLOOKUP(W484,図書名リスト!$A$3:$W$1001,23,0))</f>
        <v/>
      </c>
      <c r="K484" s="62" t="str">
        <f>IF(E484="","",VLOOKUP(W484,図書名リスト!$A$3:$W$1001,11,0))</f>
        <v/>
      </c>
      <c r="L484" s="95" t="str">
        <f>IF(E484="","",VLOOKUP(W484,図書名リスト!$A$3:$W$1001,14,0))</f>
        <v/>
      </c>
      <c r="M484" s="62" t="str">
        <f>IF(E484="","",VLOOKUP(W484,図書名リスト!$A$3:$W$1001,17,0))</f>
        <v/>
      </c>
      <c r="N484" s="63"/>
      <c r="O484" s="74" t="str">
        <f>IF(E484="","",VLOOKUP(W484,図書名リスト!$A$3:$W$100580,21,0))</f>
        <v/>
      </c>
      <c r="P484" s="74" t="str">
        <f>IF(E484="","",VLOOKUP(W484,図書名リスト!$A$3:$W$10050,19,0))</f>
        <v/>
      </c>
      <c r="Q484" s="75" t="str">
        <f>IF(E484="","",VLOOKUP(W484,図書名リスト!$A$3:$W$1001,20,0))</f>
        <v/>
      </c>
      <c r="R484" s="74" t="str">
        <f>IF(E484="","",VLOOKUP(W484,図書名リスト!$A$3:$W$1001,22,0))</f>
        <v/>
      </c>
      <c r="S484" s="61" t="str">
        <f t="shared" si="38"/>
        <v xml:space="preserve"> </v>
      </c>
      <c r="T484" s="61" t="str">
        <f t="shared" si="39"/>
        <v>　</v>
      </c>
      <c r="U484" s="61" t="str">
        <f t="shared" si="40"/>
        <v xml:space="preserve"> </v>
      </c>
      <c r="V484" s="61">
        <f t="shared" si="41"/>
        <v>0</v>
      </c>
      <c r="W484" s="60" t="str">
        <f t="shared" si="42"/>
        <v/>
      </c>
    </row>
    <row r="485" spans="1:23" ht="57" customHeight="1" x14ac:dyDescent="0.15">
      <c r="A485" s="63"/>
      <c r="B485" s="69"/>
      <c r="C485" s="69"/>
      <c r="D485" s="68"/>
      <c r="E485" s="67"/>
      <c r="F485" s="66"/>
      <c r="G485" s="65" t="str">
        <f>IF(E485="","",VLOOKUP(E485,図書名リスト!$C$3:$W$1001,16,0))</f>
        <v/>
      </c>
      <c r="H485" s="64" t="str">
        <f>IF(E485="","",VLOOKUP(W485,図書名リスト!$A$3:$W$1001,5,0))</f>
        <v/>
      </c>
      <c r="I485" s="77" t="str">
        <f>IF(E485="","",VLOOKUP(W485,図書名リスト!$A$3:$W$1001,9,0))</f>
        <v/>
      </c>
      <c r="J485" s="76" t="str">
        <f>IF(E485="","",VLOOKUP(W485,図書名リスト!$A$3:$W$1001,23,0))</f>
        <v/>
      </c>
      <c r="K485" s="62" t="str">
        <f>IF(E485="","",VLOOKUP(W485,図書名リスト!$A$3:$W$1001,11,0))</f>
        <v/>
      </c>
      <c r="L485" s="95" t="str">
        <f>IF(E485="","",VLOOKUP(W485,図書名リスト!$A$3:$W$1001,14,0))</f>
        <v/>
      </c>
      <c r="M485" s="62" t="str">
        <f>IF(E485="","",VLOOKUP(W485,図書名リスト!$A$3:$W$1001,17,0))</f>
        <v/>
      </c>
      <c r="N485" s="63"/>
      <c r="O485" s="74" t="str">
        <f>IF(E485="","",VLOOKUP(W485,図書名リスト!$A$3:$W$100580,21,0))</f>
        <v/>
      </c>
      <c r="P485" s="74" t="str">
        <f>IF(E485="","",VLOOKUP(W485,図書名リスト!$A$3:$W$10050,19,0))</f>
        <v/>
      </c>
      <c r="Q485" s="75" t="str">
        <f>IF(E485="","",VLOOKUP(W485,図書名リスト!$A$3:$W$1001,20,0))</f>
        <v/>
      </c>
      <c r="R485" s="74" t="str">
        <f>IF(E485="","",VLOOKUP(W485,図書名リスト!$A$3:$W$1001,22,0))</f>
        <v/>
      </c>
      <c r="S485" s="61" t="str">
        <f t="shared" si="38"/>
        <v xml:space="preserve"> </v>
      </c>
      <c r="T485" s="61" t="str">
        <f t="shared" si="39"/>
        <v>　</v>
      </c>
      <c r="U485" s="61" t="str">
        <f t="shared" si="40"/>
        <v xml:space="preserve"> </v>
      </c>
      <c r="V485" s="61">
        <f t="shared" si="41"/>
        <v>0</v>
      </c>
      <c r="W485" s="60" t="str">
        <f t="shared" si="42"/>
        <v/>
      </c>
    </row>
    <row r="486" spans="1:23" ht="57" customHeight="1" x14ac:dyDescent="0.15">
      <c r="A486" s="63"/>
      <c r="B486" s="69"/>
      <c r="C486" s="69"/>
      <c r="D486" s="68"/>
      <c r="E486" s="67"/>
      <c r="F486" s="66"/>
      <c r="G486" s="65" t="str">
        <f>IF(E486="","",VLOOKUP(E486,図書名リスト!$C$3:$W$1001,16,0))</f>
        <v/>
      </c>
      <c r="H486" s="64" t="str">
        <f>IF(E486="","",VLOOKUP(W486,図書名リスト!$A$3:$W$1001,5,0))</f>
        <v/>
      </c>
      <c r="I486" s="77" t="str">
        <f>IF(E486="","",VLOOKUP(W486,図書名リスト!$A$3:$W$1001,9,0))</f>
        <v/>
      </c>
      <c r="J486" s="76" t="str">
        <f>IF(E486="","",VLOOKUP(W486,図書名リスト!$A$3:$W$1001,23,0))</f>
        <v/>
      </c>
      <c r="K486" s="62" t="str">
        <f>IF(E486="","",VLOOKUP(W486,図書名リスト!$A$3:$W$1001,11,0))</f>
        <v/>
      </c>
      <c r="L486" s="95" t="str">
        <f>IF(E486="","",VLOOKUP(W486,図書名リスト!$A$3:$W$1001,14,0))</f>
        <v/>
      </c>
      <c r="M486" s="62" t="str">
        <f>IF(E486="","",VLOOKUP(W486,図書名リスト!$A$3:$W$1001,17,0))</f>
        <v/>
      </c>
      <c r="N486" s="63"/>
      <c r="O486" s="74" t="str">
        <f>IF(E486="","",VLOOKUP(W486,図書名リスト!$A$3:$W$100580,21,0))</f>
        <v/>
      </c>
      <c r="P486" s="74" t="str">
        <f>IF(E486="","",VLOOKUP(W486,図書名リスト!$A$3:$W$10050,19,0))</f>
        <v/>
      </c>
      <c r="Q486" s="75" t="str">
        <f>IF(E486="","",VLOOKUP(W486,図書名リスト!$A$3:$W$1001,20,0))</f>
        <v/>
      </c>
      <c r="R486" s="74" t="str">
        <f>IF(E486="","",VLOOKUP(W486,図書名リスト!$A$3:$W$1001,22,0))</f>
        <v/>
      </c>
      <c r="S486" s="61" t="str">
        <f t="shared" si="38"/>
        <v xml:space="preserve"> </v>
      </c>
      <c r="T486" s="61" t="str">
        <f t="shared" si="39"/>
        <v>　</v>
      </c>
      <c r="U486" s="61" t="str">
        <f t="shared" si="40"/>
        <v xml:space="preserve"> </v>
      </c>
      <c r="V486" s="61">
        <f t="shared" si="41"/>
        <v>0</v>
      </c>
      <c r="W486" s="60" t="str">
        <f t="shared" si="42"/>
        <v/>
      </c>
    </row>
    <row r="487" spans="1:23" ht="57" customHeight="1" x14ac:dyDescent="0.15">
      <c r="A487" s="63"/>
      <c r="B487" s="69"/>
      <c r="C487" s="69"/>
      <c r="D487" s="68"/>
      <c r="E487" s="67"/>
      <c r="F487" s="66"/>
      <c r="G487" s="65" t="str">
        <f>IF(E487="","",VLOOKUP(E487,図書名リスト!$C$3:$W$1001,16,0))</f>
        <v/>
      </c>
      <c r="H487" s="64" t="str">
        <f>IF(E487="","",VLOOKUP(W487,図書名リスト!$A$3:$W$1001,5,0))</f>
        <v/>
      </c>
      <c r="I487" s="77" t="str">
        <f>IF(E487="","",VLOOKUP(W487,図書名リスト!$A$3:$W$1001,9,0))</f>
        <v/>
      </c>
      <c r="J487" s="76" t="str">
        <f>IF(E487="","",VLOOKUP(W487,図書名リスト!$A$3:$W$1001,23,0))</f>
        <v/>
      </c>
      <c r="K487" s="62" t="str">
        <f>IF(E487="","",VLOOKUP(W487,図書名リスト!$A$3:$W$1001,11,0))</f>
        <v/>
      </c>
      <c r="L487" s="95" t="str">
        <f>IF(E487="","",VLOOKUP(W487,図書名リスト!$A$3:$W$1001,14,0))</f>
        <v/>
      </c>
      <c r="M487" s="62" t="str">
        <f>IF(E487="","",VLOOKUP(W487,図書名リスト!$A$3:$W$1001,17,0))</f>
        <v/>
      </c>
      <c r="N487" s="63"/>
      <c r="O487" s="74" t="str">
        <f>IF(E487="","",VLOOKUP(W487,図書名リスト!$A$3:$W$100580,21,0))</f>
        <v/>
      </c>
      <c r="P487" s="74" t="str">
        <f>IF(E487="","",VLOOKUP(W487,図書名リスト!$A$3:$W$10050,19,0))</f>
        <v/>
      </c>
      <c r="Q487" s="75" t="str">
        <f>IF(E487="","",VLOOKUP(W487,図書名リスト!$A$3:$W$1001,20,0))</f>
        <v/>
      </c>
      <c r="R487" s="74" t="str">
        <f>IF(E487="","",VLOOKUP(W487,図書名リスト!$A$3:$W$1001,22,0))</f>
        <v/>
      </c>
      <c r="S487" s="61" t="str">
        <f t="shared" si="38"/>
        <v xml:space="preserve"> </v>
      </c>
      <c r="T487" s="61" t="str">
        <f t="shared" si="39"/>
        <v>　</v>
      </c>
      <c r="U487" s="61" t="str">
        <f t="shared" si="40"/>
        <v xml:space="preserve"> </v>
      </c>
      <c r="V487" s="61">
        <f t="shared" si="41"/>
        <v>0</v>
      </c>
      <c r="W487" s="60" t="str">
        <f t="shared" si="42"/>
        <v/>
      </c>
    </row>
    <row r="488" spans="1:23" ht="57" customHeight="1" x14ac:dyDescent="0.15">
      <c r="A488" s="63"/>
      <c r="B488" s="69"/>
      <c r="C488" s="69"/>
      <c r="D488" s="68"/>
      <c r="E488" s="67"/>
      <c r="F488" s="66"/>
      <c r="G488" s="65" t="str">
        <f>IF(E488="","",VLOOKUP(E488,図書名リスト!$C$3:$W$1001,16,0))</f>
        <v/>
      </c>
      <c r="H488" s="64" t="str">
        <f>IF(E488="","",VLOOKUP(W488,図書名リスト!$A$3:$W$1001,5,0))</f>
        <v/>
      </c>
      <c r="I488" s="77" t="str">
        <f>IF(E488="","",VLOOKUP(W488,図書名リスト!$A$3:$W$1001,9,0))</f>
        <v/>
      </c>
      <c r="J488" s="76" t="str">
        <f>IF(E488="","",VLOOKUP(W488,図書名リスト!$A$3:$W$1001,23,0))</f>
        <v/>
      </c>
      <c r="K488" s="62" t="str">
        <f>IF(E488="","",VLOOKUP(W488,図書名リスト!$A$3:$W$1001,11,0))</f>
        <v/>
      </c>
      <c r="L488" s="95" t="str">
        <f>IF(E488="","",VLOOKUP(W488,図書名リスト!$A$3:$W$1001,14,0))</f>
        <v/>
      </c>
      <c r="M488" s="62" t="str">
        <f>IF(E488="","",VLOOKUP(W488,図書名リスト!$A$3:$W$1001,17,0))</f>
        <v/>
      </c>
      <c r="N488" s="63"/>
      <c r="O488" s="74" t="str">
        <f>IF(E488="","",VLOOKUP(W488,図書名リスト!$A$3:$W$100580,21,0))</f>
        <v/>
      </c>
      <c r="P488" s="74" t="str">
        <f>IF(E488="","",VLOOKUP(W488,図書名リスト!$A$3:$W$10050,19,0))</f>
        <v/>
      </c>
      <c r="Q488" s="75" t="str">
        <f>IF(E488="","",VLOOKUP(W488,図書名リスト!$A$3:$W$1001,20,0))</f>
        <v/>
      </c>
      <c r="R488" s="74" t="str">
        <f>IF(E488="","",VLOOKUP(W488,図書名リスト!$A$3:$W$1001,22,0))</f>
        <v/>
      </c>
      <c r="S488" s="61" t="str">
        <f t="shared" si="38"/>
        <v xml:space="preserve"> </v>
      </c>
      <c r="T488" s="61" t="str">
        <f t="shared" si="39"/>
        <v>　</v>
      </c>
      <c r="U488" s="61" t="str">
        <f t="shared" si="40"/>
        <v xml:space="preserve"> </v>
      </c>
      <c r="V488" s="61">
        <f t="shared" si="41"/>
        <v>0</v>
      </c>
      <c r="W488" s="60" t="str">
        <f t="shared" si="42"/>
        <v/>
      </c>
    </row>
    <row r="489" spans="1:23" ht="57" customHeight="1" x14ac:dyDescent="0.15">
      <c r="A489" s="63"/>
      <c r="B489" s="69"/>
      <c r="C489" s="69"/>
      <c r="D489" s="68"/>
      <c r="E489" s="67"/>
      <c r="F489" s="66"/>
      <c r="G489" s="65" t="str">
        <f>IF(E489="","",VLOOKUP(E489,図書名リスト!$C$3:$W$1001,16,0))</f>
        <v/>
      </c>
      <c r="H489" s="64" t="str">
        <f>IF(E489="","",VLOOKUP(W489,図書名リスト!$A$3:$W$1001,5,0))</f>
        <v/>
      </c>
      <c r="I489" s="77" t="str">
        <f>IF(E489="","",VLOOKUP(W489,図書名リスト!$A$3:$W$1001,9,0))</f>
        <v/>
      </c>
      <c r="J489" s="76" t="str">
        <f>IF(E489="","",VLOOKUP(W489,図書名リスト!$A$3:$W$1001,23,0))</f>
        <v/>
      </c>
      <c r="K489" s="62" t="str">
        <f>IF(E489="","",VLOOKUP(W489,図書名リスト!$A$3:$W$1001,11,0))</f>
        <v/>
      </c>
      <c r="L489" s="95" t="str">
        <f>IF(E489="","",VLOOKUP(W489,図書名リスト!$A$3:$W$1001,14,0))</f>
        <v/>
      </c>
      <c r="M489" s="62" t="str">
        <f>IF(E489="","",VLOOKUP(W489,図書名リスト!$A$3:$W$1001,17,0))</f>
        <v/>
      </c>
      <c r="N489" s="63"/>
      <c r="O489" s="74" t="str">
        <f>IF(E489="","",VLOOKUP(W489,図書名リスト!$A$3:$W$100580,21,0))</f>
        <v/>
      </c>
      <c r="P489" s="74" t="str">
        <f>IF(E489="","",VLOOKUP(W489,図書名リスト!$A$3:$W$10050,19,0))</f>
        <v/>
      </c>
      <c r="Q489" s="75" t="str">
        <f>IF(E489="","",VLOOKUP(W489,図書名リスト!$A$3:$W$1001,20,0))</f>
        <v/>
      </c>
      <c r="R489" s="74" t="str">
        <f>IF(E489="","",VLOOKUP(W489,図書名リスト!$A$3:$W$1001,22,0))</f>
        <v/>
      </c>
      <c r="S489" s="61" t="str">
        <f t="shared" si="38"/>
        <v xml:space="preserve"> </v>
      </c>
      <c r="T489" s="61" t="str">
        <f t="shared" si="39"/>
        <v>　</v>
      </c>
      <c r="U489" s="61" t="str">
        <f t="shared" si="40"/>
        <v xml:space="preserve"> </v>
      </c>
      <c r="V489" s="61">
        <f t="shared" si="41"/>
        <v>0</v>
      </c>
      <c r="W489" s="60" t="str">
        <f t="shared" si="42"/>
        <v/>
      </c>
    </row>
    <row r="490" spans="1:23" ht="57" customHeight="1" x14ac:dyDescent="0.15">
      <c r="A490" s="63"/>
      <c r="B490" s="69"/>
      <c r="C490" s="69"/>
      <c r="D490" s="68"/>
      <c r="E490" s="67"/>
      <c r="F490" s="66"/>
      <c r="G490" s="65" t="str">
        <f>IF(E490="","",VLOOKUP(E490,図書名リスト!$C$3:$W$1001,16,0))</f>
        <v/>
      </c>
      <c r="H490" s="64" t="str">
        <f>IF(E490="","",VLOOKUP(W490,図書名リスト!$A$3:$W$1001,5,0))</f>
        <v/>
      </c>
      <c r="I490" s="77" t="str">
        <f>IF(E490="","",VLOOKUP(W490,図書名リスト!$A$3:$W$1001,9,0))</f>
        <v/>
      </c>
      <c r="J490" s="76" t="str">
        <f>IF(E490="","",VLOOKUP(W490,図書名リスト!$A$3:$W$1001,23,0))</f>
        <v/>
      </c>
      <c r="K490" s="62" t="str">
        <f>IF(E490="","",VLOOKUP(W490,図書名リスト!$A$3:$W$1001,11,0))</f>
        <v/>
      </c>
      <c r="L490" s="95" t="str">
        <f>IF(E490="","",VLOOKUP(W490,図書名リスト!$A$3:$W$1001,14,0))</f>
        <v/>
      </c>
      <c r="M490" s="62" t="str">
        <f>IF(E490="","",VLOOKUP(W490,図書名リスト!$A$3:$W$1001,17,0))</f>
        <v/>
      </c>
      <c r="N490" s="63"/>
      <c r="O490" s="74" t="str">
        <f>IF(E490="","",VLOOKUP(W490,図書名リスト!$A$3:$W$100580,21,0))</f>
        <v/>
      </c>
      <c r="P490" s="74" t="str">
        <f>IF(E490="","",VLOOKUP(W490,図書名リスト!$A$3:$W$10050,19,0))</f>
        <v/>
      </c>
      <c r="Q490" s="75" t="str">
        <f>IF(E490="","",VLOOKUP(W490,図書名リスト!$A$3:$W$1001,20,0))</f>
        <v/>
      </c>
      <c r="R490" s="74" t="str">
        <f>IF(E490="","",VLOOKUP(W490,図書名リスト!$A$3:$W$1001,22,0))</f>
        <v/>
      </c>
      <c r="S490" s="61" t="str">
        <f t="shared" si="38"/>
        <v xml:space="preserve"> </v>
      </c>
      <c r="T490" s="61" t="str">
        <f t="shared" si="39"/>
        <v>　</v>
      </c>
      <c r="U490" s="61" t="str">
        <f t="shared" si="40"/>
        <v xml:space="preserve"> </v>
      </c>
      <c r="V490" s="61">
        <f t="shared" si="41"/>
        <v>0</v>
      </c>
      <c r="W490" s="60" t="str">
        <f t="shared" si="42"/>
        <v/>
      </c>
    </row>
    <row r="491" spans="1:23" ht="57" customHeight="1" x14ac:dyDescent="0.15">
      <c r="A491" s="63"/>
      <c r="B491" s="69"/>
      <c r="C491" s="69"/>
      <c r="D491" s="68"/>
      <c r="E491" s="67"/>
      <c r="F491" s="66"/>
      <c r="G491" s="65" t="str">
        <f>IF(E491="","",VLOOKUP(E491,図書名リスト!$C$3:$W$1001,16,0))</f>
        <v/>
      </c>
      <c r="H491" s="64" t="str">
        <f>IF(E491="","",VLOOKUP(W491,図書名リスト!$A$3:$W$1001,5,0))</f>
        <v/>
      </c>
      <c r="I491" s="77" t="str">
        <f>IF(E491="","",VLOOKUP(W491,図書名リスト!$A$3:$W$1001,9,0))</f>
        <v/>
      </c>
      <c r="J491" s="76" t="str">
        <f>IF(E491="","",VLOOKUP(W491,図書名リスト!$A$3:$W$1001,23,0))</f>
        <v/>
      </c>
      <c r="K491" s="62" t="str">
        <f>IF(E491="","",VLOOKUP(W491,図書名リスト!$A$3:$W$1001,11,0))</f>
        <v/>
      </c>
      <c r="L491" s="95" t="str">
        <f>IF(E491="","",VLOOKUP(W491,図書名リスト!$A$3:$W$1001,14,0))</f>
        <v/>
      </c>
      <c r="M491" s="62" t="str">
        <f>IF(E491="","",VLOOKUP(W491,図書名リスト!$A$3:$W$1001,17,0))</f>
        <v/>
      </c>
      <c r="N491" s="63"/>
      <c r="O491" s="74" t="str">
        <f>IF(E491="","",VLOOKUP(W491,図書名リスト!$A$3:$W$100580,21,0))</f>
        <v/>
      </c>
      <c r="P491" s="74" t="str">
        <f>IF(E491="","",VLOOKUP(W491,図書名リスト!$A$3:$W$10050,19,0))</f>
        <v/>
      </c>
      <c r="Q491" s="75" t="str">
        <f>IF(E491="","",VLOOKUP(W491,図書名リスト!$A$3:$W$1001,20,0))</f>
        <v/>
      </c>
      <c r="R491" s="74" t="str">
        <f>IF(E491="","",VLOOKUP(W491,図書名リスト!$A$3:$W$1001,22,0))</f>
        <v/>
      </c>
      <c r="S491" s="61" t="str">
        <f t="shared" si="38"/>
        <v xml:space="preserve"> </v>
      </c>
      <c r="T491" s="61" t="str">
        <f t="shared" si="39"/>
        <v>　</v>
      </c>
      <c r="U491" s="61" t="str">
        <f t="shared" si="40"/>
        <v xml:space="preserve"> </v>
      </c>
      <c r="V491" s="61">
        <f t="shared" si="41"/>
        <v>0</v>
      </c>
      <c r="W491" s="60" t="str">
        <f t="shared" si="42"/>
        <v/>
      </c>
    </row>
    <row r="492" spans="1:23" ht="57" customHeight="1" x14ac:dyDescent="0.15">
      <c r="A492" s="63"/>
      <c r="B492" s="69"/>
      <c r="C492" s="69"/>
      <c r="D492" s="68"/>
      <c r="E492" s="67"/>
      <c r="F492" s="66"/>
      <c r="G492" s="65" t="str">
        <f>IF(E492="","",VLOOKUP(E492,図書名リスト!$C$3:$W$1001,16,0))</f>
        <v/>
      </c>
      <c r="H492" s="64" t="str">
        <f>IF(E492="","",VLOOKUP(W492,図書名リスト!$A$3:$W$1001,5,0))</f>
        <v/>
      </c>
      <c r="I492" s="77" t="str">
        <f>IF(E492="","",VLOOKUP(W492,図書名リスト!$A$3:$W$1001,9,0))</f>
        <v/>
      </c>
      <c r="J492" s="76" t="str">
        <f>IF(E492="","",VLOOKUP(W492,図書名リスト!$A$3:$W$1001,23,0))</f>
        <v/>
      </c>
      <c r="K492" s="62" t="str">
        <f>IF(E492="","",VLOOKUP(W492,図書名リスト!$A$3:$W$1001,11,0))</f>
        <v/>
      </c>
      <c r="L492" s="95" t="str">
        <f>IF(E492="","",VLOOKUP(W492,図書名リスト!$A$3:$W$1001,14,0))</f>
        <v/>
      </c>
      <c r="M492" s="62" t="str">
        <f>IF(E492="","",VLOOKUP(W492,図書名リスト!$A$3:$W$1001,17,0))</f>
        <v/>
      </c>
      <c r="N492" s="63"/>
      <c r="O492" s="74" t="str">
        <f>IF(E492="","",VLOOKUP(W492,図書名リスト!$A$3:$W$100580,21,0))</f>
        <v/>
      </c>
      <c r="P492" s="74" t="str">
        <f>IF(E492="","",VLOOKUP(W492,図書名リスト!$A$3:$W$10050,19,0))</f>
        <v/>
      </c>
      <c r="Q492" s="75" t="str">
        <f>IF(E492="","",VLOOKUP(W492,図書名リスト!$A$3:$W$1001,20,0))</f>
        <v/>
      </c>
      <c r="R492" s="74" t="str">
        <f>IF(E492="","",VLOOKUP(W492,図書名リスト!$A$3:$W$1001,22,0))</f>
        <v/>
      </c>
      <c r="S492" s="61" t="str">
        <f t="shared" si="38"/>
        <v xml:space="preserve"> </v>
      </c>
      <c r="T492" s="61" t="str">
        <f t="shared" si="39"/>
        <v>　</v>
      </c>
      <c r="U492" s="61" t="str">
        <f t="shared" si="40"/>
        <v xml:space="preserve"> </v>
      </c>
      <c r="V492" s="61">
        <f t="shared" si="41"/>
        <v>0</v>
      </c>
      <c r="W492" s="60" t="str">
        <f t="shared" si="42"/>
        <v/>
      </c>
    </row>
    <row r="493" spans="1:23" ht="57" customHeight="1" x14ac:dyDescent="0.15">
      <c r="A493" s="63"/>
      <c r="B493" s="69"/>
      <c r="C493" s="69"/>
      <c r="D493" s="68"/>
      <c r="E493" s="67"/>
      <c r="F493" s="66"/>
      <c r="G493" s="65" t="str">
        <f>IF(E493="","",VLOOKUP(E493,図書名リスト!$C$3:$W$1001,16,0))</f>
        <v/>
      </c>
      <c r="H493" s="64" t="str">
        <f>IF(E493="","",VLOOKUP(W493,図書名リスト!$A$3:$W$1001,5,0))</f>
        <v/>
      </c>
      <c r="I493" s="77" t="str">
        <f>IF(E493="","",VLOOKUP(W493,図書名リスト!$A$3:$W$1001,9,0))</f>
        <v/>
      </c>
      <c r="J493" s="76" t="str">
        <f>IF(E493="","",VLOOKUP(W493,図書名リスト!$A$3:$W$1001,23,0))</f>
        <v/>
      </c>
      <c r="K493" s="62" t="str">
        <f>IF(E493="","",VLOOKUP(W493,図書名リスト!$A$3:$W$1001,11,0))</f>
        <v/>
      </c>
      <c r="L493" s="95" t="str">
        <f>IF(E493="","",VLOOKUP(W493,図書名リスト!$A$3:$W$1001,14,0))</f>
        <v/>
      </c>
      <c r="M493" s="62" t="str">
        <f>IF(E493="","",VLOOKUP(W493,図書名リスト!$A$3:$W$1001,17,0))</f>
        <v/>
      </c>
      <c r="N493" s="63"/>
      <c r="O493" s="74" t="str">
        <f>IF(E493="","",VLOOKUP(W493,図書名リスト!$A$3:$W$100580,21,0))</f>
        <v/>
      </c>
      <c r="P493" s="74" t="str">
        <f>IF(E493="","",VLOOKUP(W493,図書名リスト!$A$3:$W$10050,19,0))</f>
        <v/>
      </c>
      <c r="Q493" s="75" t="str">
        <f>IF(E493="","",VLOOKUP(W493,図書名リスト!$A$3:$W$1001,20,0))</f>
        <v/>
      </c>
      <c r="R493" s="74" t="str">
        <f>IF(E493="","",VLOOKUP(W493,図書名リスト!$A$3:$W$1001,22,0))</f>
        <v/>
      </c>
      <c r="S493" s="61" t="str">
        <f t="shared" si="38"/>
        <v xml:space="preserve"> </v>
      </c>
      <c r="T493" s="61" t="str">
        <f t="shared" si="39"/>
        <v>　</v>
      </c>
      <c r="U493" s="61" t="str">
        <f t="shared" si="40"/>
        <v xml:space="preserve"> </v>
      </c>
      <c r="V493" s="61">
        <f t="shared" si="41"/>
        <v>0</v>
      </c>
      <c r="W493" s="60" t="str">
        <f t="shared" si="42"/>
        <v/>
      </c>
    </row>
    <row r="494" spans="1:23" ht="57" customHeight="1" x14ac:dyDescent="0.15">
      <c r="A494" s="63"/>
      <c r="B494" s="69"/>
      <c r="C494" s="69"/>
      <c r="D494" s="68"/>
      <c r="E494" s="67"/>
      <c r="F494" s="66"/>
      <c r="G494" s="65" t="str">
        <f>IF(E494="","",VLOOKUP(E494,図書名リスト!$C$3:$W$1001,16,0))</f>
        <v/>
      </c>
      <c r="H494" s="64" t="str">
        <f>IF(E494="","",VLOOKUP(W494,図書名リスト!$A$3:$W$1001,5,0))</f>
        <v/>
      </c>
      <c r="I494" s="77" t="str">
        <f>IF(E494="","",VLOOKUP(W494,図書名リスト!$A$3:$W$1001,9,0))</f>
        <v/>
      </c>
      <c r="J494" s="76" t="str">
        <f>IF(E494="","",VLOOKUP(W494,図書名リスト!$A$3:$W$1001,23,0))</f>
        <v/>
      </c>
      <c r="K494" s="62" t="str">
        <f>IF(E494="","",VLOOKUP(W494,図書名リスト!$A$3:$W$1001,11,0))</f>
        <v/>
      </c>
      <c r="L494" s="95" t="str">
        <f>IF(E494="","",VLOOKUP(W494,図書名リスト!$A$3:$W$1001,14,0))</f>
        <v/>
      </c>
      <c r="M494" s="62" t="str">
        <f>IF(E494="","",VLOOKUP(W494,図書名リスト!$A$3:$W$1001,17,0))</f>
        <v/>
      </c>
      <c r="N494" s="63"/>
      <c r="O494" s="74" t="str">
        <f>IF(E494="","",VLOOKUP(W494,図書名リスト!$A$3:$W$100580,21,0))</f>
        <v/>
      </c>
      <c r="P494" s="74" t="str">
        <f>IF(E494="","",VLOOKUP(W494,図書名リスト!$A$3:$W$10050,19,0))</f>
        <v/>
      </c>
      <c r="Q494" s="75" t="str">
        <f>IF(E494="","",VLOOKUP(W494,図書名リスト!$A$3:$W$1001,20,0))</f>
        <v/>
      </c>
      <c r="R494" s="74" t="str">
        <f>IF(E494="","",VLOOKUP(W494,図書名リスト!$A$3:$W$1001,22,0))</f>
        <v/>
      </c>
      <c r="S494" s="61" t="str">
        <f t="shared" si="38"/>
        <v xml:space="preserve"> </v>
      </c>
      <c r="T494" s="61" t="str">
        <f t="shared" si="39"/>
        <v>　</v>
      </c>
      <c r="U494" s="61" t="str">
        <f t="shared" si="40"/>
        <v xml:space="preserve"> </v>
      </c>
      <c r="V494" s="61">
        <f t="shared" si="41"/>
        <v>0</v>
      </c>
      <c r="W494" s="60" t="str">
        <f t="shared" si="42"/>
        <v/>
      </c>
    </row>
    <row r="495" spans="1:23" ht="57" customHeight="1" x14ac:dyDescent="0.15">
      <c r="A495" s="63"/>
      <c r="B495" s="69"/>
      <c r="C495" s="69"/>
      <c r="D495" s="68"/>
      <c r="E495" s="67"/>
      <c r="F495" s="66"/>
      <c r="G495" s="65" t="str">
        <f>IF(E495="","",VLOOKUP(E495,図書名リスト!$C$3:$W$1001,16,0))</f>
        <v/>
      </c>
      <c r="H495" s="64" t="str">
        <f>IF(E495="","",VLOOKUP(W495,図書名リスト!$A$3:$W$1001,5,0))</f>
        <v/>
      </c>
      <c r="I495" s="77" t="str">
        <f>IF(E495="","",VLOOKUP(W495,図書名リスト!$A$3:$W$1001,9,0))</f>
        <v/>
      </c>
      <c r="J495" s="76" t="str">
        <f>IF(E495="","",VLOOKUP(W495,図書名リスト!$A$3:$W$1001,23,0))</f>
        <v/>
      </c>
      <c r="K495" s="62" t="str">
        <f>IF(E495="","",VLOOKUP(W495,図書名リスト!$A$3:$W$1001,11,0))</f>
        <v/>
      </c>
      <c r="L495" s="95" t="str">
        <f>IF(E495="","",VLOOKUP(W495,図書名リスト!$A$3:$W$1001,14,0))</f>
        <v/>
      </c>
      <c r="M495" s="62" t="str">
        <f>IF(E495="","",VLOOKUP(W495,図書名リスト!$A$3:$W$1001,17,0))</f>
        <v/>
      </c>
      <c r="N495" s="63"/>
      <c r="O495" s="74" t="str">
        <f>IF(E495="","",VLOOKUP(W495,図書名リスト!$A$3:$W$100580,21,0))</f>
        <v/>
      </c>
      <c r="P495" s="74" t="str">
        <f>IF(E495="","",VLOOKUP(W495,図書名リスト!$A$3:$W$10050,19,0))</f>
        <v/>
      </c>
      <c r="Q495" s="75" t="str">
        <f>IF(E495="","",VLOOKUP(W495,図書名リスト!$A$3:$W$1001,20,0))</f>
        <v/>
      </c>
      <c r="R495" s="74" t="str">
        <f>IF(E495="","",VLOOKUP(W495,図書名リスト!$A$3:$W$1001,22,0))</f>
        <v/>
      </c>
      <c r="S495" s="61" t="str">
        <f t="shared" si="38"/>
        <v xml:space="preserve"> </v>
      </c>
      <c r="T495" s="61" t="str">
        <f t="shared" si="39"/>
        <v>　</v>
      </c>
      <c r="U495" s="61" t="str">
        <f t="shared" si="40"/>
        <v xml:space="preserve"> </v>
      </c>
      <c r="V495" s="61">
        <f t="shared" si="41"/>
        <v>0</v>
      </c>
      <c r="W495" s="60" t="str">
        <f t="shared" si="42"/>
        <v/>
      </c>
    </row>
    <row r="496" spans="1:23" ht="57" customHeight="1" x14ac:dyDescent="0.15">
      <c r="A496" s="63"/>
      <c r="B496" s="69"/>
      <c r="C496" s="69"/>
      <c r="D496" s="68"/>
      <c r="E496" s="67"/>
      <c r="F496" s="66"/>
      <c r="G496" s="65" t="str">
        <f>IF(E496="","",VLOOKUP(E496,図書名リスト!$C$3:$W$1001,16,0))</f>
        <v/>
      </c>
      <c r="H496" s="64" t="str">
        <f>IF(E496="","",VLOOKUP(W496,図書名リスト!$A$3:$W$1001,5,0))</f>
        <v/>
      </c>
      <c r="I496" s="77" t="str">
        <f>IF(E496="","",VLOOKUP(W496,図書名リスト!$A$3:$W$1001,9,0))</f>
        <v/>
      </c>
      <c r="J496" s="76" t="str">
        <f>IF(E496="","",VLOOKUP(W496,図書名リスト!$A$3:$W$1001,23,0))</f>
        <v/>
      </c>
      <c r="K496" s="62" t="str">
        <f>IF(E496="","",VLOOKUP(W496,図書名リスト!$A$3:$W$1001,11,0))</f>
        <v/>
      </c>
      <c r="L496" s="95" t="str">
        <f>IF(E496="","",VLOOKUP(W496,図書名リスト!$A$3:$W$1001,14,0))</f>
        <v/>
      </c>
      <c r="M496" s="62" t="str">
        <f>IF(E496="","",VLOOKUP(W496,図書名リスト!$A$3:$W$1001,17,0))</f>
        <v/>
      </c>
      <c r="N496" s="63"/>
      <c r="O496" s="74" t="str">
        <f>IF(E496="","",VLOOKUP(W496,図書名リスト!$A$3:$W$100580,21,0))</f>
        <v/>
      </c>
      <c r="P496" s="74" t="str">
        <f>IF(E496="","",VLOOKUP(W496,図書名リスト!$A$3:$W$10050,19,0))</f>
        <v/>
      </c>
      <c r="Q496" s="75" t="str">
        <f>IF(E496="","",VLOOKUP(W496,図書名リスト!$A$3:$W$1001,20,0))</f>
        <v/>
      </c>
      <c r="R496" s="74" t="str">
        <f>IF(E496="","",VLOOKUP(W496,図書名リスト!$A$3:$W$1001,22,0))</f>
        <v/>
      </c>
      <c r="S496" s="61" t="str">
        <f t="shared" si="38"/>
        <v xml:space="preserve"> </v>
      </c>
      <c r="T496" s="61" t="str">
        <f t="shared" si="39"/>
        <v>　</v>
      </c>
      <c r="U496" s="61" t="str">
        <f t="shared" si="40"/>
        <v xml:space="preserve"> </v>
      </c>
      <c r="V496" s="61">
        <f t="shared" si="41"/>
        <v>0</v>
      </c>
      <c r="W496" s="60" t="str">
        <f t="shared" si="42"/>
        <v/>
      </c>
    </row>
    <row r="497" spans="1:23" ht="57" customHeight="1" x14ac:dyDescent="0.15">
      <c r="A497" s="63"/>
      <c r="B497" s="69"/>
      <c r="C497" s="69"/>
      <c r="D497" s="68"/>
      <c r="E497" s="67"/>
      <c r="F497" s="66"/>
      <c r="G497" s="65" t="str">
        <f>IF(E497="","",VLOOKUP(E497,図書名リスト!$C$3:$W$1001,16,0))</f>
        <v/>
      </c>
      <c r="H497" s="64" t="str">
        <f>IF(E497="","",VLOOKUP(W497,図書名リスト!$A$3:$W$1001,5,0))</f>
        <v/>
      </c>
      <c r="I497" s="77" t="str">
        <f>IF(E497="","",VLOOKUP(W497,図書名リスト!$A$3:$W$1001,9,0))</f>
        <v/>
      </c>
      <c r="J497" s="76" t="str">
        <f>IF(E497="","",VLOOKUP(W497,図書名リスト!$A$3:$W$1001,23,0))</f>
        <v/>
      </c>
      <c r="K497" s="62" t="str">
        <f>IF(E497="","",VLOOKUP(W497,図書名リスト!$A$3:$W$1001,11,0))</f>
        <v/>
      </c>
      <c r="L497" s="95" t="str">
        <f>IF(E497="","",VLOOKUP(W497,図書名リスト!$A$3:$W$1001,14,0))</f>
        <v/>
      </c>
      <c r="M497" s="62" t="str">
        <f>IF(E497="","",VLOOKUP(W497,図書名リスト!$A$3:$W$1001,17,0))</f>
        <v/>
      </c>
      <c r="N497" s="63"/>
      <c r="O497" s="74" t="str">
        <f>IF(E497="","",VLOOKUP(W497,図書名リスト!$A$3:$W$100580,21,0))</f>
        <v/>
      </c>
      <c r="P497" s="74" t="str">
        <f>IF(E497="","",VLOOKUP(W497,図書名リスト!$A$3:$W$10050,19,0))</f>
        <v/>
      </c>
      <c r="Q497" s="75" t="str">
        <f>IF(E497="","",VLOOKUP(W497,図書名リスト!$A$3:$W$1001,20,0))</f>
        <v/>
      </c>
      <c r="R497" s="74" t="str">
        <f>IF(E497="","",VLOOKUP(W497,図書名リスト!$A$3:$W$1001,22,0))</f>
        <v/>
      </c>
      <c r="S497" s="61" t="str">
        <f t="shared" si="38"/>
        <v xml:space="preserve"> </v>
      </c>
      <c r="T497" s="61" t="str">
        <f t="shared" si="39"/>
        <v>　</v>
      </c>
      <c r="U497" s="61" t="str">
        <f t="shared" si="40"/>
        <v xml:space="preserve"> </v>
      </c>
      <c r="V497" s="61">
        <f t="shared" si="41"/>
        <v>0</v>
      </c>
      <c r="W497" s="60" t="str">
        <f t="shared" si="42"/>
        <v/>
      </c>
    </row>
    <row r="498" spans="1:23" ht="57" customHeight="1" x14ac:dyDescent="0.15">
      <c r="A498" s="63"/>
      <c r="B498" s="69"/>
      <c r="C498" s="69"/>
      <c r="D498" s="68"/>
      <c r="E498" s="67"/>
      <c r="F498" s="66"/>
      <c r="G498" s="65" t="str">
        <f>IF(E498="","",VLOOKUP(E498,図書名リスト!$C$3:$W$1001,16,0))</f>
        <v/>
      </c>
      <c r="H498" s="64" t="str">
        <f>IF(E498="","",VLOOKUP(W498,図書名リスト!$A$3:$W$1001,5,0))</f>
        <v/>
      </c>
      <c r="I498" s="77" t="str">
        <f>IF(E498="","",VLOOKUP(W498,図書名リスト!$A$3:$W$1001,9,0))</f>
        <v/>
      </c>
      <c r="J498" s="76" t="str">
        <f>IF(E498="","",VLOOKUP(W498,図書名リスト!$A$3:$W$1001,23,0))</f>
        <v/>
      </c>
      <c r="K498" s="62" t="str">
        <f>IF(E498="","",VLOOKUP(W498,図書名リスト!$A$3:$W$1001,11,0))</f>
        <v/>
      </c>
      <c r="L498" s="95" t="str">
        <f>IF(E498="","",VLOOKUP(W498,図書名リスト!$A$3:$W$1001,14,0))</f>
        <v/>
      </c>
      <c r="M498" s="62" t="str">
        <f>IF(E498="","",VLOOKUP(W498,図書名リスト!$A$3:$W$1001,17,0))</f>
        <v/>
      </c>
      <c r="N498" s="63"/>
      <c r="O498" s="74" t="str">
        <f>IF(E498="","",VLOOKUP(W498,図書名リスト!$A$3:$W$100580,21,0))</f>
        <v/>
      </c>
      <c r="P498" s="74" t="str">
        <f>IF(E498="","",VLOOKUP(W498,図書名リスト!$A$3:$W$10050,19,0))</f>
        <v/>
      </c>
      <c r="Q498" s="75" t="str">
        <f>IF(E498="","",VLOOKUP(W498,図書名リスト!$A$3:$W$1001,20,0))</f>
        <v/>
      </c>
      <c r="R498" s="74" t="str">
        <f>IF(E498="","",VLOOKUP(W498,図書名リスト!$A$3:$W$1001,22,0))</f>
        <v/>
      </c>
      <c r="S498" s="61" t="str">
        <f t="shared" si="38"/>
        <v xml:space="preserve"> </v>
      </c>
      <c r="T498" s="61" t="str">
        <f t="shared" si="39"/>
        <v>　</v>
      </c>
      <c r="U498" s="61" t="str">
        <f t="shared" si="40"/>
        <v xml:space="preserve"> </v>
      </c>
      <c r="V498" s="61">
        <f t="shared" si="41"/>
        <v>0</v>
      </c>
      <c r="W498" s="60" t="str">
        <f t="shared" si="42"/>
        <v/>
      </c>
    </row>
    <row r="499" spans="1:23" ht="57" customHeight="1" x14ac:dyDescent="0.15">
      <c r="A499" s="63"/>
      <c r="B499" s="69"/>
      <c r="C499" s="69"/>
      <c r="D499" s="68"/>
      <c r="E499" s="67"/>
      <c r="F499" s="66"/>
      <c r="G499" s="65" t="str">
        <f>IF(E499="","",VLOOKUP(E499,図書名リスト!$C$3:$W$1001,16,0))</f>
        <v/>
      </c>
      <c r="H499" s="64" t="str">
        <f>IF(E499="","",VLOOKUP(W499,図書名リスト!$A$3:$W$1001,5,0))</f>
        <v/>
      </c>
      <c r="I499" s="77" t="str">
        <f>IF(E499="","",VLOOKUP(W499,図書名リスト!$A$3:$W$1001,9,0))</f>
        <v/>
      </c>
      <c r="J499" s="76" t="str">
        <f>IF(E499="","",VLOOKUP(W499,図書名リスト!$A$3:$W$1001,23,0))</f>
        <v/>
      </c>
      <c r="K499" s="62" t="str">
        <f>IF(E499="","",VLOOKUP(W499,図書名リスト!$A$3:$W$1001,11,0))</f>
        <v/>
      </c>
      <c r="L499" s="95" t="str">
        <f>IF(E499="","",VLOOKUP(W499,図書名リスト!$A$3:$W$1001,14,0))</f>
        <v/>
      </c>
      <c r="M499" s="62" t="str">
        <f>IF(E499="","",VLOOKUP(W499,図書名リスト!$A$3:$W$1001,17,0))</f>
        <v/>
      </c>
      <c r="N499" s="63"/>
      <c r="O499" s="74" t="str">
        <f>IF(E499="","",VLOOKUP(W499,図書名リスト!$A$3:$W$100580,21,0))</f>
        <v/>
      </c>
      <c r="P499" s="74" t="str">
        <f>IF(E499="","",VLOOKUP(W499,図書名リスト!$A$3:$W$10050,19,0))</f>
        <v/>
      </c>
      <c r="Q499" s="75" t="str">
        <f>IF(E499="","",VLOOKUP(W499,図書名リスト!$A$3:$W$1001,20,0))</f>
        <v/>
      </c>
      <c r="R499" s="74" t="str">
        <f>IF(E499="","",VLOOKUP(W499,図書名リスト!$A$3:$W$1001,22,0))</f>
        <v/>
      </c>
      <c r="S499" s="61" t="str">
        <f t="shared" si="38"/>
        <v xml:space="preserve"> </v>
      </c>
      <c r="T499" s="61" t="str">
        <f t="shared" si="39"/>
        <v>　</v>
      </c>
      <c r="U499" s="61" t="str">
        <f t="shared" si="40"/>
        <v xml:space="preserve"> </v>
      </c>
      <c r="V499" s="61">
        <f t="shared" si="41"/>
        <v>0</v>
      </c>
      <c r="W499" s="60" t="str">
        <f t="shared" si="42"/>
        <v/>
      </c>
    </row>
    <row r="500" spans="1:23" ht="57" customHeight="1" x14ac:dyDescent="0.15">
      <c r="A500" s="63"/>
      <c r="B500" s="69"/>
      <c r="C500" s="69"/>
      <c r="D500" s="68"/>
      <c r="E500" s="67"/>
      <c r="F500" s="66"/>
      <c r="G500" s="65" t="str">
        <f>IF(E500="","",VLOOKUP(E500,図書名リスト!$C$3:$W$1001,16,0))</f>
        <v/>
      </c>
      <c r="H500" s="64" t="str">
        <f>IF(E500="","",VLOOKUP(W500,図書名リスト!$A$3:$W$1001,5,0))</f>
        <v/>
      </c>
      <c r="I500" s="77" t="str">
        <f>IF(E500="","",VLOOKUP(W500,図書名リスト!$A$3:$W$1001,9,0))</f>
        <v/>
      </c>
      <c r="J500" s="76" t="str">
        <f>IF(E500="","",VLOOKUP(W500,図書名リスト!$A$3:$W$1001,23,0))</f>
        <v/>
      </c>
      <c r="K500" s="62" t="str">
        <f>IF(E500="","",VLOOKUP(W500,図書名リスト!$A$3:$W$1001,11,0))</f>
        <v/>
      </c>
      <c r="L500" s="95" t="str">
        <f>IF(E500="","",VLOOKUP(W500,図書名リスト!$A$3:$W$1001,14,0))</f>
        <v/>
      </c>
      <c r="M500" s="62" t="str">
        <f>IF(E500="","",VLOOKUP(W500,図書名リスト!$A$3:$W$1001,17,0))</f>
        <v/>
      </c>
      <c r="N500" s="63"/>
      <c r="O500" s="74" t="str">
        <f>IF(E500="","",VLOOKUP(W500,図書名リスト!$A$3:$W$100580,21,0))</f>
        <v/>
      </c>
      <c r="P500" s="74" t="str">
        <f>IF(E500="","",VLOOKUP(W500,図書名リスト!$A$3:$W$10050,19,0))</f>
        <v/>
      </c>
      <c r="Q500" s="75" t="str">
        <f>IF(E500="","",VLOOKUP(W500,図書名リスト!$A$3:$W$1001,20,0))</f>
        <v/>
      </c>
      <c r="R500" s="74" t="str">
        <f>IF(E500="","",VLOOKUP(W500,図書名リスト!$A$3:$W$1001,22,0))</f>
        <v/>
      </c>
      <c r="S500" s="61" t="str">
        <f t="shared" si="38"/>
        <v xml:space="preserve"> </v>
      </c>
      <c r="T500" s="61" t="str">
        <f t="shared" si="39"/>
        <v>　</v>
      </c>
      <c r="U500" s="61" t="str">
        <f t="shared" si="40"/>
        <v xml:space="preserve"> </v>
      </c>
      <c r="V500" s="61">
        <f t="shared" si="41"/>
        <v>0</v>
      </c>
      <c r="W500" s="60" t="str">
        <f t="shared" si="42"/>
        <v/>
      </c>
    </row>
    <row r="501" spans="1:23" ht="57" customHeight="1" x14ac:dyDescent="0.15">
      <c r="A501" s="63"/>
      <c r="B501" s="69"/>
      <c r="C501" s="69"/>
      <c r="D501" s="68"/>
      <c r="E501" s="67"/>
      <c r="F501" s="66"/>
      <c r="G501" s="65" t="str">
        <f>IF(E501="","",VLOOKUP(E501,図書名リスト!$C$3:$W$1001,16,0))</f>
        <v/>
      </c>
      <c r="H501" s="64" t="str">
        <f>IF(E501="","",VLOOKUP(W501,図書名リスト!$A$3:$W$1001,5,0))</f>
        <v/>
      </c>
      <c r="I501" s="77" t="str">
        <f>IF(E501="","",VLOOKUP(W501,図書名リスト!$A$3:$W$1001,9,0))</f>
        <v/>
      </c>
      <c r="J501" s="76" t="str">
        <f>IF(E501="","",VLOOKUP(W501,図書名リスト!$A$3:$W$1001,23,0))</f>
        <v/>
      </c>
      <c r="K501" s="62" t="str">
        <f>IF(E501="","",VLOOKUP(W501,図書名リスト!$A$3:$W$1001,11,0))</f>
        <v/>
      </c>
      <c r="L501" s="95" t="str">
        <f>IF(E501="","",VLOOKUP(W501,図書名リスト!$A$3:$W$1001,14,0))</f>
        <v/>
      </c>
      <c r="M501" s="62" t="str">
        <f>IF(E501="","",VLOOKUP(W501,図書名リスト!$A$3:$W$1001,17,0))</f>
        <v/>
      </c>
      <c r="N501" s="63"/>
      <c r="O501" s="74" t="str">
        <f>IF(E501="","",VLOOKUP(W501,図書名リスト!$A$3:$W$100580,21,0))</f>
        <v/>
      </c>
      <c r="P501" s="74" t="str">
        <f>IF(E501="","",VLOOKUP(W501,図書名リスト!$A$3:$W$10050,19,0))</f>
        <v/>
      </c>
      <c r="Q501" s="75" t="str">
        <f>IF(E501="","",VLOOKUP(W501,図書名リスト!$A$3:$W$1001,20,0))</f>
        <v/>
      </c>
      <c r="R501" s="74" t="str">
        <f>IF(E501="","",VLOOKUP(W501,図書名リスト!$A$3:$W$1001,22,0))</f>
        <v/>
      </c>
      <c r="S501" s="61" t="str">
        <f t="shared" si="38"/>
        <v xml:space="preserve"> </v>
      </c>
      <c r="T501" s="61" t="str">
        <f t="shared" si="39"/>
        <v>　</v>
      </c>
      <c r="U501" s="61" t="str">
        <f t="shared" si="40"/>
        <v xml:space="preserve"> </v>
      </c>
      <c r="V501" s="61">
        <f t="shared" si="41"/>
        <v>0</v>
      </c>
      <c r="W501" s="60" t="str">
        <f t="shared" si="42"/>
        <v/>
      </c>
    </row>
    <row r="502" spans="1:23" ht="57" customHeight="1" x14ac:dyDescent="0.15">
      <c r="A502" s="63"/>
      <c r="B502" s="69"/>
      <c r="C502" s="69"/>
      <c r="D502" s="68"/>
      <c r="E502" s="67"/>
      <c r="F502" s="66"/>
      <c r="G502" s="65" t="str">
        <f>IF(E502="","",VLOOKUP(E502,図書名リスト!$C$3:$W$1001,16,0))</f>
        <v/>
      </c>
      <c r="H502" s="64" t="str">
        <f>IF(E502="","",VLOOKUP(W502,図書名リスト!$A$3:$W$1001,5,0))</f>
        <v/>
      </c>
      <c r="I502" s="77" t="str">
        <f>IF(E502="","",VLOOKUP(W502,図書名リスト!$A$3:$W$1001,9,0))</f>
        <v/>
      </c>
      <c r="J502" s="76" t="str">
        <f>IF(E502="","",VLOOKUP(W502,図書名リスト!$A$3:$W$1001,23,0))</f>
        <v/>
      </c>
      <c r="K502" s="62" t="str">
        <f>IF(E502="","",VLOOKUP(W502,図書名リスト!$A$3:$W$1001,11,0))</f>
        <v/>
      </c>
      <c r="L502" s="95" t="str">
        <f>IF(E502="","",VLOOKUP(W502,図書名リスト!$A$3:$W$1001,14,0))</f>
        <v/>
      </c>
      <c r="M502" s="62" t="str">
        <f>IF(E502="","",VLOOKUP(W502,図書名リスト!$A$3:$W$1001,17,0))</f>
        <v/>
      </c>
      <c r="N502" s="63"/>
      <c r="O502" s="74" t="str">
        <f>IF(E502="","",VLOOKUP(W502,図書名リスト!$A$3:$W$100580,21,0))</f>
        <v/>
      </c>
      <c r="P502" s="74" t="str">
        <f>IF(E502="","",VLOOKUP(W502,図書名リスト!$A$3:$W$10050,19,0))</f>
        <v/>
      </c>
      <c r="Q502" s="75" t="str">
        <f>IF(E502="","",VLOOKUP(W502,図書名リスト!$A$3:$W$1001,20,0))</f>
        <v/>
      </c>
      <c r="R502" s="74" t="str">
        <f>IF(E502="","",VLOOKUP(W502,図書名リスト!$A$3:$W$1001,22,0))</f>
        <v/>
      </c>
      <c r="S502" s="61" t="str">
        <f t="shared" si="38"/>
        <v xml:space="preserve"> </v>
      </c>
      <c r="T502" s="61" t="str">
        <f t="shared" si="39"/>
        <v>　</v>
      </c>
      <c r="U502" s="61" t="str">
        <f t="shared" si="40"/>
        <v xml:space="preserve"> </v>
      </c>
      <c r="V502" s="61">
        <f t="shared" si="41"/>
        <v>0</v>
      </c>
      <c r="W502" s="60" t="str">
        <f t="shared" si="42"/>
        <v/>
      </c>
    </row>
    <row r="503" spans="1:23" ht="57" customHeight="1" x14ac:dyDescent="0.15">
      <c r="A503" s="63"/>
      <c r="B503" s="69"/>
      <c r="C503" s="69"/>
      <c r="D503" s="68"/>
      <c r="E503" s="67"/>
      <c r="F503" s="66"/>
      <c r="G503" s="65" t="str">
        <f>IF(E503="","",VLOOKUP(E503,図書名リスト!$C$3:$W$1001,16,0))</f>
        <v/>
      </c>
      <c r="H503" s="64" t="str">
        <f>IF(E503="","",VLOOKUP(W503,図書名リスト!$A$3:$W$1001,5,0))</f>
        <v/>
      </c>
      <c r="I503" s="77" t="str">
        <f>IF(E503="","",VLOOKUP(W503,図書名リスト!$A$3:$W$1001,9,0))</f>
        <v/>
      </c>
      <c r="J503" s="76" t="str">
        <f>IF(E503="","",VLOOKUP(W503,図書名リスト!$A$3:$W$1001,23,0))</f>
        <v/>
      </c>
      <c r="K503" s="62" t="str">
        <f>IF(E503="","",VLOOKUP(W503,図書名リスト!$A$3:$W$1001,11,0))</f>
        <v/>
      </c>
      <c r="L503" s="95" t="str">
        <f>IF(E503="","",VLOOKUP(W503,図書名リスト!$A$3:$W$1001,14,0))</f>
        <v/>
      </c>
      <c r="M503" s="62" t="str">
        <f>IF(E503="","",VLOOKUP(W503,図書名リスト!$A$3:$W$1001,17,0))</f>
        <v/>
      </c>
      <c r="N503" s="63"/>
      <c r="O503" s="74" t="str">
        <f>IF(E503="","",VLOOKUP(W503,図書名リスト!$A$3:$W$100580,21,0))</f>
        <v/>
      </c>
      <c r="P503" s="74" t="str">
        <f>IF(E503="","",VLOOKUP(W503,図書名リスト!$A$3:$W$10050,19,0))</f>
        <v/>
      </c>
      <c r="Q503" s="75" t="str">
        <f>IF(E503="","",VLOOKUP(W503,図書名リスト!$A$3:$W$1001,20,0))</f>
        <v/>
      </c>
      <c r="R503" s="74" t="str">
        <f>IF(E503="","",VLOOKUP(W503,図書名リスト!$A$3:$W$1001,22,0))</f>
        <v/>
      </c>
      <c r="S503" s="61" t="str">
        <f t="shared" si="38"/>
        <v xml:space="preserve"> </v>
      </c>
      <c r="T503" s="61" t="str">
        <f t="shared" si="39"/>
        <v>　</v>
      </c>
      <c r="U503" s="61" t="str">
        <f t="shared" si="40"/>
        <v xml:space="preserve"> </v>
      </c>
      <c r="V503" s="61">
        <f t="shared" si="41"/>
        <v>0</v>
      </c>
      <c r="W503" s="60" t="str">
        <f t="shared" si="42"/>
        <v/>
      </c>
    </row>
    <row r="504" spans="1:23" ht="57" customHeight="1" x14ac:dyDescent="0.15">
      <c r="A504" s="63"/>
      <c r="B504" s="69"/>
      <c r="C504" s="69"/>
      <c r="D504" s="68"/>
      <c r="E504" s="67"/>
      <c r="F504" s="66"/>
      <c r="G504" s="65" t="str">
        <f>IF(E504="","",VLOOKUP(E504,図書名リスト!$C$3:$W$1001,16,0))</f>
        <v/>
      </c>
      <c r="H504" s="64" t="str">
        <f>IF(E504="","",VLOOKUP(W504,図書名リスト!$A$3:$W$1001,5,0))</f>
        <v/>
      </c>
      <c r="I504" s="77" t="str">
        <f>IF(E504="","",VLOOKUP(W504,図書名リスト!$A$3:$W$1001,9,0))</f>
        <v/>
      </c>
      <c r="J504" s="76" t="str">
        <f>IF(E504="","",VLOOKUP(W504,図書名リスト!$A$3:$W$1001,23,0))</f>
        <v/>
      </c>
      <c r="K504" s="62" t="str">
        <f>IF(E504="","",VLOOKUP(W504,図書名リスト!$A$3:$W$1001,11,0))</f>
        <v/>
      </c>
      <c r="L504" s="95" t="str">
        <f>IF(E504="","",VLOOKUP(W504,図書名リスト!$A$3:$W$1001,14,0))</f>
        <v/>
      </c>
      <c r="M504" s="62" t="str">
        <f>IF(E504="","",VLOOKUP(W504,図書名リスト!$A$3:$W$1001,17,0))</f>
        <v/>
      </c>
      <c r="N504" s="63"/>
      <c r="O504" s="74" t="str">
        <f>IF(E504="","",VLOOKUP(W504,図書名リスト!$A$3:$W$100580,21,0))</f>
        <v/>
      </c>
      <c r="P504" s="74" t="str">
        <f>IF(E504="","",VLOOKUP(W504,図書名リスト!$A$3:$W$10050,19,0))</f>
        <v/>
      </c>
      <c r="Q504" s="75" t="str">
        <f>IF(E504="","",VLOOKUP(W504,図書名リスト!$A$3:$W$1001,20,0))</f>
        <v/>
      </c>
      <c r="R504" s="74" t="str">
        <f>IF(E504="","",VLOOKUP(W504,図書名リスト!$A$3:$W$1001,22,0))</f>
        <v/>
      </c>
      <c r="S504" s="61" t="str">
        <f t="shared" si="38"/>
        <v xml:space="preserve"> </v>
      </c>
      <c r="T504" s="61" t="str">
        <f t="shared" si="39"/>
        <v>　</v>
      </c>
      <c r="U504" s="61" t="str">
        <f t="shared" si="40"/>
        <v xml:space="preserve"> </v>
      </c>
      <c r="V504" s="61">
        <f t="shared" si="41"/>
        <v>0</v>
      </c>
      <c r="W504" s="60" t="str">
        <f t="shared" si="42"/>
        <v/>
      </c>
    </row>
    <row r="505" spans="1:23" ht="57" customHeight="1" x14ac:dyDescent="0.15">
      <c r="A505" s="63"/>
      <c r="B505" s="69"/>
      <c r="C505" s="69"/>
      <c r="D505" s="68"/>
      <c r="E505" s="67"/>
      <c r="F505" s="66"/>
      <c r="G505" s="65" t="str">
        <f>IF(E505="","",VLOOKUP(E505,図書名リスト!$C$3:$W$1001,16,0))</f>
        <v/>
      </c>
      <c r="H505" s="64" t="str">
        <f>IF(E505="","",VLOOKUP(W505,図書名リスト!$A$3:$W$1001,5,0))</f>
        <v/>
      </c>
      <c r="I505" s="77" t="str">
        <f>IF(E505="","",VLOOKUP(W505,図書名リスト!$A$3:$W$1001,9,0))</f>
        <v/>
      </c>
      <c r="J505" s="76" t="str">
        <f>IF(E505="","",VLOOKUP(W505,図書名リスト!$A$3:$W$1001,23,0))</f>
        <v/>
      </c>
      <c r="K505" s="62" t="str">
        <f>IF(E505="","",VLOOKUP(W505,図書名リスト!$A$3:$W$1001,11,0))</f>
        <v/>
      </c>
      <c r="L505" s="95" t="str">
        <f>IF(E505="","",VLOOKUP(W505,図書名リスト!$A$3:$W$1001,14,0))</f>
        <v/>
      </c>
      <c r="M505" s="62" t="str">
        <f>IF(E505="","",VLOOKUP(W505,図書名リスト!$A$3:$W$1001,17,0))</f>
        <v/>
      </c>
      <c r="N505" s="63"/>
      <c r="O505" s="74" t="str">
        <f>IF(E505="","",VLOOKUP(W505,図書名リスト!$A$3:$W$100580,21,0))</f>
        <v/>
      </c>
      <c r="P505" s="74" t="str">
        <f>IF(E505="","",VLOOKUP(W505,図書名リスト!$A$3:$W$10050,19,0))</f>
        <v/>
      </c>
      <c r="Q505" s="75" t="str">
        <f>IF(E505="","",VLOOKUP(W505,図書名リスト!$A$3:$W$1001,20,0))</f>
        <v/>
      </c>
      <c r="R505" s="74" t="str">
        <f>IF(E505="","",VLOOKUP(W505,図書名リスト!$A$3:$W$1001,22,0))</f>
        <v/>
      </c>
      <c r="S505" s="61" t="str">
        <f t="shared" si="38"/>
        <v xml:space="preserve"> </v>
      </c>
      <c r="T505" s="61" t="str">
        <f t="shared" si="39"/>
        <v>　</v>
      </c>
      <c r="U505" s="61" t="str">
        <f t="shared" si="40"/>
        <v xml:space="preserve"> </v>
      </c>
      <c r="V505" s="61">
        <f t="shared" si="41"/>
        <v>0</v>
      </c>
      <c r="W505" s="60" t="str">
        <f t="shared" si="42"/>
        <v/>
      </c>
    </row>
    <row r="506" spans="1:23" ht="57" customHeight="1" x14ac:dyDescent="0.15">
      <c r="A506" s="63"/>
      <c r="B506" s="69"/>
      <c r="C506" s="69"/>
      <c r="D506" s="68"/>
      <c r="E506" s="67"/>
      <c r="F506" s="66"/>
      <c r="G506" s="65" t="str">
        <f>IF(E506="","",VLOOKUP(E506,図書名リスト!$C$3:$W$1001,16,0))</f>
        <v/>
      </c>
      <c r="H506" s="64" t="str">
        <f>IF(E506="","",VLOOKUP(W506,図書名リスト!$A$3:$W$1001,5,0))</f>
        <v/>
      </c>
      <c r="I506" s="77" t="str">
        <f>IF(E506="","",VLOOKUP(W506,図書名リスト!$A$3:$W$1001,9,0))</f>
        <v/>
      </c>
      <c r="J506" s="76" t="str">
        <f>IF(E506="","",VLOOKUP(W506,図書名リスト!$A$3:$W$1001,23,0))</f>
        <v/>
      </c>
      <c r="K506" s="62" t="str">
        <f>IF(E506="","",VLOOKUP(W506,図書名リスト!$A$3:$W$1001,11,0))</f>
        <v/>
      </c>
      <c r="L506" s="95" t="str">
        <f>IF(E506="","",VLOOKUP(W506,図書名リスト!$A$3:$W$1001,14,0))</f>
        <v/>
      </c>
      <c r="M506" s="62" t="str">
        <f>IF(E506="","",VLOOKUP(W506,図書名リスト!$A$3:$W$1001,17,0))</f>
        <v/>
      </c>
      <c r="N506" s="63"/>
      <c r="O506" s="74" t="str">
        <f>IF(E506="","",VLOOKUP(W506,図書名リスト!$A$3:$W$100580,21,0))</f>
        <v/>
      </c>
      <c r="P506" s="74" t="str">
        <f>IF(E506="","",VLOOKUP(W506,図書名リスト!$A$3:$W$10050,19,0))</f>
        <v/>
      </c>
      <c r="Q506" s="75" t="str">
        <f>IF(E506="","",VLOOKUP(W506,図書名リスト!$A$3:$W$1001,20,0))</f>
        <v/>
      </c>
      <c r="R506" s="74" t="str">
        <f>IF(E506="","",VLOOKUP(W506,図書名リスト!$A$3:$W$1001,22,0))</f>
        <v/>
      </c>
      <c r="S506" s="61" t="str">
        <f t="shared" si="38"/>
        <v xml:space="preserve"> </v>
      </c>
      <c r="T506" s="61" t="str">
        <f t="shared" si="39"/>
        <v>　</v>
      </c>
      <c r="U506" s="61" t="str">
        <f t="shared" si="40"/>
        <v xml:space="preserve"> </v>
      </c>
      <c r="V506" s="61">
        <f t="shared" si="41"/>
        <v>0</v>
      </c>
      <c r="W506" s="60" t="str">
        <f t="shared" si="42"/>
        <v/>
      </c>
    </row>
    <row r="507" spans="1:23" ht="57" customHeight="1" x14ac:dyDescent="0.15">
      <c r="A507" s="63"/>
      <c r="B507" s="69"/>
      <c r="C507" s="69"/>
      <c r="D507" s="68"/>
      <c r="E507" s="67"/>
      <c r="F507" s="66"/>
      <c r="G507" s="65" t="str">
        <f>IF(E507="","",VLOOKUP(E507,図書名リスト!$C$3:$W$1001,16,0))</f>
        <v/>
      </c>
      <c r="H507" s="64" t="str">
        <f>IF(E507="","",VLOOKUP(W507,図書名リスト!$A$3:$W$1001,5,0))</f>
        <v/>
      </c>
      <c r="I507" s="77" t="str">
        <f>IF(E507="","",VLOOKUP(W507,図書名リスト!$A$3:$W$1001,9,0))</f>
        <v/>
      </c>
      <c r="J507" s="76" t="str">
        <f>IF(E507="","",VLOOKUP(W507,図書名リスト!$A$3:$W$1001,23,0))</f>
        <v/>
      </c>
      <c r="K507" s="62" t="str">
        <f>IF(E507="","",VLOOKUP(W507,図書名リスト!$A$3:$W$1001,11,0))</f>
        <v/>
      </c>
      <c r="L507" s="95" t="str">
        <f>IF(E507="","",VLOOKUP(W507,図書名リスト!$A$3:$W$1001,14,0))</f>
        <v/>
      </c>
      <c r="M507" s="62" t="str">
        <f>IF(E507="","",VLOOKUP(W507,図書名リスト!$A$3:$W$1001,17,0))</f>
        <v/>
      </c>
      <c r="N507" s="63"/>
      <c r="O507" s="74" t="str">
        <f>IF(E507="","",VLOOKUP(W507,図書名リスト!$A$3:$W$100580,21,0))</f>
        <v/>
      </c>
      <c r="P507" s="74" t="str">
        <f>IF(E507="","",VLOOKUP(W507,図書名リスト!$A$3:$W$10050,19,0))</f>
        <v/>
      </c>
      <c r="Q507" s="75" t="str">
        <f>IF(E507="","",VLOOKUP(W507,図書名リスト!$A$3:$W$1001,20,0))</f>
        <v/>
      </c>
      <c r="R507" s="74" t="str">
        <f>IF(E507="","",VLOOKUP(W507,図書名リスト!$A$3:$W$1001,22,0))</f>
        <v/>
      </c>
      <c r="S507" s="61" t="str">
        <f t="shared" si="38"/>
        <v xml:space="preserve"> </v>
      </c>
      <c r="T507" s="61" t="str">
        <f t="shared" si="39"/>
        <v>　</v>
      </c>
      <c r="U507" s="61" t="str">
        <f t="shared" si="40"/>
        <v xml:space="preserve"> </v>
      </c>
      <c r="V507" s="61">
        <f t="shared" si="41"/>
        <v>0</v>
      </c>
      <c r="W507" s="60" t="str">
        <f t="shared" si="42"/>
        <v/>
      </c>
    </row>
    <row r="508" spans="1:23" ht="57" customHeight="1" x14ac:dyDescent="0.15">
      <c r="A508" s="63"/>
      <c r="B508" s="69"/>
      <c r="C508" s="69"/>
      <c r="D508" s="68"/>
      <c r="E508" s="67"/>
      <c r="F508" s="66"/>
      <c r="G508" s="65" t="str">
        <f>IF(E508="","",VLOOKUP(E508,図書名リスト!$C$3:$W$1001,16,0))</f>
        <v/>
      </c>
      <c r="H508" s="64" t="str">
        <f>IF(E508="","",VLOOKUP(W508,図書名リスト!$A$3:$W$1001,5,0))</f>
        <v/>
      </c>
      <c r="I508" s="77" t="str">
        <f>IF(E508="","",VLOOKUP(W508,図書名リスト!$A$3:$W$1001,9,0))</f>
        <v/>
      </c>
      <c r="J508" s="76" t="str">
        <f>IF(E508="","",VLOOKUP(W508,図書名リスト!$A$3:$W$1001,23,0))</f>
        <v/>
      </c>
      <c r="K508" s="62" t="str">
        <f>IF(E508="","",VLOOKUP(W508,図書名リスト!$A$3:$W$1001,11,0))</f>
        <v/>
      </c>
      <c r="L508" s="95" t="str">
        <f>IF(E508="","",VLOOKUP(W508,図書名リスト!$A$3:$W$1001,14,0))</f>
        <v/>
      </c>
      <c r="M508" s="62" t="str">
        <f>IF(E508="","",VLOOKUP(W508,図書名リスト!$A$3:$W$1001,17,0))</f>
        <v/>
      </c>
      <c r="N508" s="63"/>
      <c r="O508" s="74" t="str">
        <f>IF(E508="","",VLOOKUP(W508,図書名リスト!$A$3:$W$100580,21,0))</f>
        <v/>
      </c>
      <c r="P508" s="74" t="str">
        <f>IF(E508="","",VLOOKUP(W508,図書名リスト!$A$3:$W$10050,19,0))</f>
        <v/>
      </c>
      <c r="Q508" s="75" t="str">
        <f>IF(E508="","",VLOOKUP(W508,図書名リスト!$A$3:$W$1001,20,0))</f>
        <v/>
      </c>
      <c r="R508" s="74" t="str">
        <f>IF(E508="","",VLOOKUP(W508,図書名リスト!$A$3:$W$1001,22,0))</f>
        <v/>
      </c>
      <c r="S508" s="61" t="str">
        <f t="shared" si="38"/>
        <v xml:space="preserve"> </v>
      </c>
      <c r="T508" s="61" t="str">
        <f t="shared" si="39"/>
        <v>　</v>
      </c>
      <c r="U508" s="61" t="str">
        <f t="shared" si="40"/>
        <v xml:space="preserve"> </v>
      </c>
      <c r="V508" s="61">
        <f t="shared" si="41"/>
        <v>0</v>
      </c>
      <c r="W508" s="60" t="str">
        <f t="shared" si="42"/>
        <v/>
      </c>
    </row>
    <row r="509" spans="1:23" ht="57" customHeight="1" x14ac:dyDescent="0.15">
      <c r="A509" s="63"/>
      <c r="B509" s="69"/>
      <c r="C509" s="69"/>
      <c r="D509" s="68"/>
      <c r="E509" s="67"/>
      <c r="F509" s="66"/>
      <c r="G509" s="65" t="str">
        <f>IF(E509="","",VLOOKUP(E509,図書名リスト!$C$3:$W$1001,16,0))</f>
        <v/>
      </c>
      <c r="H509" s="64" t="str">
        <f>IF(E509="","",VLOOKUP(W509,図書名リスト!$A$3:$W$1001,5,0))</f>
        <v/>
      </c>
      <c r="I509" s="77" t="str">
        <f>IF(E509="","",VLOOKUP(W509,図書名リスト!$A$3:$W$1001,9,0))</f>
        <v/>
      </c>
      <c r="J509" s="76" t="str">
        <f>IF(E509="","",VLOOKUP(W509,図書名リスト!$A$3:$W$1001,23,0))</f>
        <v/>
      </c>
      <c r="K509" s="62" t="str">
        <f>IF(E509="","",VLOOKUP(W509,図書名リスト!$A$3:$W$1001,11,0))</f>
        <v/>
      </c>
      <c r="L509" s="95" t="str">
        <f>IF(E509="","",VLOOKUP(W509,図書名リスト!$A$3:$W$1001,14,0))</f>
        <v/>
      </c>
      <c r="M509" s="62" t="str">
        <f>IF(E509="","",VLOOKUP(W509,図書名リスト!$A$3:$W$1001,17,0))</f>
        <v/>
      </c>
      <c r="N509" s="63"/>
      <c r="O509" s="74" t="str">
        <f>IF(E509="","",VLOOKUP(W509,図書名リスト!$A$3:$W$100580,21,0))</f>
        <v/>
      </c>
      <c r="P509" s="74" t="str">
        <f>IF(E509="","",VLOOKUP(W509,図書名リスト!$A$3:$W$10050,19,0))</f>
        <v/>
      </c>
      <c r="Q509" s="75" t="str">
        <f>IF(E509="","",VLOOKUP(W509,図書名リスト!$A$3:$W$1001,20,0))</f>
        <v/>
      </c>
      <c r="R509" s="74" t="str">
        <f>IF(E509="","",VLOOKUP(W509,図書名リスト!$A$3:$W$1001,22,0))</f>
        <v/>
      </c>
      <c r="S509" s="61" t="str">
        <f t="shared" si="38"/>
        <v xml:space="preserve"> </v>
      </c>
      <c r="T509" s="61" t="str">
        <f t="shared" si="39"/>
        <v>　</v>
      </c>
      <c r="U509" s="61" t="str">
        <f t="shared" si="40"/>
        <v xml:space="preserve"> </v>
      </c>
      <c r="V509" s="61">
        <f t="shared" si="41"/>
        <v>0</v>
      </c>
      <c r="W509" s="60" t="str">
        <f t="shared" si="42"/>
        <v/>
      </c>
    </row>
    <row r="510" spans="1:23" ht="57" customHeight="1" x14ac:dyDescent="0.15">
      <c r="A510" s="63"/>
      <c r="B510" s="69"/>
      <c r="C510" s="69"/>
      <c r="D510" s="68"/>
      <c r="E510" s="67"/>
      <c r="F510" s="66"/>
      <c r="G510" s="65" t="str">
        <f>IF(E510="","",VLOOKUP(E510,図書名リスト!$C$3:$W$1001,16,0))</f>
        <v/>
      </c>
      <c r="H510" s="64" t="str">
        <f>IF(E510="","",VLOOKUP(W510,図書名リスト!$A$3:$W$1001,5,0))</f>
        <v/>
      </c>
      <c r="I510" s="77" t="str">
        <f>IF(E510="","",VLOOKUP(W510,図書名リスト!$A$3:$W$1001,9,0))</f>
        <v/>
      </c>
      <c r="J510" s="76" t="str">
        <f>IF(E510="","",VLOOKUP(W510,図書名リスト!$A$3:$W$1001,23,0))</f>
        <v/>
      </c>
      <c r="K510" s="62" t="str">
        <f>IF(E510="","",VLOOKUP(W510,図書名リスト!$A$3:$W$1001,11,0))</f>
        <v/>
      </c>
      <c r="L510" s="95" t="str">
        <f>IF(E510="","",VLOOKUP(W510,図書名リスト!$A$3:$W$1001,14,0))</f>
        <v/>
      </c>
      <c r="M510" s="62" t="str">
        <f>IF(E510="","",VLOOKUP(W510,図書名リスト!$A$3:$W$1001,17,0))</f>
        <v/>
      </c>
      <c r="N510" s="63"/>
      <c r="O510" s="74" t="str">
        <f>IF(E510="","",VLOOKUP(W510,図書名リスト!$A$3:$W$100580,21,0))</f>
        <v/>
      </c>
      <c r="P510" s="74" t="str">
        <f>IF(E510="","",VLOOKUP(W510,図書名リスト!$A$3:$W$10050,19,0))</f>
        <v/>
      </c>
      <c r="Q510" s="75" t="str">
        <f>IF(E510="","",VLOOKUP(W510,図書名リスト!$A$3:$W$1001,20,0))</f>
        <v/>
      </c>
      <c r="R510" s="74" t="str">
        <f>IF(E510="","",VLOOKUP(W510,図書名リスト!$A$3:$W$1001,22,0))</f>
        <v/>
      </c>
      <c r="S510" s="61" t="str">
        <f t="shared" si="38"/>
        <v xml:space="preserve"> </v>
      </c>
      <c r="T510" s="61" t="str">
        <f t="shared" si="39"/>
        <v>　</v>
      </c>
      <c r="U510" s="61" t="str">
        <f t="shared" si="40"/>
        <v xml:space="preserve"> </v>
      </c>
      <c r="V510" s="61">
        <f t="shared" si="41"/>
        <v>0</v>
      </c>
      <c r="W510" s="60" t="str">
        <f t="shared" si="42"/>
        <v/>
      </c>
    </row>
    <row r="511" spans="1:23" ht="57" customHeight="1" x14ac:dyDescent="0.15">
      <c r="A511" s="63"/>
      <c r="B511" s="69"/>
      <c r="C511" s="69"/>
      <c r="D511" s="68"/>
      <c r="E511" s="67"/>
      <c r="F511" s="66"/>
      <c r="G511" s="65" t="str">
        <f>IF(E511="","",VLOOKUP(E511,図書名リスト!$C$3:$W$1001,16,0))</f>
        <v/>
      </c>
      <c r="H511" s="64" t="str">
        <f>IF(E511="","",VLOOKUP(W511,図書名リスト!$A$3:$W$1001,5,0))</f>
        <v/>
      </c>
      <c r="I511" s="77" t="str">
        <f>IF(E511="","",VLOOKUP(W511,図書名リスト!$A$3:$W$1001,9,0))</f>
        <v/>
      </c>
      <c r="J511" s="76" t="str">
        <f>IF(E511="","",VLOOKUP(W511,図書名リスト!$A$3:$W$1001,23,0))</f>
        <v/>
      </c>
      <c r="K511" s="62" t="str">
        <f>IF(E511="","",VLOOKUP(W511,図書名リスト!$A$3:$W$1001,11,0))</f>
        <v/>
      </c>
      <c r="L511" s="95" t="str">
        <f>IF(E511="","",VLOOKUP(W511,図書名リスト!$A$3:$W$1001,14,0))</f>
        <v/>
      </c>
      <c r="M511" s="62" t="str">
        <f>IF(E511="","",VLOOKUP(W511,図書名リスト!$A$3:$W$1001,17,0))</f>
        <v/>
      </c>
      <c r="N511" s="63"/>
      <c r="O511" s="74" t="str">
        <f>IF(E511="","",VLOOKUP(W511,図書名リスト!$A$3:$W$100580,21,0))</f>
        <v/>
      </c>
      <c r="P511" s="74" t="str">
        <f>IF(E511="","",VLOOKUP(W511,図書名リスト!$A$3:$W$10050,19,0))</f>
        <v/>
      </c>
      <c r="Q511" s="75" t="str">
        <f>IF(E511="","",VLOOKUP(W511,図書名リスト!$A$3:$W$1001,20,0))</f>
        <v/>
      </c>
      <c r="R511" s="74" t="str">
        <f>IF(E511="","",VLOOKUP(W511,図書名リスト!$A$3:$W$1001,22,0))</f>
        <v/>
      </c>
      <c r="S511" s="61" t="str">
        <f t="shared" si="38"/>
        <v xml:space="preserve"> </v>
      </c>
      <c r="T511" s="61" t="str">
        <f t="shared" si="39"/>
        <v>　</v>
      </c>
      <c r="U511" s="61" t="str">
        <f t="shared" si="40"/>
        <v xml:space="preserve"> </v>
      </c>
      <c r="V511" s="61">
        <f t="shared" si="41"/>
        <v>0</v>
      </c>
      <c r="W511" s="60" t="str">
        <f t="shared" si="42"/>
        <v/>
      </c>
    </row>
    <row r="512" spans="1:23" ht="57" customHeight="1" x14ac:dyDescent="0.15">
      <c r="A512" s="63"/>
      <c r="B512" s="69"/>
      <c r="C512" s="69"/>
      <c r="D512" s="68"/>
      <c r="E512" s="67"/>
      <c r="F512" s="66"/>
      <c r="G512" s="65" t="str">
        <f>IF(E512="","",VLOOKUP(E512,図書名リスト!$C$3:$W$1001,16,0))</f>
        <v/>
      </c>
      <c r="H512" s="64" t="str">
        <f>IF(E512="","",VLOOKUP(W512,図書名リスト!$A$3:$W$1001,5,0))</f>
        <v/>
      </c>
      <c r="I512" s="77" t="str">
        <f>IF(E512="","",VLOOKUP(W512,図書名リスト!$A$3:$W$1001,9,0))</f>
        <v/>
      </c>
      <c r="J512" s="76" t="str">
        <f>IF(E512="","",VLOOKUP(W512,図書名リスト!$A$3:$W$1001,23,0))</f>
        <v/>
      </c>
      <c r="K512" s="62" t="str">
        <f>IF(E512="","",VLOOKUP(W512,図書名リスト!$A$3:$W$1001,11,0))</f>
        <v/>
      </c>
      <c r="L512" s="95" t="str">
        <f>IF(E512="","",VLOOKUP(W512,図書名リスト!$A$3:$W$1001,14,0))</f>
        <v/>
      </c>
      <c r="M512" s="62" t="str">
        <f>IF(E512="","",VLOOKUP(W512,図書名リスト!$A$3:$W$1001,17,0))</f>
        <v/>
      </c>
      <c r="N512" s="63"/>
      <c r="O512" s="74" t="str">
        <f>IF(E512="","",VLOOKUP(W512,図書名リスト!$A$3:$W$100580,21,0))</f>
        <v/>
      </c>
      <c r="P512" s="74" t="str">
        <f>IF(E512="","",VLOOKUP(W512,図書名リスト!$A$3:$W$10050,19,0))</f>
        <v/>
      </c>
      <c r="Q512" s="75" t="str">
        <f>IF(E512="","",VLOOKUP(W512,図書名リスト!$A$3:$W$1001,20,0))</f>
        <v/>
      </c>
      <c r="R512" s="74" t="str">
        <f>IF(E512="","",VLOOKUP(W512,図書名リスト!$A$3:$W$1001,22,0))</f>
        <v/>
      </c>
      <c r="S512" s="61" t="str">
        <f t="shared" si="38"/>
        <v xml:space="preserve"> </v>
      </c>
      <c r="T512" s="61" t="str">
        <f t="shared" si="39"/>
        <v>　</v>
      </c>
      <c r="U512" s="61" t="str">
        <f t="shared" si="40"/>
        <v xml:space="preserve"> </v>
      </c>
      <c r="V512" s="61">
        <f t="shared" si="41"/>
        <v>0</v>
      </c>
      <c r="W512" s="60" t="str">
        <f t="shared" si="42"/>
        <v/>
      </c>
    </row>
    <row r="513" spans="1:23" ht="57" customHeight="1" x14ac:dyDescent="0.15">
      <c r="A513" s="63"/>
      <c r="B513" s="69"/>
      <c r="C513" s="69"/>
      <c r="D513" s="68"/>
      <c r="E513" s="67"/>
      <c r="F513" s="66"/>
      <c r="G513" s="65" t="str">
        <f>IF(E513="","",VLOOKUP(E513,図書名リスト!$C$3:$W$1001,16,0))</f>
        <v/>
      </c>
      <c r="H513" s="64" t="str">
        <f>IF(E513="","",VLOOKUP(W513,図書名リスト!$A$3:$W$1001,5,0))</f>
        <v/>
      </c>
      <c r="I513" s="77" t="str">
        <f>IF(E513="","",VLOOKUP(W513,図書名リスト!$A$3:$W$1001,9,0))</f>
        <v/>
      </c>
      <c r="J513" s="76" t="str">
        <f>IF(E513="","",VLOOKUP(W513,図書名リスト!$A$3:$W$1001,23,0))</f>
        <v/>
      </c>
      <c r="K513" s="62" t="str">
        <f>IF(E513="","",VLOOKUP(W513,図書名リスト!$A$3:$W$1001,11,0))</f>
        <v/>
      </c>
      <c r="L513" s="95" t="str">
        <f>IF(E513="","",VLOOKUP(W513,図書名リスト!$A$3:$W$1001,14,0))</f>
        <v/>
      </c>
      <c r="M513" s="62" t="str">
        <f>IF(E513="","",VLOOKUP(W513,図書名リスト!$A$3:$W$1001,17,0))</f>
        <v/>
      </c>
      <c r="N513" s="63"/>
      <c r="O513" s="74" t="str">
        <f>IF(E513="","",VLOOKUP(W513,図書名リスト!$A$3:$W$100580,21,0))</f>
        <v/>
      </c>
      <c r="P513" s="74" t="str">
        <f>IF(E513="","",VLOOKUP(W513,図書名リスト!$A$3:$W$10050,19,0))</f>
        <v/>
      </c>
      <c r="Q513" s="75" t="str">
        <f>IF(E513="","",VLOOKUP(W513,図書名リスト!$A$3:$W$1001,20,0))</f>
        <v/>
      </c>
      <c r="R513" s="74" t="str">
        <f>IF(E513="","",VLOOKUP(W513,図書名リスト!$A$3:$W$1001,22,0))</f>
        <v/>
      </c>
      <c r="S513" s="61" t="str">
        <f t="shared" si="38"/>
        <v xml:space="preserve"> </v>
      </c>
      <c r="T513" s="61" t="str">
        <f t="shared" si="39"/>
        <v>　</v>
      </c>
      <c r="U513" s="61" t="str">
        <f t="shared" si="40"/>
        <v xml:space="preserve"> </v>
      </c>
      <c r="V513" s="61">
        <f t="shared" si="41"/>
        <v>0</v>
      </c>
      <c r="W513" s="60" t="str">
        <f t="shared" si="42"/>
        <v/>
      </c>
    </row>
    <row r="514" spans="1:23" ht="57" customHeight="1" x14ac:dyDescent="0.15">
      <c r="A514" s="63"/>
      <c r="B514" s="69"/>
      <c r="C514" s="69"/>
      <c r="D514" s="68"/>
      <c r="E514" s="67"/>
      <c r="F514" s="66"/>
      <c r="G514" s="65" t="str">
        <f>IF(E514="","",VLOOKUP(E514,図書名リスト!$C$3:$W$1001,16,0))</f>
        <v/>
      </c>
      <c r="H514" s="64" t="str">
        <f>IF(E514="","",VLOOKUP(W514,図書名リスト!$A$3:$W$1001,5,0))</f>
        <v/>
      </c>
      <c r="I514" s="77" t="str">
        <f>IF(E514="","",VLOOKUP(W514,図書名リスト!$A$3:$W$1001,9,0))</f>
        <v/>
      </c>
      <c r="J514" s="76" t="str">
        <f>IF(E514="","",VLOOKUP(W514,図書名リスト!$A$3:$W$1001,23,0))</f>
        <v/>
      </c>
      <c r="K514" s="62" t="str">
        <f>IF(E514="","",VLOOKUP(W514,図書名リスト!$A$3:$W$1001,11,0))</f>
        <v/>
      </c>
      <c r="L514" s="95" t="str">
        <f>IF(E514="","",VLOOKUP(W514,図書名リスト!$A$3:$W$1001,14,0))</f>
        <v/>
      </c>
      <c r="M514" s="62" t="str">
        <f>IF(E514="","",VLOOKUP(W514,図書名リスト!$A$3:$W$1001,17,0))</f>
        <v/>
      </c>
      <c r="N514" s="63"/>
      <c r="O514" s="74" t="str">
        <f>IF(E514="","",VLOOKUP(W514,図書名リスト!$A$3:$W$100580,21,0))</f>
        <v/>
      </c>
      <c r="P514" s="74" t="str">
        <f>IF(E514="","",VLOOKUP(W514,図書名リスト!$A$3:$W$10050,19,0))</f>
        <v/>
      </c>
      <c r="Q514" s="75" t="str">
        <f>IF(E514="","",VLOOKUP(W514,図書名リスト!$A$3:$W$1001,20,0))</f>
        <v/>
      </c>
      <c r="R514" s="74" t="str">
        <f>IF(E514="","",VLOOKUP(W514,図書名リスト!$A$3:$W$1001,22,0))</f>
        <v/>
      </c>
      <c r="S514" s="61" t="str">
        <f t="shared" si="38"/>
        <v xml:space="preserve"> </v>
      </c>
      <c r="T514" s="61" t="str">
        <f t="shared" si="39"/>
        <v>　</v>
      </c>
      <c r="U514" s="61" t="str">
        <f t="shared" si="40"/>
        <v xml:space="preserve"> </v>
      </c>
      <c r="V514" s="61">
        <f t="shared" si="41"/>
        <v>0</v>
      </c>
      <c r="W514" s="60" t="str">
        <f t="shared" si="42"/>
        <v/>
      </c>
    </row>
    <row r="515" spans="1:23" ht="57" customHeight="1" x14ac:dyDescent="0.15">
      <c r="A515" s="63"/>
      <c r="B515" s="69"/>
      <c r="C515" s="69"/>
      <c r="D515" s="68"/>
      <c r="E515" s="67"/>
      <c r="F515" s="66"/>
      <c r="G515" s="65" t="str">
        <f>IF(E515="","",VLOOKUP(E515,図書名リスト!$C$3:$W$1001,16,0))</f>
        <v/>
      </c>
      <c r="H515" s="64" t="str">
        <f>IF(E515="","",VLOOKUP(W515,図書名リスト!$A$3:$W$1001,5,0))</f>
        <v/>
      </c>
      <c r="I515" s="77" t="str">
        <f>IF(E515="","",VLOOKUP(W515,図書名リスト!$A$3:$W$1001,9,0))</f>
        <v/>
      </c>
      <c r="J515" s="76" t="str">
        <f>IF(E515="","",VLOOKUP(W515,図書名リスト!$A$3:$W$1001,23,0))</f>
        <v/>
      </c>
      <c r="K515" s="62" t="str">
        <f>IF(E515="","",VLOOKUP(W515,図書名リスト!$A$3:$W$1001,11,0))</f>
        <v/>
      </c>
      <c r="L515" s="95" t="str">
        <f>IF(E515="","",VLOOKUP(W515,図書名リスト!$A$3:$W$1001,14,0))</f>
        <v/>
      </c>
      <c r="M515" s="62" t="str">
        <f>IF(E515="","",VLOOKUP(W515,図書名リスト!$A$3:$W$1001,17,0))</f>
        <v/>
      </c>
      <c r="N515" s="63"/>
      <c r="O515" s="74" t="str">
        <f>IF(E515="","",VLOOKUP(W515,図書名リスト!$A$3:$W$100580,21,0))</f>
        <v/>
      </c>
      <c r="P515" s="74" t="str">
        <f>IF(E515="","",VLOOKUP(W515,図書名リスト!$A$3:$W$10050,19,0))</f>
        <v/>
      </c>
      <c r="Q515" s="75" t="str">
        <f>IF(E515="","",VLOOKUP(W515,図書名リスト!$A$3:$W$1001,20,0))</f>
        <v/>
      </c>
      <c r="R515" s="74" t="str">
        <f>IF(E515="","",VLOOKUP(W515,図書名リスト!$A$3:$W$1001,22,0))</f>
        <v/>
      </c>
      <c r="S515" s="61" t="str">
        <f t="shared" si="38"/>
        <v xml:space="preserve"> </v>
      </c>
      <c r="T515" s="61" t="str">
        <f t="shared" si="39"/>
        <v>　</v>
      </c>
      <c r="U515" s="61" t="str">
        <f t="shared" si="40"/>
        <v xml:space="preserve"> </v>
      </c>
      <c r="V515" s="61">
        <f t="shared" si="41"/>
        <v>0</v>
      </c>
      <c r="W515" s="60" t="str">
        <f t="shared" si="42"/>
        <v/>
      </c>
    </row>
    <row r="516" spans="1:23" ht="57" customHeight="1" x14ac:dyDescent="0.15">
      <c r="A516" s="63"/>
      <c r="B516" s="69"/>
      <c r="C516" s="69"/>
      <c r="D516" s="68"/>
      <c r="E516" s="67"/>
      <c r="F516" s="66"/>
      <c r="G516" s="65" t="str">
        <f>IF(E516="","",VLOOKUP(E516,図書名リスト!$C$3:$W$1001,16,0))</f>
        <v/>
      </c>
      <c r="H516" s="64" t="str">
        <f>IF(E516="","",VLOOKUP(W516,図書名リスト!$A$3:$W$1001,5,0))</f>
        <v/>
      </c>
      <c r="I516" s="77" t="str">
        <f>IF(E516="","",VLOOKUP(W516,図書名リスト!$A$3:$W$1001,9,0))</f>
        <v/>
      </c>
      <c r="J516" s="76" t="str">
        <f>IF(E516="","",VLOOKUP(W516,図書名リスト!$A$3:$W$1001,23,0))</f>
        <v/>
      </c>
      <c r="K516" s="62" t="str">
        <f>IF(E516="","",VLOOKUP(W516,図書名リスト!$A$3:$W$1001,11,0))</f>
        <v/>
      </c>
      <c r="L516" s="95" t="str">
        <f>IF(E516="","",VLOOKUP(W516,図書名リスト!$A$3:$W$1001,14,0))</f>
        <v/>
      </c>
      <c r="M516" s="62" t="str">
        <f>IF(E516="","",VLOOKUP(W516,図書名リスト!$A$3:$W$1001,17,0))</f>
        <v/>
      </c>
      <c r="N516" s="63"/>
      <c r="O516" s="74" t="str">
        <f>IF(E516="","",VLOOKUP(W516,図書名リスト!$A$3:$W$100580,21,0))</f>
        <v/>
      </c>
      <c r="P516" s="74" t="str">
        <f>IF(E516="","",VLOOKUP(W516,図書名リスト!$A$3:$W$10050,19,0))</f>
        <v/>
      </c>
      <c r="Q516" s="75" t="str">
        <f>IF(E516="","",VLOOKUP(W516,図書名リスト!$A$3:$W$1001,20,0))</f>
        <v/>
      </c>
      <c r="R516" s="74" t="str">
        <f>IF(E516="","",VLOOKUP(W516,図書名リスト!$A$3:$W$1001,22,0))</f>
        <v/>
      </c>
      <c r="S516" s="61" t="str">
        <f t="shared" si="38"/>
        <v xml:space="preserve"> </v>
      </c>
      <c r="T516" s="61" t="str">
        <f t="shared" si="39"/>
        <v>　</v>
      </c>
      <c r="U516" s="61" t="str">
        <f t="shared" si="40"/>
        <v xml:space="preserve"> </v>
      </c>
      <c r="V516" s="61">
        <f t="shared" si="41"/>
        <v>0</v>
      </c>
      <c r="W516" s="60" t="str">
        <f t="shared" si="42"/>
        <v/>
      </c>
    </row>
    <row r="517" spans="1:23" ht="57" customHeight="1" x14ac:dyDescent="0.15">
      <c r="A517" s="63"/>
      <c r="B517" s="69"/>
      <c r="C517" s="69"/>
      <c r="D517" s="68"/>
      <c r="E517" s="67"/>
      <c r="F517" s="66"/>
      <c r="G517" s="65" t="str">
        <f>IF(E517="","",VLOOKUP(E517,図書名リスト!$C$3:$W$1001,16,0))</f>
        <v/>
      </c>
      <c r="H517" s="64" t="str">
        <f>IF(E517="","",VLOOKUP(W517,図書名リスト!$A$3:$W$1001,5,0))</f>
        <v/>
      </c>
      <c r="I517" s="77" t="str">
        <f>IF(E517="","",VLOOKUP(W517,図書名リスト!$A$3:$W$1001,9,0))</f>
        <v/>
      </c>
      <c r="J517" s="76" t="str">
        <f>IF(E517="","",VLOOKUP(W517,図書名リスト!$A$3:$W$1001,23,0))</f>
        <v/>
      </c>
      <c r="K517" s="62" t="str">
        <f>IF(E517="","",VLOOKUP(W517,図書名リスト!$A$3:$W$1001,11,0))</f>
        <v/>
      </c>
      <c r="L517" s="95" t="str">
        <f>IF(E517="","",VLOOKUP(W517,図書名リスト!$A$3:$W$1001,14,0))</f>
        <v/>
      </c>
      <c r="M517" s="62" t="str">
        <f>IF(E517="","",VLOOKUP(W517,図書名リスト!$A$3:$W$1001,17,0))</f>
        <v/>
      </c>
      <c r="N517" s="63"/>
      <c r="O517" s="74" t="str">
        <f>IF(E517="","",VLOOKUP(W517,図書名リスト!$A$3:$W$100580,21,0))</f>
        <v/>
      </c>
      <c r="P517" s="74" t="str">
        <f>IF(E517="","",VLOOKUP(W517,図書名リスト!$A$3:$W$10050,19,0))</f>
        <v/>
      </c>
      <c r="Q517" s="75" t="str">
        <f>IF(E517="","",VLOOKUP(W517,図書名リスト!$A$3:$W$1001,20,0))</f>
        <v/>
      </c>
      <c r="R517" s="74" t="str">
        <f>IF(E517="","",VLOOKUP(W517,図書名リスト!$A$3:$W$1001,22,0))</f>
        <v/>
      </c>
      <c r="S517" s="61" t="str">
        <f t="shared" si="38"/>
        <v xml:space="preserve"> </v>
      </c>
      <c r="T517" s="61" t="str">
        <f t="shared" si="39"/>
        <v>　</v>
      </c>
      <c r="U517" s="61" t="str">
        <f t="shared" si="40"/>
        <v xml:space="preserve"> </v>
      </c>
      <c r="V517" s="61">
        <f t="shared" si="41"/>
        <v>0</v>
      </c>
      <c r="W517" s="60" t="str">
        <f t="shared" si="42"/>
        <v/>
      </c>
    </row>
    <row r="518" spans="1:23" ht="57" customHeight="1" x14ac:dyDescent="0.15">
      <c r="A518" s="63"/>
      <c r="B518" s="69"/>
      <c r="C518" s="69"/>
      <c r="D518" s="68"/>
      <c r="E518" s="67"/>
      <c r="F518" s="66"/>
      <c r="G518" s="65" t="str">
        <f>IF(E518="","",VLOOKUP(E518,図書名リスト!$C$3:$W$1001,16,0))</f>
        <v/>
      </c>
      <c r="H518" s="64" t="str">
        <f>IF(E518="","",VLOOKUP(W518,図書名リスト!$A$3:$W$1001,5,0))</f>
        <v/>
      </c>
      <c r="I518" s="77" t="str">
        <f>IF(E518="","",VLOOKUP(W518,図書名リスト!$A$3:$W$1001,9,0))</f>
        <v/>
      </c>
      <c r="J518" s="76" t="str">
        <f>IF(E518="","",VLOOKUP(W518,図書名リスト!$A$3:$W$1001,23,0))</f>
        <v/>
      </c>
      <c r="K518" s="62" t="str">
        <f>IF(E518="","",VLOOKUP(W518,図書名リスト!$A$3:$W$1001,11,0))</f>
        <v/>
      </c>
      <c r="L518" s="95" t="str">
        <f>IF(E518="","",VLOOKUP(W518,図書名リスト!$A$3:$W$1001,14,0))</f>
        <v/>
      </c>
      <c r="M518" s="62" t="str">
        <f>IF(E518="","",VLOOKUP(W518,図書名リスト!$A$3:$W$1001,17,0))</f>
        <v/>
      </c>
      <c r="N518" s="63"/>
      <c r="O518" s="74" t="str">
        <f>IF(E518="","",VLOOKUP(W518,図書名リスト!$A$3:$W$100580,21,0))</f>
        <v/>
      </c>
      <c r="P518" s="74" t="str">
        <f>IF(E518="","",VLOOKUP(W518,図書名リスト!$A$3:$W$10050,19,0))</f>
        <v/>
      </c>
      <c r="Q518" s="75" t="str">
        <f>IF(E518="","",VLOOKUP(W518,図書名リスト!$A$3:$W$1001,20,0))</f>
        <v/>
      </c>
      <c r="R518" s="74" t="str">
        <f>IF(E518="","",VLOOKUP(W518,図書名リスト!$A$3:$W$1001,22,0))</f>
        <v/>
      </c>
      <c r="S518" s="61" t="str">
        <f t="shared" si="38"/>
        <v xml:space="preserve"> </v>
      </c>
      <c r="T518" s="61" t="str">
        <f t="shared" si="39"/>
        <v>　</v>
      </c>
      <c r="U518" s="61" t="str">
        <f t="shared" si="40"/>
        <v xml:space="preserve"> </v>
      </c>
      <c r="V518" s="61">
        <f t="shared" si="41"/>
        <v>0</v>
      </c>
      <c r="W518" s="60" t="str">
        <f t="shared" si="42"/>
        <v/>
      </c>
    </row>
    <row r="519" spans="1:23" ht="57" customHeight="1" x14ac:dyDescent="0.15">
      <c r="A519" s="63"/>
      <c r="B519" s="69"/>
      <c r="C519" s="69"/>
      <c r="D519" s="68"/>
      <c r="E519" s="67"/>
      <c r="F519" s="66"/>
      <c r="G519" s="65" t="str">
        <f>IF(E519="","",VLOOKUP(E519,図書名リスト!$C$3:$W$1001,16,0))</f>
        <v/>
      </c>
      <c r="H519" s="64" t="str">
        <f>IF(E519="","",VLOOKUP(W519,図書名リスト!$A$3:$W$1001,5,0))</f>
        <v/>
      </c>
      <c r="I519" s="77" t="str">
        <f>IF(E519="","",VLOOKUP(W519,図書名リスト!$A$3:$W$1001,9,0))</f>
        <v/>
      </c>
      <c r="J519" s="76" t="str">
        <f>IF(E519="","",VLOOKUP(W519,図書名リスト!$A$3:$W$1001,23,0))</f>
        <v/>
      </c>
      <c r="K519" s="62" t="str">
        <f>IF(E519="","",VLOOKUP(W519,図書名リスト!$A$3:$W$1001,11,0))</f>
        <v/>
      </c>
      <c r="L519" s="95" t="str">
        <f>IF(E519="","",VLOOKUP(W519,図書名リスト!$A$3:$W$1001,14,0))</f>
        <v/>
      </c>
      <c r="M519" s="62" t="str">
        <f>IF(E519="","",VLOOKUP(W519,図書名リスト!$A$3:$W$1001,17,0))</f>
        <v/>
      </c>
      <c r="N519" s="63"/>
      <c r="O519" s="74" t="str">
        <f>IF(E519="","",VLOOKUP(W519,図書名リスト!$A$3:$W$100580,21,0))</f>
        <v/>
      </c>
      <c r="P519" s="74" t="str">
        <f>IF(E519="","",VLOOKUP(W519,図書名リスト!$A$3:$W$10050,19,0))</f>
        <v/>
      </c>
      <c r="Q519" s="75" t="str">
        <f>IF(E519="","",VLOOKUP(W519,図書名リスト!$A$3:$W$1001,20,0))</f>
        <v/>
      </c>
      <c r="R519" s="74" t="str">
        <f>IF(E519="","",VLOOKUP(W519,図書名リスト!$A$3:$W$1001,22,0))</f>
        <v/>
      </c>
      <c r="S519" s="61" t="str">
        <f t="shared" si="38"/>
        <v xml:space="preserve"> </v>
      </c>
      <c r="T519" s="61" t="str">
        <f t="shared" si="39"/>
        <v>　</v>
      </c>
      <c r="U519" s="61" t="str">
        <f t="shared" si="40"/>
        <v xml:space="preserve"> </v>
      </c>
      <c r="V519" s="61">
        <f t="shared" si="41"/>
        <v>0</v>
      </c>
      <c r="W519" s="60" t="str">
        <f t="shared" si="42"/>
        <v/>
      </c>
    </row>
    <row r="520" spans="1:23" ht="57" customHeight="1" x14ac:dyDescent="0.15">
      <c r="A520" s="63"/>
      <c r="B520" s="69"/>
      <c r="C520" s="69"/>
      <c r="D520" s="68"/>
      <c r="E520" s="67"/>
      <c r="F520" s="66"/>
      <c r="G520" s="65" t="str">
        <f>IF(E520="","",VLOOKUP(E520,図書名リスト!$C$3:$W$1001,16,0))</f>
        <v/>
      </c>
      <c r="H520" s="64" t="str">
        <f>IF(E520="","",VLOOKUP(W520,図書名リスト!$A$3:$W$1001,5,0))</f>
        <v/>
      </c>
      <c r="I520" s="77" t="str">
        <f>IF(E520="","",VLOOKUP(W520,図書名リスト!$A$3:$W$1001,9,0))</f>
        <v/>
      </c>
      <c r="J520" s="76" t="str">
        <f>IF(E520="","",VLOOKUP(W520,図書名リスト!$A$3:$W$1001,23,0))</f>
        <v/>
      </c>
      <c r="K520" s="62" t="str">
        <f>IF(E520="","",VLOOKUP(W520,図書名リスト!$A$3:$W$1001,11,0))</f>
        <v/>
      </c>
      <c r="L520" s="95" t="str">
        <f>IF(E520="","",VLOOKUP(W520,図書名リスト!$A$3:$W$1001,14,0))</f>
        <v/>
      </c>
      <c r="M520" s="62" t="str">
        <f>IF(E520="","",VLOOKUP(W520,図書名リスト!$A$3:$W$1001,17,0))</f>
        <v/>
      </c>
      <c r="N520" s="63"/>
      <c r="O520" s="74" t="str">
        <f>IF(E520="","",VLOOKUP(W520,図書名リスト!$A$3:$W$100580,21,0))</f>
        <v/>
      </c>
      <c r="P520" s="74" t="str">
        <f>IF(E520="","",VLOOKUP(W520,図書名リスト!$A$3:$W$10050,19,0))</f>
        <v/>
      </c>
      <c r="Q520" s="75" t="str">
        <f>IF(E520="","",VLOOKUP(W520,図書名リスト!$A$3:$W$1001,20,0))</f>
        <v/>
      </c>
      <c r="R520" s="74" t="str">
        <f>IF(E520="","",VLOOKUP(W520,図書名リスト!$A$3:$W$1001,22,0))</f>
        <v/>
      </c>
      <c r="S520" s="61" t="str">
        <f t="shared" si="38"/>
        <v xml:space="preserve"> </v>
      </c>
      <c r="T520" s="61" t="str">
        <f t="shared" si="39"/>
        <v>　</v>
      </c>
      <c r="U520" s="61" t="str">
        <f t="shared" si="40"/>
        <v xml:space="preserve"> </v>
      </c>
      <c r="V520" s="61">
        <f t="shared" si="41"/>
        <v>0</v>
      </c>
      <c r="W520" s="60" t="str">
        <f t="shared" si="42"/>
        <v/>
      </c>
    </row>
    <row r="521" spans="1:23" ht="57" customHeight="1" x14ac:dyDescent="0.15">
      <c r="A521" s="63"/>
      <c r="B521" s="69"/>
      <c r="C521" s="69"/>
      <c r="D521" s="68"/>
      <c r="E521" s="67"/>
      <c r="F521" s="66"/>
      <c r="G521" s="65" t="str">
        <f>IF(E521="","",VLOOKUP(E521,図書名リスト!$C$3:$W$1001,16,0))</f>
        <v/>
      </c>
      <c r="H521" s="64" t="str">
        <f>IF(E521="","",VLOOKUP(W521,図書名リスト!$A$3:$W$1001,5,0))</f>
        <v/>
      </c>
      <c r="I521" s="77" t="str">
        <f>IF(E521="","",VLOOKUP(W521,図書名リスト!$A$3:$W$1001,9,0))</f>
        <v/>
      </c>
      <c r="J521" s="76" t="str">
        <f>IF(E521="","",VLOOKUP(W521,図書名リスト!$A$3:$W$1001,23,0))</f>
        <v/>
      </c>
      <c r="K521" s="62" t="str">
        <f>IF(E521="","",VLOOKUP(W521,図書名リスト!$A$3:$W$1001,11,0))</f>
        <v/>
      </c>
      <c r="L521" s="95" t="str">
        <f>IF(E521="","",VLOOKUP(W521,図書名リスト!$A$3:$W$1001,14,0))</f>
        <v/>
      </c>
      <c r="M521" s="62" t="str">
        <f>IF(E521="","",VLOOKUP(W521,図書名リスト!$A$3:$W$1001,17,0))</f>
        <v/>
      </c>
      <c r="N521" s="63"/>
      <c r="O521" s="74" t="str">
        <f>IF(E521="","",VLOOKUP(W521,図書名リスト!$A$3:$W$100580,21,0))</f>
        <v/>
      </c>
      <c r="P521" s="74" t="str">
        <f>IF(E521="","",VLOOKUP(W521,図書名リスト!$A$3:$W$10050,19,0))</f>
        <v/>
      </c>
      <c r="Q521" s="75" t="str">
        <f>IF(E521="","",VLOOKUP(W521,図書名リスト!$A$3:$W$1001,20,0))</f>
        <v/>
      </c>
      <c r="R521" s="74" t="str">
        <f>IF(E521="","",VLOOKUP(W521,図書名リスト!$A$3:$W$1001,22,0))</f>
        <v/>
      </c>
      <c r="S521" s="61" t="str">
        <f t="shared" si="38"/>
        <v xml:space="preserve"> </v>
      </c>
      <c r="T521" s="61" t="str">
        <f t="shared" si="39"/>
        <v>　</v>
      </c>
      <c r="U521" s="61" t="str">
        <f t="shared" si="40"/>
        <v xml:space="preserve"> </v>
      </c>
      <c r="V521" s="61">
        <f t="shared" si="41"/>
        <v>0</v>
      </c>
      <c r="W521" s="60" t="str">
        <f t="shared" si="42"/>
        <v/>
      </c>
    </row>
    <row r="522" spans="1:23" ht="57" customHeight="1" x14ac:dyDescent="0.15">
      <c r="A522" s="63"/>
      <c r="B522" s="69"/>
      <c r="C522" s="69"/>
      <c r="D522" s="68"/>
      <c r="E522" s="67"/>
      <c r="F522" s="66"/>
      <c r="G522" s="65" t="str">
        <f>IF(E522="","",VLOOKUP(E522,図書名リスト!$C$3:$W$1001,16,0))</f>
        <v/>
      </c>
      <c r="H522" s="64" t="str">
        <f>IF(E522="","",VLOOKUP(W522,図書名リスト!$A$3:$W$1001,5,0))</f>
        <v/>
      </c>
      <c r="I522" s="77" t="str">
        <f>IF(E522="","",VLOOKUP(W522,図書名リスト!$A$3:$W$1001,9,0))</f>
        <v/>
      </c>
      <c r="J522" s="76" t="str">
        <f>IF(E522="","",VLOOKUP(W522,図書名リスト!$A$3:$W$1001,23,0))</f>
        <v/>
      </c>
      <c r="K522" s="62" t="str">
        <f>IF(E522="","",VLOOKUP(W522,図書名リスト!$A$3:$W$1001,11,0))</f>
        <v/>
      </c>
      <c r="L522" s="95" t="str">
        <f>IF(E522="","",VLOOKUP(W522,図書名リスト!$A$3:$W$1001,14,0))</f>
        <v/>
      </c>
      <c r="M522" s="62" t="str">
        <f>IF(E522="","",VLOOKUP(W522,図書名リスト!$A$3:$W$1001,17,0))</f>
        <v/>
      </c>
      <c r="N522" s="63"/>
      <c r="O522" s="74" t="str">
        <f>IF(E522="","",VLOOKUP(W522,図書名リスト!$A$3:$W$100580,21,0))</f>
        <v/>
      </c>
      <c r="P522" s="74" t="str">
        <f>IF(E522="","",VLOOKUP(W522,図書名リスト!$A$3:$W$10050,19,0))</f>
        <v/>
      </c>
      <c r="Q522" s="75" t="str">
        <f>IF(E522="","",VLOOKUP(W522,図書名リスト!$A$3:$W$1001,20,0))</f>
        <v/>
      </c>
      <c r="R522" s="74" t="str">
        <f>IF(E522="","",VLOOKUP(W522,図書名リスト!$A$3:$W$1001,22,0))</f>
        <v/>
      </c>
      <c r="S522" s="61" t="str">
        <f t="shared" si="38"/>
        <v xml:space="preserve"> </v>
      </c>
      <c r="T522" s="61" t="str">
        <f t="shared" si="39"/>
        <v>　</v>
      </c>
      <c r="U522" s="61" t="str">
        <f t="shared" si="40"/>
        <v xml:space="preserve"> </v>
      </c>
      <c r="V522" s="61">
        <f t="shared" si="41"/>
        <v>0</v>
      </c>
      <c r="W522" s="60" t="str">
        <f t="shared" si="42"/>
        <v/>
      </c>
    </row>
    <row r="523" spans="1:23" ht="57" customHeight="1" x14ac:dyDescent="0.15">
      <c r="A523" s="63"/>
      <c r="B523" s="69"/>
      <c r="C523" s="69"/>
      <c r="D523" s="68"/>
      <c r="E523" s="67"/>
      <c r="F523" s="66"/>
      <c r="G523" s="65" t="str">
        <f>IF(E523="","",VLOOKUP(E523,図書名リスト!$C$3:$W$1001,16,0))</f>
        <v/>
      </c>
      <c r="H523" s="64" t="str">
        <f>IF(E523="","",VLOOKUP(W523,図書名リスト!$A$3:$W$1001,5,0))</f>
        <v/>
      </c>
      <c r="I523" s="77" t="str">
        <f>IF(E523="","",VLOOKUP(W523,図書名リスト!$A$3:$W$1001,9,0))</f>
        <v/>
      </c>
      <c r="J523" s="76" t="str">
        <f>IF(E523="","",VLOOKUP(W523,図書名リスト!$A$3:$W$1001,23,0))</f>
        <v/>
      </c>
      <c r="K523" s="62" t="str">
        <f>IF(E523="","",VLOOKUP(W523,図書名リスト!$A$3:$W$1001,11,0))</f>
        <v/>
      </c>
      <c r="L523" s="95" t="str">
        <f>IF(E523="","",VLOOKUP(W523,図書名リスト!$A$3:$W$1001,14,0))</f>
        <v/>
      </c>
      <c r="M523" s="62" t="str">
        <f>IF(E523="","",VLOOKUP(W523,図書名リスト!$A$3:$W$1001,17,0))</f>
        <v/>
      </c>
      <c r="N523" s="63"/>
      <c r="O523" s="74" t="str">
        <f>IF(E523="","",VLOOKUP(W523,図書名リスト!$A$3:$W$100580,21,0))</f>
        <v/>
      </c>
      <c r="P523" s="74" t="str">
        <f>IF(E523="","",VLOOKUP(W523,図書名リスト!$A$3:$W$10050,19,0))</f>
        <v/>
      </c>
      <c r="Q523" s="75" t="str">
        <f>IF(E523="","",VLOOKUP(W523,図書名リスト!$A$3:$W$1001,20,0))</f>
        <v/>
      </c>
      <c r="R523" s="74" t="str">
        <f>IF(E523="","",VLOOKUP(W523,図書名リスト!$A$3:$W$1001,22,0))</f>
        <v/>
      </c>
      <c r="S523" s="61" t="str">
        <f t="shared" si="38"/>
        <v xml:space="preserve"> </v>
      </c>
      <c r="T523" s="61" t="str">
        <f t="shared" si="39"/>
        <v>　</v>
      </c>
      <c r="U523" s="61" t="str">
        <f t="shared" si="40"/>
        <v xml:space="preserve"> </v>
      </c>
      <c r="V523" s="61">
        <f t="shared" si="41"/>
        <v>0</v>
      </c>
      <c r="W523" s="60" t="str">
        <f t="shared" si="42"/>
        <v/>
      </c>
    </row>
    <row r="524" spans="1:23" ht="57" customHeight="1" x14ac:dyDescent="0.15">
      <c r="A524" s="63"/>
      <c r="B524" s="69"/>
      <c r="C524" s="69"/>
      <c r="D524" s="68"/>
      <c r="E524" s="67"/>
      <c r="F524" s="66"/>
      <c r="G524" s="65" t="str">
        <f>IF(E524="","",VLOOKUP(E524,図書名リスト!$C$3:$W$1001,16,0))</f>
        <v/>
      </c>
      <c r="H524" s="64" t="str">
        <f>IF(E524="","",VLOOKUP(W524,図書名リスト!$A$3:$W$1001,5,0))</f>
        <v/>
      </c>
      <c r="I524" s="77" t="str">
        <f>IF(E524="","",VLOOKUP(W524,図書名リスト!$A$3:$W$1001,9,0))</f>
        <v/>
      </c>
      <c r="J524" s="76" t="str">
        <f>IF(E524="","",VLOOKUP(W524,図書名リスト!$A$3:$W$1001,23,0))</f>
        <v/>
      </c>
      <c r="K524" s="62" t="str">
        <f>IF(E524="","",VLOOKUP(W524,図書名リスト!$A$3:$W$1001,11,0))</f>
        <v/>
      </c>
      <c r="L524" s="95" t="str">
        <f>IF(E524="","",VLOOKUP(W524,図書名リスト!$A$3:$W$1001,14,0))</f>
        <v/>
      </c>
      <c r="M524" s="62" t="str">
        <f>IF(E524="","",VLOOKUP(W524,図書名リスト!$A$3:$W$1001,17,0))</f>
        <v/>
      </c>
      <c r="N524" s="63"/>
      <c r="O524" s="74" t="str">
        <f>IF(E524="","",VLOOKUP(W524,図書名リスト!$A$3:$W$100580,21,0))</f>
        <v/>
      </c>
      <c r="P524" s="74" t="str">
        <f>IF(E524="","",VLOOKUP(W524,図書名リスト!$A$3:$W$10050,19,0))</f>
        <v/>
      </c>
      <c r="Q524" s="75" t="str">
        <f>IF(E524="","",VLOOKUP(W524,図書名リスト!$A$3:$W$1001,20,0))</f>
        <v/>
      </c>
      <c r="R524" s="74" t="str">
        <f>IF(E524="","",VLOOKUP(W524,図書名リスト!$A$3:$W$1001,22,0))</f>
        <v/>
      </c>
      <c r="S524" s="61" t="str">
        <f t="shared" si="38"/>
        <v xml:space="preserve"> </v>
      </c>
      <c r="T524" s="61" t="str">
        <f t="shared" si="39"/>
        <v>　</v>
      </c>
      <c r="U524" s="61" t="str">
        <f t="shared" si="40"/>
        <v xml:space="preserve"> </v>
      </c>
      <c r="V524" s="61">
        <f t="shared" si="41"/>
        <v>0</v>
      </c>
      <c r="W524" s="60" t="str">
        <f t="shared" si="42"/>
        <v/>
      </c>
    </row>
    <row r="525" spans="1:23" ht="57" customHeight="1" x14ac:dyDescent="0.15">
      <c r="A525" s="63"/>
      <c r="B525" s="69"/>
      <c r="C525" s="69"/>
      <c r="D525" s="68"/>
      <c r="E525" s="67"/>
      <c r="F525" s="66"/>
      <c r="G525" s="65" t="str">
        <f>IF(E525="","",VLOOKUP(E525,図書名リスト!$C$3:$W$1001,16,0))</f>
        <v/>
      </c>
      <c r="H525" s="64" t="str">
        <f>IF(E525="","",VLOOKUP(W525,図書名リスト!$A$3:$W$1001,5,0))</f>
        <v/>
      </c>
      <c r="I525" s="77" t="str">
        <f>IF(E525="","",VLOOKUP(W525,図書名リスト!$A$3:$W$1001,9,0))</f>
        <v/>
      </c>
      <c r="J525" s="76" t="str">
        <f>IF(E525="","",VLOOKUP(W525,図書名リスト!$A$3:$W$1001,23,0))</f>
        <v/>
      </c>
      <c r="K525" s="62" t="str">
        <f>IF(E525="","",VLOOKUP(W525,図書名リスト!$A$3:$W$1001,11,0))</f>
        <v/>
      </c>
      <c r="L525" s="95" t="str">
        <f>IF(E525="","",VLOOKUP(W525,図書名リスト!$A$3:$W$1001,14,0))</f>
        <v/>
      </c>
      <c r="M525" s="62" t="str">
        <f>IF(E525="","",VLOOKUP(W525,図書名リスト!$A$3:$W$1001,17,0))</f>
        <v/>
      </c>
      <c r="N525" s="63"/>
      <c r="O525" s="74" t="str">
        <f>IF(E525="","",VLOOKUP(W525,図書名リスト!$A$3:$W$100580,21,0))</f>
        <v/>
      </c>
      <c r="P525" s="74" t="str">
        <f>IF(E525="","",VLOOKUP(W525,図書名リスト!$A$3:$W$10050,19,0))</f>
        <v/>
      </c>
      <c r="Q525" s="75" t="str">
        <f>IF(E525="","",VLOOKUP(W525,図書名リスト!$A$3:$W$1001,20,0))</f>
        <v/>
      </c>
      <c r="R525" s="74" t="str">
        <f>IF(E525="","",VLOOKUP(W525,図書名リスト!$A$3:$W$1001,22,0))</f>
        <v/>
      </c>
      <c r="S525" s="61" t="str">
        <f t="shared" si="38"/>
        <v xml:space="preserve"> </v>
      </c>
      <c r="T525" s="61" t="str">
        <f t="shared" si="39"/>
        <v>　</v>
      </c>
      <c r="U525" s="61" t="str">
        <f t="shared" si="40"/>
        <v xml:space="preserve"> </v>
      </c>
      <c r="V525" s="61">
        <f t="shared" si="41"/>
        <v>0</v>
      </c>
      <c r="W525" s="60" t="str">
        <f t="shared" si="42"/>
        <v/>
      </c>
    </row>
    <row r="526" spans="1:23" ht="57" customHeight="1" x14ac:dyDescent="0.15">
      <c r="A526" s="63"/>
      <c r="B526" s="69"/>
      <c r="C526" s="69"/>
      <c r="D526" s="68"/>
      <c r="E526" s="67"/>
      <c r="F526" s="66"/>
      <c r="G526" s="65" t="str">
        <f>IF(E526="","",VLOOKUP(E526,図書名リスト!$C$3:$W$1001,16,0))</f>
        <v/>
      </c>
      <c r="H526" s="64" t="str">
        <f>IF(E526="","",VLOOKUP(W526,図書名リスト!$A$3:$W$1001,5,0))</f>
        <v/>
      </c>
      <c r="I526" s="77" t="str">
        <f>IF(E526="","",VLOOKUP(W526,図書名リスト!$A$3:$W$1001,9,0))</f>
        <v/>
      </c>
      <c r="J526" s="76" t="str">
        <f>IF(E526="","",VLOOKUP(W526,図書名リスト!$A$3:$W$1001,23,0))</f>
        <v/>
      </c>
      <c r="K526" s="62" t="str">
        <f>IF(E526="","",VLOOKUP(W526,図書名リスト!$A$3:$W$1001,11,0))</f>
        <v/>
      </c>
      <c r="L526" s="95" t="str">
        <f>IF(E526="","",VLOOKUP(W526,図書名リスト!$A$3:$W$1001,14,0))</f>
        <v/>
      </c>
      <c r="M526" s="62" t="str">
        <f>IF(E526="","",VLOOKUP(W526,図書名リスト!$A$3:$W$1001,17,0))</f>
        <v/>
      </c>
      <c r="N526" s="63"/>
      <c r="O526" s="74" t="str">
        <f>IF(E526="","",VLOOKUP(W526,図書名リスト!$A$3:$W$100580,21,0))</f>
        <v/>
      </c>
      <c r="P526" s="74" t="str">
        <f>IF(E526="","",VLOOKUP(W526,図書名リスト!$A$3:$W$10050,19,0))</f>
        <v/>
      </c>
      <c r="Q526" s="75" t="str">
        <f>IF(E526="","",VLOOKUP(W526,図書名リスト!$A$3:$W$1001,20,0))</f>
        <v/>
      </c>
      <c r="R526" s="74" t="str">
        <f>IF(E526="","",VLOOKUP(W526,図書名リスト!$A$3:$W$1001,22,0))</f>
        <v/>
      </c>
      <c r="S526" s="61" t="str">
        <f t="shared" ref="S526:S589" si="43">IF($A526=0," ",$K$2)</f>
        <v xml:space="preserve"> </v>
      </c>
      <c r="T526" s="61" t="str">
        <f t="shared" ref="T526:T589" si="44">IF($A526=0,"　",$O$2)</f>
        <v>　</v>
      </c>
      <c r="U526" s="61" t="str">
        <f t="shared" si="40"/>
        <v xml:space="preserve"> </v>
      </c>
      <c r="V526" s="61">
        <f t="shared" si="41"/>
        <v>0</v>
      </c>
      <c r="W526" s="60" t="str">
        <f t="shared" si="42"/>
        <v/>
      </c>
    </row>
    <row r="527" spans="1:23" ht="57" customHeight="1" x14ac:dyDescent="0.15">
      <c r="A527" s="63"/>
      <c r="B527" s="69"/>
      <c r="C527" s="69"/>
      <c r="D527" s="68"/>
      <c r="E527" s="67"/>
      <c r="F527" s="66"/>
      <c r="G527" s="65" t="str">
        <f>IF(E527="","",VLOOKUP(E527,図書名リスト!$C$3:$W$1001,16,0))</f>
        <v/>
      </c>
      <c r="H527" s="64" t="str">
        <f>IF(E527="","",VLOOKUP(W527,図書名リスト!$A$3:$W$1001,5,0))</f>
        <v/>
      </c>
      <c r="I527" s="77" t="str">
        <f>IF(E527="","",VLOOKUP(W527,図書名リスト!$A$3:$W$1001,9,0))</f>
        <v/>
      </c>
      <c r="J527" s="76" t="str">
        <f>IF(E527="","",VLOOKUP(W527,図書名リスト!$A$3:$W$1001,23,0))</f>
        <v/>
      </c>
      <c r="K527" s="62" t="str">
        <f>IF(E527="","",VLOOKUP(W527,図書名リスト!$A$3:$W$1001,11,0))</f>
        <v/>
      </c>
      <c r="L527" s="95" t="str">
        <f>IF(E527="","",VLOOKUP(W527,図書名リスト!$A$3:$W$1001,14,0))</f>
        <v/>
      </c>
      <c r="M527" s="62" t="str">
        <f>IF(E527="","",VLOOKUP(W527,図書名リスト!$A$3:$W$1001,17,0))</f>
        <v/>
      </c>
      <c r="N527" s="63"/>
      <c r="O527" s="74" t="str">
        <f>IF(E527="","",VLOOKUP(W527,図書名リスト!$A$3:$W$100580,21,0))</f>
        <v/>
      </c>
      <c r="P527" s="74" t="str">
        <f>IF(E527="","",VLOOKUP(W527,図書名リスト!$A$3:$W$10050,19,0))</f>
        <v/>
      </c>
      <c r="Q527" s="75" t="str">
        <f>IF(E527="","",VLOOKUP(W527,図書名リスト!$A$3:$W$1001,20,0))</f>
        <v/>
      </c>
      <c r="R527" s="74" t="str">
        <f>IF(E527="","",VLOOKUP(W527,図書名リスト!$A$3:$W$1001,22,0))</f>
        <v/>
      </c>
      <c r="S527" s="61" t="str">
        <f t="shared" si="43"/>
        <v xml:space="preserve"> </v>
      </c>
      <c r="T527" s="61" t="str">
        <f t="shared" si="44"/>
        <v>　</v>
      </c>
      <c r="U527" s="61" t="str">
        <f t="shared" ref="U527:U590" si="45">IF($A527=0," ",VLOOKUP(S527,$Y$14:$Z$60,2,0))</f>
        <v xml:space="preserve"> </v>
      </c>
      <c r="V527" s="61">
        <f t="shared" ref="V527:V590" si="46">A527</f>
        <v>0</v>
      </c>
      <c r="W527" s="60" t="str">
        <f t="shared" ref="W527:W590" si="47">IF(E527&amp;F527="","",CONCATENATE(E527,F527))</f>
        <v/>
      </c>
    </row>
    <row r="528" spans="1:23" ht="57" customHeight="1" x14ac:dyDescent="0.15">
      <c r="A528" s="63"/>
      <c r="B528" s="69"/>
      <c r="C528" s="69"/>
      <c r="D528" s="68"/>
      <c r="E528" s="67"/>
      <c r="F528" s="66"/>
      <c r="G528" s="65" t="str">
        <f>IF(E528="","",VLOOKUP(E528,図書名リスト!$C$3:$W$1001,16,0))</f>
        <v/>
      </c>
      <c r="H528" s="64" t="str">
        <f>IF(E528="","",VLOOKUP(W528,図書名リスト!$A$3:$W$1001,5,0))</f>
        <v/>
      </c>
      <c r="I528" s="77" t="str">
        <f>IF(E528="","",VLOOKUP(W528,図書名リスト!$A$3:$W$1001,9,0))</f>
        <v/>
      </c>
      <c r="J528" s="76" t="str">
        <f>IF(E528="","",VLOOKUP(W528,図書名リスト!$A$3:$W$1001,23,0))</f>
        <v/>
      </c>
      <c r="K528" s="62" t="str">
        <f>IF(E528="","",VLOOKUP(W528,図書名リスト!$A$3:$W$1001,11,0))</f>
        <v/>
      </c>
      <c r="L528" s="95" t="str">
        <f>IF(E528="","",VLOOKUP(W528,図書名リスト!$A$3:$W$1001,14,0))</f>
        <v/>
      </c>
      <c r="M528" s="62" t="str">
        <f>IF(E528="","",VLOOKUP(W528,図書名リスト!$A$3:$W$1001,17,0))</f>
        <v/>
      </c>
      <c r="N528" s="63"/>
      <c r="O528" s="74" t="str">
        <f>IF(E528="","",VLOOKUP(W528,図書名リスト!$A$3:$W$100580,21,0))</f>
        <v/>
      </c>
      <c r="P528" s="74" t="str">
        <f>IF(E528="","",VLOOKUP(W528,図書名リスト!$A$3:$W$10050,19,0))</f>
        <v/>
      </c>
      <c r="Q528" s="75" t="str">
        <f>IF(E528="","",VLOOKUP(W528,図書名リスト!$A$3:$W$1001,20,0))</f>
        <v/>
      </c>
      <c r="R528" s="74" t="str">
        <f>IF(E528="","",VLOOKUP(W528,図書名リスト!$A$3:$W$1001,22,0))</f>
        <v/>
      </c>
      <c r="S528" s="61" t="str">
        <f t="shared" si="43"/>
        <v xml:space="preserve"> </v>
      </c>
      <c r="T528" s="61" t="str">
        <f t="shared" si="44"/>
        <v>　</v>
      </c>
      <c r="U528" s="61" t="str">
        <f t="shared" si="45"/>
        <v xml:space="preserve"> </v>
      </c>
      <c r="V528" s="61">
        <f t="shared" si="46"/>
        <v>0</v>
      </c>
      <c r="W528" s="60" t="str">
        <f t="shared" si="47"/>
        <v/>
      </c>
    </row>
    <row r="529" spans="1:23" ht="57" customHeight="1" x14ac:dyDescent="0.15">
      <c r="A529" s="63"/>
      <c r="B529" s="69"/>
      <c r="C529" s="69"/>
      <c r="D529" s="68"/>
      <c r="E529" s="67"/>
      <c r="F529" s="66"/>
      <c r="G529" s="65" t="str">
        <f>IF(E529="","",VLOOKUP(E529,図書名リスト!$C$3:$W$1001,16,0))</f>
        <v/>
      </c>
      <c r="H529" s="64" t="str">
        <f>IF(E529="","",VLOOKUP(W529,図書名リスト!$A$3:$W$1001,5,0))</f>
        <v/>
      </c>
      <c r="I529" s="77" t="str">
        <f>IF(E529="","",VLOOKUP(W529,図書名リスト!$A$3:$W$1001,9,0))</f>
        <v/>
      </c>
      <c r="J529" s="76" t="str">
        <f>IF(E529="","",VLOOKUP(W529,図書名リスト!$A$3:$W$1001,23,0))</f>
        <v/>
      </c>
      <c r="K529" s="62" t="str">
        <f>IF(E529="","",VLOOKUP(W529,図書名リスト!$A$3:$W$1001,11,0))</f>
        <v/>
      </c>
      <c r="L529" s="95" t="str">
        <f>IF(E529="","",VLOOKUP(W529,図書名リスト!$A$3:$W$1001,14,0))</f>
        <v/>
      </c>
      <c r="M529" s="62" t="str">
        <f>IF(E529="","",VLOOKUP(W529,図書名リスト!$A$3:$W$1001,17,0))</f>
        <v/>
      </c>
      <c r="N529" s="63"/>
      <c r="O529" s="74" t="str">
        <f>IF(E529="","",VLOOKUP(W529,図書名リスト!$A$3:$W$100580,21,0))</f>
        <v/>
      </c>
      <c r="P529" s="74" t="str">
        <f>IF(E529="","",VLOOKUP(W529,図書名リスト!$A$3:$W$10050,19,0))</f>
        <v/>
      </c>
      <c r="Q529" s="75" t="str">
        <f>IF(E529="","",VLOOKUP(W529,図書名リスト!$A$3:$W$1001,20,0))</f>
        <v/>
      </c>
      <c r="R529" s="74" t="str">
        <f>IF(E529="","",VLOOKUP(W529,図書名リスト!$A$3:$W$1001,22,0))</f>
        <v/>
      </c>
      <c r="S529" s="61" t="str">
        <f t="shared" si="43"/>
        <v xml:space="preserve"> </v>
      </c>
      <c r="T529" s="61" t="str">
        <f t="shared" si="44"/>
        <v>　</v>
      </c>
      <c r="U529" s="61" t="str">
        <f t="shared" si="45"/>
        <v xml:space="preserve"> </v>
      </c>
      <c r="V529" s="61">
        <f t="shared" si="46"/>
        <v>0</v>
      </c>
      <c r="W529" s="60" t="str">
        <f t="shared" si="47"/>
        <v/>
      </c>
    </row>
    <row r="530" spans="1:23" ht="57" customHeight="1" x14ac:dyDescent="0.15">
      <c r="A530" s="63"/>
      <c r="B530" s="69"/>
      <c r="C530" s="69"/>
      <c r="D530" s="68"/>
      <c r="E530" s="67"/>
      <c r="F530" s="66"/>
      <c r="G530" s="65" t="str">
        <f>IF(E530="","",VLOOKUP(E530,図書名リスト!$C$3:$W$1001,16,0))</f>
        <v/>
      </c>
      <c r="H530" s="64" t="str">
        <f>IF(E530="","",VLOOKUP(W530,図書名リスト!$A$3:$W$1001,5,0))</f>
        <v/>
      </c>
      <c r="I530" s="77" t="str">
        <f>IF(E530="","",VLOOKUP(W530,図書名リスト!$A$3:$W$1001,9,0))</f>
        <v/>
      </c>
      <c r="J530" s="76" t="str">
        <f>IF(E530="","",VLOOKUP(W530,図書名リスト!$A$3:$W$1001,23,0))</f>
        <v/>
      </c>
      <c r="K530" s="62" t="str">
        <f>IF(E530="","",VLOOKUP(W530,図書名リスト!$A$3:$W$1001,11,0))</f>
        <v/>
      </c>
      <c r="L530" s="95" t="str">
        <f>IF(E530="","",VLOOKUP(W530,図書名リスト!$A$3:$W$1001,14,0))</f>
        <v/>
      </c>
      <c r="M530" s="62" t="str">
        <f>IF(E530="","",VLOOKUP(W530,図書名リスト!$A$3:$W$1001,17,0))</f>
        <v/>
      </c>
      <c r="N530" s="63"/>
      <c r="O530" s="74" t="str">
        <f>IF(E530="","",VLOOKUP(W530,図書名リスト!$A$3:$W$100580,21,0))</f>
        <v/>
      </c>
      <c r="P530" s="74" t="str">
        <f>IF(E530="","",VLOOKUP(W530,図書名リスト!$A$3:$W$10050,19,0))</f>
        <v/>
      </c>
      <c r="Q530" s="75" t="str">
        <f>IF(E530="","",VLOOKUP(W530,図書名リスト!$A$3:$W$1001,20,0))</f>
        <v/>
      </c>
      <c r="R530" s="74" t="str">
        <f>IF(E530="","",VLOOKUP(W530,図書名リスト!$A$3:$W$1001,22,0))</f>
        <v/>
      </c>
      <c r="S530" s="61" t="str">
        <f t="shared" si="43"/>
        <v xml:space="preserve"> </v>
      </c>
      <c r="T530" s="61" t="str">
        <f t="shared" si="44"/>
        <v>　</v>
      </c>
      <c r="U530" s="61" t="str">
        <f t="shared" si="45"/>
        <v xml:space="preserve"> </v>
      </c>
      <c r="V530" s="61">
        <f t="shared" si="46"/>
        <v>0</v>
      </c>
      <c r="W530" s="60" t="str">
        <f t="shared" si="47"/>
        <v/>
      </c>
    </row>
    <row r="531" spans="1:23" ht="57" customHeight="1" x14ac:dyDescent="0.15">
      <c r="A531" s="63"/>
      <c r="B531" s="69"/>
      <c r="C531" s="69"/>
      <c r="D531" s="68"/>
      <c r="E531" s="67"/>
      <c r="F531" s="66"/>
      <c r="G531" s="65" t="str">
        <f>IF(E531="","",VLOOKUP(E531,図書名リスト!$C$3:$W$1001,16,0))</f>
        <v/>
      </c>
      <c r="H531" s="64" t="str">
        <f>IF(E531="","",VLOOKUP(W531,図書名リスト!$A$3:$W$1001,5,0))</f>
        <v/>
      </c>
      <c r="I531" s="77" t="str">
        <f>IF(E531="","",VLOOKUP(W531,図書名リスト!$A$3:$W$1001,9,0))</f>
        <v/>
      </c>
      <c r="J531" s="76" t="str">
        <f>IF(E531="","",VLOOKUP(W531,図書名リスト!$A$3:$W$1001,23,0))</f>
        <v/>
      </c>
      <c r="K531" s="62" t="str">
        <f>IF(E531="","",VLOOKUP(W531,図書名リスト!$A$3:$W$1001,11,0))</f>
        <v/>
      </c>
      <c r="L531" s="95" t="str">
        <f>IF(E531="","",VLOOKUP(W531,図書名リスト!$A$3:$W$1001,14,0))</f>
        <v/>
      </c>
      <c r="M531" s="62" t="str">
        <f>IF(E531="","",VLOOKUP(W531,図書名リスト!$A$3:$W$1001,17,0))</f>
        <v/>
      </c>
      <c r="N531" s="63"/>
      <c r="O531" s="74" t="str">
        <f>IF(E531="","",VLOOKUP(W531,図書名リスト!$A$3:$W$100580,21,0))</f>
        <v/>
      </c>
      <c r="P531" s="74" t="str">
        <f>IF(E531="","",VLOOKUP(W531,図書名リスト!$A$3:$W$10050,19,0))</f>
        <v/>
      </c>
      <c r="Q531" s="75" t="str">
        <f>IF(E531="","",VLOOKUP(W531,図書名リスト!$A$3:$W$1001,20,0))</f>
        <v/>
      </c>
      <c r="R531" s="74" t="str">
        <f>IF(E531="","",VLOOKUP(W531,図書名リスト!$A$3:$W$1001,22,0))</f>
        <v/>
      </c>
      <c r="S531" s="61" t="str">
        <f t="shared" si="43"/>
        <v xml:space="preserve"> </v>
      </c>
      <c r="T531" s="61" t="str">
        <f t="shared" si="44"/>
        <v>　</v>
      </c>
      <c r="U531" s="61" t="str">
        <f t="shared" si="45"/>
        <v xml:space="preserve"> </v>
      </c>
      <c r="V531" s="61">
        <f t="shared" si="46"/>
        <v>0</v>
      </c>
      <c r="W531" s="60" t="str">
        <f t="shared" si="47"/>
        <v/>
      </c>
    </row>
    <row r="532" spans="1:23" ht="57" customHeight="1" x14ac:dyDescent="0.15">
      <c r="A532" s="63"/>
      <c r="B532" s="69"/>
      <c r="C532" s="69"/>
      <c r="D532" s="68"/>
      <c r="E532" s="67"/>
      <c r="F532" s="66"/>
      <c r="G532" s="65" t="str">
        <f>IF(E532="","",VLOOKUP(E532,図書名リスト!$C$3:$W$1001,16,0))</f>
        <v/>
      </c>
      <c r="H532" s="64" t="str">
        <f>IF(E532="","",VLOOKUP(W532,図書名リスト!$A$3:$W$1001,5,0))</f>
        <v/>
      </c>
      <c r="I532" s="77" t="str">
        <f>IF(E532="","",VLOOKUP(W532,図書名リスト!$A$3:$W$1001,9,0))</f>
        <v/>
      </c>
      <c r="J532" s="76" t="str">
        <f>IF(E532="","",VLOOKUP(W532,図書名リスト!$A$3:$W$1001,23,0))</f>
        <v/>
      </c>
      <c r="K532" s="62" t="str">
        <f>IF(E532="","",VLOOKUP(W532,図書名リスト!$A$3:$W$1001,11,0))</f>
        <v/>
      </c>
      <c r="L532" s="95" t="str">
        <f>IF(E532="","",VLOOKUP(W532,図書名リスト!$A$3:$W$1001,14,0))</f>
        <v/>
      </c>
      <c r="M532" s="62" t="str">
        <f>IF(E532="","",VLOOKUP(W532,図書名リスト!$A$3:$W$1001,17,0))</f>
        <v/>
      </c>
      <c r="N532" s="63"/>
      <c r="O532" s="74" t="str">
        <f>IF(E532="","",VLOOKUP(W532,図書名リスト!$A$3:$W$100580,21,0))</f>
        <v/>
      </c>
      <c r="P532" s="74" t="str">
        <f>IF(E532="","",VLOOKUP(W532,図書名リスト!$A$3:$W$10050,19,0))</f>
        <v/>
      </c>
      <c r="Q532" s="75" t="str">
        <f>IF(E532="","",VLOOKUP(W532,図書名リスト!$A$3:$W$1001,20,0))</f>
        <v/>
      </c>
      <c r="R532" s="74" t="str">
        <f>IF(E532="","",VLOOKUP(W532,図書名リスト!$A$3:$W$1001,22,0))</f>
        <v/>
      </c>
      <c r="S532" s="61" t="str">
        <f t="shared" si="43"/>
        <v xml:space="preserve"> </v>
      </c>
      <c r="T532" s="61" t="str">
        <f t="shared" si="44"/>
        <v>　</v>
      </c>
      <c r="U532" s="61" t="str">
        <f t="shared" si="45"/>
        <v xml:space="preserve"> </v>
      </c>
      <c r="V532" s="61">
        <f t="shared" si="46"/>
        <v>0</v>
      </c>
      <c r="W532" s="60" t="str">
        <f t="shared" si="47"/>
        <v/>
      </c>
    </row>
    <row r="533" spans="1:23" ht="57" customHeight="1" x14ac:dyDescent="0.15">
      <c r="A533" s="63"/>
      <c r="B533" s="69"/>
      <c r="C533" s="69"/>
      <c r="D533" s="68"/>
      <c r="E533" s="67"/>
      <c r="F533" s="66"/>
      <c r="G533" s="65" t="str">
        <f>IF(E533="","",VLOOKUP(E533,図書名リスト!$C$3:$W$1001,16,0))</f>
        <v/>
      </c>
      <c r="H533" s="64" t="str">
        <f>IF(E533="","",VLOOKUP(W533,図書名リスト!$A$3:$W$1001,5,0))</f>
        <v/>
      </c>
      <c r="I533" s="77" t="str">
        <f>IF(E533="","",VLOOKUP(W533,図書名リスト!$A$3:$W$1001,9,0))</f>
        <v/>
      </c>
      <c r="J533" s="76" t="str">
        <f>IF(E533="","",VLOOKUP(W533,図書名リスト!$A$3:$W$1001,23,0))</f>
        <v/>
      </c>
      <c r="K533" s="62" t="str">
        <f>IF(E533="","",VLOOKUP(W533,図書名リスト!$A$3:$W$1001,11,0))</f>
        <v/>
      </c>
      <c r="L533" s="95" t="str">
        <f>IF(E533="","",VLOOKUP(W533,図書名リスト!$A$3:$W$1001,14,0))</f>
        <v/>
      </c>
      <c r="M533" s="62" t="str">
        <f>IF(E533="","",VLOOKUP(W533,図書名リスト!$A$3:$W$1001,17,0))</f>
        <v/>
      </c>
      <c r="N533" s="63"/>
      <c r="O533" s="74" t="str">
        <f>IF(E533="","",VLOOKUP(W533,図書名リスト!$A$3:$W$100580,21,0))</f>
        <v/>
      </c>
      <c r="P533" s="74" t="str">
        <f>IF(E533="","",VLOOKUP(W533,図書名リスト!$A$3:$W$10050,19,0))</f>
        <v/>
      </c>
      <c r="Q533" s="75" t="str">
        <f>IF(E533="","",VLOOKUP(W533,図書名リスト!$A$3:$W$1001,20,0))</f>
        <v/>
      </c>
      <c r="R533" s="74" t="str">
        <f>IF(E533="","",VLOOKUP(W533,図書名リスト!$A$3:$W$1001,22,0))</f>
        <v/>
      </c>
      <c r="S533" s="61" t="str">
        <f t="shared" si="43"/>
        <v xml:space="preserve"> </v>
      </c>
      <c r="T533" s="61" t="str">
        <f t="shared" si="44"/>
        <v>　</v>
      </c>
      <c r="U533" s="61" t="str">
        <f t="shared" si="45"/>
        <v xml:space="preserve"> </v>
      </c>
      <c r="V533" s="61">
        <f t="shared" si="46"/>
        <v>0</v>
      </c>
      <c r="W533" s="60" t="str">
        <f t="shared" si="47"/>
        <v/>
      </c>
    </row>
    <row r="534" spans="1:23" ht="57" customHeight="1" x14ac:dyDescent="0.15">
      <c r="A534" s="63"/>
      <c r="B534" s="69"/>
      <c r="C534" s="69"/>
      <c r="D534" s="68"/>
      <c r="E534" s="67"/>
      <c r="F534" s="66"/>
      <c r="G534" s="65" t="str">
        <f>IF(E534="","",VLOOKUP(E534,図書名リスト!$C$3:$W$1001,16,0))</f>
        <v/>
      </c>
      <c r="H534" s="64" t="str">
        <f>IF(E534="","",VLOOKUP(W534,図書名リスト!$A$3:$W$1001,5,0))</f>
        <v/>
      </c>
      <c r="I534" s="77" t="str">
        <f>IF(E534="","",VLOOKUP(W534,図書名リスト!$A$3:$W$1001,9,0))</f>
        <v/>
      </c>
      <c r="J534" s="76" t="str">
        <f>IF(E534="","",VLOOKUP(W534,図書名リスト!$A$3:$W$1001,23,0))</f>
        <v/>
      </c>
      <c r="K534" s="62" t="str">
        <f>IF(E534="","",VLOOKUP(W534,図書名リスト!$A$3:$W$1001,11,0))</f>
        <v/>
      </c>
      <c r="L534" s="95" t="str">
        <f>IF(E534="","",VLOOKUP(W534,図書名リスト!$A$3:$W$1001,14,0))</f>
        <v/>
      </c>
      <c r="M534" s="62" t="str">
        <f>IF(E534="","",VLOOKUP(W534,図書名リスト!$A$3:$W$1001,17,0))</f>
        <v/>
      </c>
      <c r="N534" s="63"/>
      <c r="O534" s="74" t="str">
        <f>IF(E534="","",VLOOKUP(W534,図書名リスト!$A$3:$W$100580,21,0))</f>
        <v/>
      </c>
      <c r="P534" s="74" t="str">
        <f>IF(E534="","",VLOOKUP(W534,図書名リスト!$A$3:$W$10050,19,0))</f>
        <v/>
      </c>
      <c r="Q534" s="75" t="str">
        <f>IF(E534="","",VLOOKUP(W534,図書名リスト!$A$3:$W$1001,20,0))</f>
        <v/>
      </c>
      <c r="R534" s="74" t="str">
        <f>IF(E534="","",VLOOKUP(W534,図書名リスト!$A$3:$W$1001,22,0))</f>
        <v/>
      </c>
      <c r="S534" s="61" t="str">
        <f t="shared" si="43"/>
        <v xml:space="preserve"> </v>
      </c>
      <c r="T534" s="61" t="str">
        <f t="shared" si="44"/>
        <v>　</v>
      </c>
      <c r="U534" s="61" t="str">
        <f t="shared" si="45"/>
        <v xml:space="preserve"> </v>
      </c>
      <c r="V534" s="61">
        <f t="shared" si="46"/>
        <v>0</v>
      </c>
      <c r="W534" s="60" t="str">
        <f t="shared" si="47"/>
        <v/>
      </c>
    </row>
    <row r="535" spans="1:23" ht="57" customHeight="1" x14ac:dyDescent="0.15">
      <c r="A535" s="63"/>
      <c r="B535" s="69"/>
      <c r="C535" s="69"/>
      <c r="D535" s="68"/>
      <c r="E535" s="67"/>
      <c r="F535" s="66"/>
      <c r="G535" s="65" t="str">
        <f>IF(E535="","",VLOOKUP(E535,図書名リスト!$C$3:$W$1001,16,0))</f>
        <v/>
      </c>
      <c r="H535" s="64" t="str">
        <f>IF(E535="","",VLOOKUP(W535,図書名リスト!$A$3:$W$1001,5,0))</f>
        <v/>
      </c>
      <c r="I535" s="77" t="str">
        <f>IF(E535="","",VLOOKUP(W535,図書名リスト!$A$3:$W$1001,9,0))</f>
        <v/>
      </c>
      <c r="J535" s="76" t="str">
        <f>IF(E535="","",VLOOKUP(W535,図書名リスト!$A$3:$W$1001,23,0))</f>
        <v/>
      </c>
      <c r="K535" s="62" t="str">
        <f>IF(E535="","",VLOOKUP(W535,図書名リスト!$A$3:$W$1001,11,0))</f>
        <v/>
      </c>
      <c r="L535" s="95" t="str">
        <f>IF(E535="","",VLOOKUP(W535,図書名リスト!$A$3:$W$1001,14,0))</f>
        <v/>
      </c>
      <c r="M535" s="62" t="str">
        <f>IF(E535="","",VLOOKUP(W535,図書名リスト!$A$3:$W$1001,17,0))</f>
        <v/>
      </c>
      <c r="N535" s="63"/>
      <c r="O535" s="74" t="str">
        <f>IF(E535="","",VLOOKUP(W535,図書名リスト!$A$3:$W$100580,21,0))</f>
        <v/>
      </c>
      <c r="P535" s="74" t="str">
        <f>IF(E535="","",VLOOKUP(W535,図書名リスト!$A$3:$W$10050,19,0))</f>
        <v/>
      </c>
      <c r="Q535" s="75" t="str">
        <f>IF(E535="","",VLOOKUP(W535,図書名リスト!$A$3:$W$1001,20,0))</f>
        <v/>
      </c>
      <c r="R535" s="74" t="str">
        <f>IF(E535="","",VLOOKUP(W535,図書名リスト!$A$3:$W$1001,22,0))</f>
        <v/>
      </c>
      <c r="S535" s="61" t="str">
        <f t="shared" si="43"/>
        <v xml:space="preserve"> </v>
      </c>
      <c r="T535" s="61" t="str">
        <f t="shared" si="44"/>
        <v>　</v>
      </c>
      <c r="U535" s="61" t="str">
        <f t="shared" si="45"/>
        <v xml:space="preserve"> </v>
      </c>
      <c r="V535" s="61">
        <f t="shared" si="46"/>
        <v>0</v>
      </c>
      <c r="W535" s="60" t="str">
        <f t="shared" si="47"/>
        <v/>
      </c>
    </row>
    <row r="536" spans="1:23" ht="57" customHeight="1" x14ac:dyDescent="0.15">
      <c r="A536" s="63"/>
      <c r="B536" s="69"/>
      <c r="C536" s="69"/>
      <c r="D536" s="68"/>
      <c r="E536" s="67"/>
      <c r="F536" s="66"/>
      <c r="G536" s="65" t="str">
        <f>IF(E536="","",VLOOKUP(E536,図書名リスト!$C$3:$W$1001,16,0))</f>
        <v/>
      </c>
      <c r="H536" s="64" t="str">
        <f>IF(E536="","",VLOOKUP(W536,図書名リスト!$A$3:$W$1001,5,0))</f>
        <v/>
      </c>
      <c r="I536" s="77" t="str">
        <f>IF(E536="","",VLOOKUP(W536,図書名リスト!$A$3:$W$1001,9,0))</f>
        <v/>
      </c>
      <c r="J536" s="76" t="str">
        <f>IF(E536="","",VLOOKUP(W536,図書名リスト!$A$3:$W$1001,23,0))</f>
        <v/>
      </c>
      <c r="K536" s="62" t="str">
        <f>IF(E536="","",VLOOKUP(W536,図書名リスト!$A$3:$W$1001,11,0))</f>
        <v/>
      </c>
      <c r="L536" s="95" t="str">
        <f>IF(E536="","",VLOOKUP(W536,図書名リスト!$A$3:$W$1001,14,0))</f>
        <v/>
      </c>
      <c r="M536" s="62" t="str">
        <f>IF(E536="","",VLOOKUP(W536,図書名リスト!$A$3:$W$1001,17,0))</f>
        <v/>
      </c>
      <c r="N536" s="63"/>
      <c r="O536" s="74" t="str">
        <f>IF(E536="","",VLOOKUP(W536,図書名リスト!$A$3:$W$100580,21,0))</f>
        <v/>
      </c>
      <c r="P536" s="74" t="str">
        <f>IF(E536="","",VLOOKUP(W536,図書名リスト!$A$3:$W$10050,19,0))</f>
        <v/>
      </c>
      <c r="Q536" s="75" t="str">
        <f>IF(E536="","",VLOOKUP(W536,図書名リスト!$A$3:$W$1001,20,0))</f>
        <v/>
      </c>
      <c r="R536" s="74" t="str">
        <f>IF(E536="","",VLOOKUP(W536,図書名リスト!$A$3:$W$1001,22,0))</f>
        <v/>
      </c>
      <c r="S536" s="61" t="str">
        <f t="shared" si="43"/>
        <v xml:space="preserve"> </v>
      </c>
      <c r="T536" s="61" t="str">
        <f t="shared" si="44"/>
        <v>　</v>
      </c>
      <c r="U536" s="61" t="str">
        <f t="shared" si="45"/>
        <v xml:space="preserve"> </v>
      </c>
      <c r="V536" s="61">
        <f t="shared" si="46"/>
        <v>0</v>
      </c>
      <c r="W536" s="60" t="str">
        <f t="shared" si="47"/>
        <v/>
      </c>
    </row>
    <row r="537" spans="1:23" ht="57" customHeight="1" x14ac:dyDescent="0.15">
      <c r="A537" s="63"/>
      <c r="B537" s="69"/>
      <c r="C537" s="69"/>
      <c r="D537" s="68"/>
      <c r="E537" s="67"/>
      <c r="F537" s="66"/>
      <c r="G537" s="65" t="str">
        <f>IF(E537="","",VLOOKUP(E537,図書名リスト!$C$3:$W$1001,16,0))</f>
        <v/>
      </c>
      <c r="H537" s="64" t="str">
        <f>IF(E537="","",VLOOKUP(W537,図書名リスト!$A$3:$W$1001,5,0))</f>
        <v/>
      </c>
      <c r="I537" s="77" t="str">
        <f>IF(E537="","",VLOOKUP(W537,図書名リスト!$A$3:$W$1001,9,0))</f>
        <v/>
      </c>
      <c r="J537" s="76" t="str">
        <f>IF(E537="","",VLOOKUP(W537,図書名リスト!$A$3:$W$1001,23,0))</f>
        <v/>
      </c>
      <c r="K537" s="62" t="str">
        <f>IF(E537="","",VLOOKUP(W537,図書名リスト!$A$3:$W$1001,11,0))</f>
        <v/>
      </c>
      <c r="L537" s="95" t="str">
        <f>IF(E537="","",VLOOKUP(W537,図書名リスト!$A$3:$W$1001,14,0))</f>
        <v/>
      </c>
      <c r="M537" s="62" t="str">
        <f>IF(E537="","",VLOOKUP(W537,図書名リスト!$A$3:$W$1001,17,0))</f>
        <v/>
      </c>
      <c r="N537" s="63"/>
      <c r="O537" s="74" t="str">
        <f>IF(E537="","",VLOOKUP(W537,図書名リスト!$A$3:$W$100580,21,0))</f>
        <v/>
      </c>
      <c r="P537" s="74" t="str">
        <f>IF(E537="","",VLOOKUP(W537,図書名リスト!$A$3:$W$10050,19,0))</f>
        <v/>
      </c>
      <c r="Q537" s="75" t="str">
        <f>IF(E537="","",VLOOKUP(W537,図書名リスト!$A$3:$W$1001,20,0))</f>
        <v/>
      </c>
      <c r="R537" s="74" t="str">
        <f>IF(E537="","",VLOOKUP(W537,図書名リスト!$A$3:$W$1001,22,0))</f>
        <v/>
      </c>
      <c r="S537" s="61" t="str">
        <f t="shared" si="43"/>
        <v xml:space="preserve"> </v>
      </c>
      <c r="T537" s="61" t="str">
        <f t="shared" si="44"/>
        <v>　</v>
      </c>
      <c r="U537" s="61" t="str">
        <f t="shared" si="45"/>
        <v xml:space="preserve"> </v>
      </c>
      <c r="V537" s="61">
        <f t="shared" si="46"/>
        <v>0</v>
      </c>
      <c r="W537" s="60" t="str">
        <f t="shared" si="47"/>
        <v/>
      </c>
    </row>
    <row r="538" spans="1:23" ht="57" customHeight="1" x14ac:dyDescent="0.15">
      <c r="A538" s="63"/>
      <c r="B538" s="69"/>
      <c r="C538" s="69"/>
      <c r="D538" s="68"/>
      <c r="E538" s="67"/>
      <c r="F538" s="66"/>
      <c r="G538" s="65" t="str">
        <f>IF(E538="","",VLOOKUP(E538,図書名リスト!$C$3:$W$1001,16,0))</f>
        <v/>
      </c>
      <c r="H538" s="64" t="str">
        <f>IF(E538="","",VLOOKUP(W538,図書名リスト!$A$3:$W$1001,5,0))</f>
        <v/>
      </c>
      <c r="I538" s="77" t="str">
        <f>IF(E538="","",VLOOKUP(W538,図書名リスト!$A$3:$W$1001,9,0))</f>
        <v/>
      </c>
      <c r="J538" s="76" t="str">
        <f>IF(E538="","",VLOOKUP(W538,図書名リスト!$A$3:$W$1001,23,0))</f>
        <v/>
      </c>
      <c r="K538" s="62" t="str">
        <f>IF(E538="","",VLOOKUP(W538,図書名リスト!$A$3:$W$1001,11,0))</f>
        <v/>
      </c>
      <c r="L538" s="95" t="str">
        <f>IF(E538="","",VLOOKUP(W538,図書名リスト!$A$3:$W$1001,14,0))</f>
        <v/>
      </c>
      <c r="M538" s="62" t="str">
        <f>IF(E538="","",VLOOKUP(W538,図書名リスト!$A$3:$W$1001,17,0))</f>
        <v/>
      </c>
      <c r="N538" s="63"/>
      <c r="O538" s="74" t="str">
        <f>IF(E538="","",VLOOKUP(W538,図書名リスト!$A$3:$W$100580,21,0))</f>
        <v/>
      </c>
      <c r="P538" s="74" t="str">
        <f>IF(E538="","",VLOOKUP(W538,図書名リスト!$A$3:$W$10050,19,0))</f>
        <v/>
      </c>
      <c r="Q538" s="75" t="str">
        <f>IF(E538="","",VLOOKUP(W538,図書名リスト!$A$3:$W$1001,20,0))</f>
        <v/>
      </c>
      <c r="R538" s="74" t="str">
        <f>IF(E538="","",VLOOKUP(W538,図書名リスト!$A$3:$W$1001,22,0))</f>
        <v/>
      </c>
      <c r="S538" s="61" t="str">
        <f t="shared" si="43"/>
        <v xml:space="preserve"> </v>
      </c>
      <c r="T538" s="61" t="str">
        <f t="shared" si="44"/>
        <v>　</v>
      </c>
      <c r="U538" s="61" t="str">
        <f t="shared" si="45"/>
        <v xml:space="preserve"> </v>
      </c>
      <c r="V538" s="61">
        <f t="shared" si="46"/>
        <v>0</v>
      </c>
      <c r="W538" s="60" t="str">
        <f t="shared" si="47"/>
        <v/>
      </c>
    </row>
    <row r="539" spans="1:23" ht="57" customHeight="1" x14ac:dyDescent="0.15">
      <c r="A539" s="63"/>
      <c r="B539" s="69"/>
      <c r="C539" s="69"/>
      <c r="D539" s="68"/>
      <c r="E539" s="67"/>
      <c r="F539" s="66"/>
      <c r="G539" s="65" t="str">
        <f>IF(E539="","",VLOOKUP(E539,図書名リスト!$C$3:$W$1001,16,0))</f>
        <v/>
      </c>
      <c r="H539" s="64" t="str">
        <f>IF(E539="","",VLOOKUP(W539,図書名リスト!$A$3:$W$1001,5,0))</f>
        <v/>
      </c>
      <c r="I539" s="77" t="str">
        <f>IF(E539="","",VLOOKUP(W539,図書名リスト!$A$3:$W$1001,9,0))</f>
        <v/>
      </c>
      <c r="J539" s="76" t="str">
        <f>IF(E539="","",VLOOKUP(W539,図書名リスト!$A$3:$W$1001,23,0))</f>
        <v/>
      </c>
      <c r="K539" s="62" t="str">
        <f>IF(E539="","",VLOOKUP(W539,図書名リスト!$A$3:$W$1001,11,0))</f>
        <v/>
      </c>
      <c r="L539" s="95" t="str">
        <f>IF(E539="","",VLOOKUP(W539,図書名リスト!$A$3:$W$1001,14,0))</f>
        <v/>
      </c>
      <c r="M539" s="62" t="str">
        <f>IF(E539="","",VLOOKUP(W539,図書名リスト!$A$3:$W$1001,17,0))</f>
        <v/>
      </c>
      <c r="N539" s="63"/>
      <c r="O539" s="74" t="str">
        <f>IF(E539="","",VLOOKUP(W539,図書名リスト!$A$3:$W$100580,21,0))</f>
        <v/>
      </c>
      <c r="P539" s="74" t="str">
        <f>IF(E539="","",VLOOKUP(W539,図書名リスト!$A$3:$W$10050,19,0))</f>
        <v/>
      </c>
      <c r="Q539" s="75" t="str">
        <f>IF(E539="","",VLOOKUP(W539,図書名リスト!$A$3:$W$1001,20,0))</f>
        <v/>
      </c>
      <c r="R539" s="74" t="str">
        <f>IF(E539="","",VLOOKUP(W539,図書名リスト!$A$3:$W$1001,22,0))</f>
        <v/>
      </c>
      <c r="S539" s="61" t="str">
        <f t="shared" si="43"/>
        <v xml:space="preserve"> </v>
      </c>
      <c r="T539" s="61" t="str">
        <f t="shared" si="44"/>
        <v>　</v>
      </c>
      <c r="U539" s="61" t="str">
        <f t="shared" si="45"/>
        <v xml:space="preserve"> </v>
      </c>
      <c r="V539" s="61">
        <f t="shared" si="46"/>
        <v>0</v>
      </c>
      <c r="W539" s="60" t="str">
        <f t="shared" si="47"/>
        <v/>
      </c>
    </row>
    <row r="540" spans="1:23" ht="57" customHeight="1" x14ac:dyDescent="0.15">
      <c r="A540" s="63"/>
      <c r="B540" s="69"/>
      <c r="C540" s="69"/>
      <c r="D540" s="68"/>
      <c r="E540" s="67"/>
      <c r="F540" s="66"/>
      <c r="G540" s="65" t="str">
        <f>IF(E540="","",VLOOKUP(E540,図書名リスト!$C$3:$W$1001,16,0))</f>
        <v/>
      </c>
      <c r="H540" s="64" t="str">
        <f>IF(E540="","",VLOOKUP(W540,図書名リスト!$A$3:$W$1001,5,0))</f>
        <v/>
      </c>
      <c r="I540" s="77" t="str">
        <f>IF(E540="","",VLOOKUP(W540,図書名リスト!$A$3:$W$1001,9,0))</f>
        <v/>
      </c>
      <c r="J540" s="76" t="str">
        <f>IF(E540="","",VLOOKUP(W540,図書名リスト!$A$3:$W$1001,23,0))</f>
        <v/>
      </c>
      <c r="K540" s="62" t="str">
        <f>IF(E540="","",VLOOKUP(W540,図書名リスト!$A$3:$W$1001,11,0))</f>
        <v/>
      </c>
      <c r="L540" s="95" t="str">
        <f>IF(E540="","",VLOOKUP(W540,図書名リスト!$A$3:$W$1001,14,0))</f>
        <v/>
      </c>
      <c r="M540" s="62" t="str">
        <f>IF(E540="","",VLOOKUP(W540,図書名リスト!$A$3:$W$1001,17,0))</f>
        <v/>
      </c>
      <c r="N540" s="63"/>
      <c r="O540" s="74" t="str">
        <f>IF(E540="","",VLOOKUP(W540,図書名リスト!$A$3:$W$100580,21,0))</f>
        <v/>
      </c>
      <c r="P540" s="74" t="str">
        <f>IF(E540="","",VLOOKUP(W540,図書名リスト!$A$3:$W$10050,19,0))</f>
        <v/>
      </c>
      <c r="Q540" s="75" t="str">
        <f>IF(E540="","",VLOOKUP(W540,図書名リスト!$A$3:$W$1001,20,0))</f>
        <v/>
      </c>
      <c r="R540" s="74" t="str">
        <f>IF(E540="","",VLOOKUP(W540,図書名リスト!$A$3:$W$1001,22,0))</f>
        <v/>
      </c>
      <c r="S540" s="61" t="str">
        <f t="shared" si="43"/>
        <v xml:space="preserve"> </v>
      </c>
      <c r="T540" s="61" t="str">
        <f t="shared" si="44"/>
        <v>　</v>
      </c>
      <c r="U540" s="61" t="str">
        <f t="shared" si="45"/>
        <v xml:space="preserve"> </v>
      </c>
      <c r="V540" s="61">
        <f t="shared" si="46"/>
        <v>0</v>
      </c>
      <c r="W540" s="60" t="str">
        <f t="shared" si="47"/>
        <v/>
      </c>
    </row>
    <row r="541" spans="1:23" ht="57" customHeight="1" x14ac:dyDescent="0.15">
      <c r="A541" s="63"/>
      <c r="B541" s="69"/>
      <c r="C541" s="69"/>
      <c r="D541" s="68"/>
      <c r="E541" s="67"/>
      <c r="F541" s="66"/>
      <c r="G541" s="65" t="str">
        <f>IF(E541="","",VLOOKUP(E541,図書名リスト!$C$3:$W$1001,16,0))</f>
        <v/>
      </c>
      <c r="H541" s="64" t="str">
        <f>IF(E541="","",VLOOKUP(W541,図書名リスト!$A$3:$W$1001,5,0))</f>
        <v/>
      </c>
      <c r="I541" s="77" t="str">
        <f>IF(E541="","",VLOOKUP(W541,図書名リスト!$A$3:$W$1001,9,0))</f>
        <v/>
      </c>
      <c r="J541" s="76" t="str">
        <f>IF(E541="","",VLOOKUP(W541,図書名リスト!$A$3:$W$1001,23,0))</f>
        <v/>
      </c>
      <c r="K541" s="62" t="str">
        <f>IF(E541="","",VLOOKUP(W541,図書名リスト!$A$3:$W$1001,11,0))</f>
        <v/>
      </c>
      <c r="L541" s="95" t="str">
        <f>IF(E541="","",VLOOKUP(W541,図書名リスト!$A$3:$W$1001,14,0))</f>
        <v/>
      </c>
      <c r="M541" s="62" t="str">
        <f>IF(E541="","",VLOOKUP(W541,図書名リスト!$A$3:$W$1001,17,0))</f>
        <v/>
      </c>
      <c r="N541" s="63"/>
      <c r="O541" s="74" t="str">
        <f>IF(E541="","",VLOOKUP(W541,図書名リスト!$A$3:$W$100580,21,0))</f>
        <v/>
      </c>
      <c r="P541" s="74" t="str">
        <f>IF(E541="","",VLOOKUP(W541,図書名リスト!$A$3:$W$10050,19,0))</f>
        <v/>
      </c>
      <c r="Q541" s="75" t="str">
        <f>IF(E541="","",VLOOKUP(W541,図書名リスト!$A$3:$W$1001,20,0))</f>
        <v/>
      </c>
      <c r="R541" s="74" t="str">
        <f>IF(E541="","",VLOOKUP(W541,図書名リスト!$A$3:$W$1001,22,0))</f>
        <v/>
      </c>
      <c r="S541" s="61" t="str">
        <f t="shared" si="43"/>
        <v xml:space="preserve"> </v>
      </c>
      <c r="T541" s="61" t="str">
        <f t="shared" si="44"/>
        <v>　</v>
      </c>
      <c r="U541" s="61" t="str">
        <f t="shared" si="45"/>
        <v xml:space="preserve"> </v>
      </c>
      <c r="V541" s="61">
        <f t="shared" si="46"/>
        <v>0</v>
      </c>
      <c r="W541" s="60" t="str">
        <f t="shared" si="47"/>
        <v/>
      </c>
    </row>
    <row r="542" spans="1:23" ht="57" customHeight="1" x14ac:dyDescent="0.15">
      <c r="A542" s="63"/>
      <c r="B542" s="69"/>
      <c r="C542" s="69"/>
      <c r="D542" s="68"/>
      <c r="E542" s="67"/>
      <c r="F542" s="66"/>
      <c r="G542" s="65" t="str">
        <f>IF(E542="","",VLOOKUP(E542,図書名リスト!$C$3:$W$1001,16,0))</f>
        <v/>
      </c>
      <c r="H542" s="64" t="str">
        <f>IF(E542="","",VLOOKUP(W542,図書名リスト!$A$3:$W$1001,5,0))</f>
        <v/>
      </c>
      <c r="I542" s="77" t="str">
        <f>IF(E542="","",VLOOKUP(W542,図書名リスト!$A$3:$W$1001,9,0))</f>
        <v/>
      </c>
      <c r="J542" s="76" t="str">
        <f>IF(E542="","",VLOOKUP(W542,図書名リスト!$A$3:$W$1001,23,0))</f>
        <v/>
      </c>
      <c r="K542" s="62" t="str">
        <f>IF(E542="","",VLOOKUP(W542,図書名リスト!$A$3:$W$1001,11,0))</f>
        <v/>
      </c>
      <c r="L542" s="95" t="str">
        <f>IF(E542="","",VLOOKUP(W542,図書名リスト!$A$3:$W$1001,14,0))</f>
        <v/>
      </c>
      <c r="M542" s="62" t="str">
        <f>IF(E542="","",VLOOKUP(W542,図書名リスト!$A$3:$W$1001,17,0))</f>
        <v/>
      </c>
      <c r="N542" s="63"/>
      <c r="O542" s="74" t="str">
        <f>IF(E542="","",VLOOKUP(W542,図書名リスト!$A$3:$W$100580,21,0))</f>
        <v/>
      </c>
      <c r="P542" s="74" t="str">
        <f>IF(E542="","",VLOOKUP(W542,図書名リスト!$A$3:$W$10050,19,0))</f>
        <v/>
      </c>
      <c r="Q542" s="75" t="str">
        <f>IF(E542="","",VLOOKUP(W542,図書名リスト!$A$3:$W$1001,20,0))</f>
        <v/>
      </c>
      <c r="R542" s="74" t="str">
        <f>IF(E542="","",VLOOKUP(W542,図書名リスト!$A$3:$W$1001,22,0))</f>
        <v/>
      </c>
      <c r="S542" s="61" t="str">
        <f t="shared" si="43"/>
        <v xml:space="preserve"> </v>
      </c>
      <c r="T542" s="61" t="str">
        <f t="shared" si="44"/>
        <v>　</v>
      </c>
      <c r="U542" s="61" t="str">
        <f t="shared" si="45"/>
        <v xml:space="preserve"> </v>
      </c>
      <c r="V542" s="61">
        <f t="shared" si="46"/>
        <v>0</v>
      </c>
      <c r="W542" s="60" t="str">
        <f t="shared" si="47"/>
        <v/>
      </c>
    </row>
    <row r="543" spans="1:23" ht="57" customHeight="1" x14ac:dyDescent="0.15">
      <c r="A543" s="63"/>
      <c r="B543" s="69"/>
      <c r="C543" s="69"/>
      <c r="D543" s="68"/>
      <c r="E543" s="67"/>
      <c r="F543" s="66"/>
      <c r="G543" s="65" t="str">
        <f>IF(E543="","",VLOOKUP(E543,図書名リスト!$C$3:$W$1001,16,0))</f>
        <v/>
      </c>
      <c r="H543" s="64" t="str">
        <f>IF(E543="","",VLOOKUP(W543,図書名リスト!$A$3:$W$1001,5,0))</f>
        <v/>
      </c>
      <c r="I543" s="77" t="str">
        <f>IF(E543="","",VLOOKUP(W543,図書名リスト!$A$3:$W$1001,9,0))</f>
        <v/>
      </c>
      <c r="J543" s="76" t="str">
        <f>IF(E543="","",VLOOKUP(W543,図書名リスト!$A$3:$W$1001,23,0))</f>
        <v/>
      </c>
      <c r="K543" s="62" t="str">
        <f>IF(E543="","",VLOOKUP(W543,図書名リスト!$A$3:$W$1001,11,0))</f>
        <v/>
      </c>
      <c r="L543" s="95" t="str">
        <f>IF(E543="","",VLOOKUP(W543,図書名リスト!$A$3:$W$1001,14,0))</f>
        <v/>
      </c>
      <c r="M543" s="62" t="str">
        <f>IF(E543="","",VLOOKUP(W543,図書名リスト!$A$3:$W$1001,17,0))</f>
        <v/>
      </c>
      <c r="N543" s="63"/>
      <c r="O543" s="74" t="str">
        <f>IF(E543="","",VLOOKUP(W543,図書名リスト!$A$3:$W$100580,21,0))</f>
        <v/>
      </c>
      <c r="P543" s="74" t="str">
        <f>IF(E543="","",VLOOKUP(W543,図書名リスト!$A$3:$W$10050,19,0))</f>
        <v/>
      </c>
      <c r="Q543" s="75" t="str">
        <f>IF(E543="","",VLOOKUP(W543,図書名リスト!$A$3:$W$1001,20,0))</f>
        <v/>
      </c>
      <c r="R543" s="74" t="str">
        <f>IF(E543="","",VLOOKUP(W543,図書名リスト!$A$3:$W$1001,22,0))</f>
        <v/>
      </c>
      <c r="S543" s="61" t="str">
        <f t="shared" si="43"/>
        <v xml:space="preserve"> </v>
      </c>
      <c r="T543" s="61" t="str">
        <f t="shared" si="44"/>
        <v>　</v>
      </c>
      <c r="U543" s="61" t="str">
        <f t="shared" si="45"/>
        <v xml:space="preserve"> </v>
      </c>
      <c r="V543" s="61">
        <f t="shared" si="46"/>
        <v>0</v>
      </c>
      <c r="W543" s="60" t="str">
        <f t="shared" si="47"/>
        <v/>
      </c>
    </row>
    <row r="544" spans="1:23" ht="57" customHeight="1" x14ac:dyDescent="0.15">
      <c r="A544" s="63"/>
      <c r="B544" s="69"/>
      <c r="C544" s="69"/>
      <c r="D544" s="68"/>
      <c r="E544" s="67"/>
      <c r="F544" s="66"/>
      <c r="G544" s="65" t="str">
        <f>IF(E544="","",VLOOKUP(E544,図書名リスト!$C$3:$W$1001,16,0))</f>
        <v/>
      </c>
      <c r="H544" s="64" t="str">
        <f>IF(E544="","",VLOOKUP(W544,図書名リスト!$A$3:$W$1001,5,0))</f>
        <v/>
      </c>
      <c r="I544" s="77" t="str">
        <f>IF(E544="","",VLOOKUP(W544,図書名リスト!$A$3:$W$1001,9,0))</f>
        <v/>
      </c>
      <c r="J544" s="76" t="str">
        <f>IF(E544="","",VLOOKUP(W544,図書名リスト!$A$3:$W$1001,23,0))</f>
        <v/>
      </c>
      <c r="K544" s="62" t="str">
        <f>IF(E544="","",VLOOKUP(W544,図書名リスト!$A$3:$W$1001,11,0))</f>
        <v/>
      </c>
      <c r="L544" s="95" t="str">
        <f>IF(E544="","",VLOOKUP(W544,図書名リスト!$A$3:$W$1001,14,0))</f>
        <v/>
      </c>
      <c r="M544" s="62" t="str">
        <f>IF(E544="","",VLOOKUP(W544,図書名リスト!$A$3:$W$1001,17,0))</f>
        <v/>
      </c>
      <c r="N544" s="63"/>
      <c r="O544" s="74" t="str">
        <f>IF(E544="","",VLOOKUP(W544,図書名リスト!$A$3:$W$100580,21,0))</f>
        <v/>
      </c>
      <c r="P544" s="74" t="str">
        <f>IF(E544="","",VLOOKUP(W544,図書名リスト!$A$3:$W$10050,19,0))</f>
        <v/>
      </c>
      <c r="Q544" s="75" t="str">
        <f>IF(E544="","",VLOOKUP(W544,図書名リスト!$A$3:$W$1001,20,0))</f>
        <v/>
      </c>
      <c r="R544" s="74" t="str">
        <f>IF(E544="","",VLOOKUP(W544,図書名リスト!$A$3:$W$1001,22,0))</f>
        <v/>
      </c>
      <c r="S544" s="61" t="str">
        <f t="shared" si="43"/>
        <v xml:space="preserve"> </v>
      </c>
      <c r="T544" s="61" t="str">
        <f t="shared" si="44"/>
        <v>　</v>
      </c>
      <c r="U544" s="61" t="str">
        <f t="shared" si="45"/>
        <v xml:space="preserve"> </v>
      </c>
      <c r="V544" s="61">
        <f t="shared" si="46"/>
        <v>0</v>
      </c>
      <c r="W544" s="60" t="str">
        <f t="shared" si="47"/>
        <v/>
      </c>
    </row>
    <row r="545" spans="1:23" ht="57" customHeight="1" x14ac:dyDescent="0.15">
      <c r="A545" s="63"/>
      <c r="B545" s="69"/>
      <c r="C545" s="69"/>
      <c r="D545" s="68"/>
      <c r="E545" s="67"/>
      <c r="F545" s="66"/>
      <c r="G545" s="65" t="str">
        <f>IF(E545="","",VLOOKUP(E545,図書名リスト!$C$3:$W$1001,16,0))</f>
        <v/>
      </c>
      <c r="H545" s="64" t="str">
        <f>IF(E545="","",VLOOKUP(W545,図書名リスト!$A$3:$W$1001,5,0))</f>
        <v/>
      </c>
      <c r="I545" s="77" t="str">
        <f>IF(E545="","",VLOOKUP(W545,図書名リスト!$A$3:$W$1001,9,0))</f>
        <v/>
      </c>
      <c r="J545" s="76" t="str">
        <f>IF(E545="","",VLOOKUP(W545,図書名リスト!$A$3:$W$1001,23,0))</f>
        <v/>
      </c>
      <c r="K545" s="62" t="str">
        <f>IF(E545="","",VLOOKUP(W545,図書名リスト!$A$3:$W$1001,11,0))</f>
        <v/>
      </c>
      <c r="L545" s="95" t="str">
        <f>IF(E545="","",VLOOKUP(W545,図書名リスト!$A$3:$W$1001,14,0))</f>
        <v/>
      </c>
      <c r="M545" s="62" t="str">
        <f>IF(E545="","",VLOOKUP(W545,図書名リスト!$A$3:$W$1001,17,0))</f>
        <v/>
      </c>
      <c r="N545" s="63"/>
      <c r="O545" s="74" t="str">
        <f>IF(E545="","",VLOOKUP(W545,図書名リスト!$A$3:$W$100580,21,0))</f>
        <v/>
      </c>
      <c r="P545" s="74" t="str">
        <f>IF(E545="","",VLOOKUP(W545,図書名リスト!$A$3:$W$10050,19,0))</f>
        <v/>
      </c>
      <c r="Q545" s="75" t="str">
        <f>IF(E545="","",VLOOKUP(W545,図書名リスト!$A$3:$W$1001,20,0))</f>
        <v/>
      </c>
      <c r="R545" s="74" t="str">
        <f>IF(E545="","",VLOOKUP(W545,図書名リスト!$A$3:$W$1001,22,0))</f>
        <v/>
      </c>
      <c r="S545" s="61" t="str">
        <f t="shared" si="43"/>
        <v xml:space="preserve"> </v>
      </c>
      <c r="T545" s="61" t="str">
        <f t="shared" si="44"/>
        <v>　</v>
      </c>
      <c r="U545" s="61" t="str">
        <f t="shared" si="45"/>
        <v xml:space="preserve"> </v>
      </c>
      <c r="V545" s="61">
        <f t="shared" si="46"/>
        <v>0</v>
      </c>
      <c r="W545" s="60" t="str">
        <f t="shared" si="47"/>
        <v/>
      </c>
    </row>
    <row r="546" spans="1:23" ht="57" customHeight="1" x14ac:dyDescent="0.15">
      <c r="A546" s="63"/>
      <c r="B546" s="69"/>
      <c r="C546" s="69"/>
      <c r="D546" s="68"/>
      <c r="E546" s="67"/>
      <c r="F546" s="66"/>
      <c r="G546" s="65" t="str">
        <f>IF(E546="","",VLOOKUP(E546,図書名リスト!$C$3:$W$1001,16,0))</f>
        <v/>
      </c>
      <c r="H546" s="64" t="str">
        <f>IF(E546="","",VLOOKUP(W546,図書名リスト!$A$3:$W$1001,5,0))</f>
        <v/>
      </c>
      <c r="I546" s="77" t="str">
        <f>IF(E546="","",VLOOKUP(W546,図書名リスト!$A$3:$W$1001,9,0))</f>
        <v/>
      </c>
      <c r="J546" s="76" t="str">
        <f>IF(E546="","",VLOOKUP(W546,図書名リスト!$A$3:$W$1001,23,0))</f>
        <v/>
      </c>
      <c r="K546" s="62" t="str">
        <f>IF(E546="","",VLOOKUP(W546,図書名リスト!$A$3:$W$1001,11,0))</f>
        <v/>
      </c>
      <c r="L546" s="95" t="str">
        <f>IF(E546="","",VLOOKUP(W546,図書名リスト!$A$3:$W$1001,14,0))</f>
        <v/>
      </c>
      <c r="M546" s="62" t="str">
        <f>IF(E546="","",VLOOKUP(W546,図書名リスト!$A$3:$W$1001,17,0))</f>
        <v/>
      </c>
      <c r="N546" s="63"/>
      <c r="O546" s="74" t="str">
        <f>IF(E546="","",VLOOKUP(W546,図書名リスト!$A$3:$W$100580,21,0))</f>
        <v/>
      </c>
      <c r="P546" s="74" t="str">
        <f>IF(E546="","",VLOOKUP(W546,図書名リスト!$A$3:$W$10050,19,0))</f>
        <v/>
      </c>
      <c r="Q546" s="75" t="str">
        <f>IF(E546="","",VLOOKUP(W546,図書名リスト!$A$3:$W$1001,20,0))</f>
        <v/>
      </c>
      <c r="R546" s="74" t="str">
        <f>IF(E546="","",VLOOKUP(W546,図書名リスト!$A$3:$W$1001,22,0))</f>
        <v/>
      </c>
      <c r="S546" s="61" t="str">
        <f t="shared" si="43"/>
        <v xml:space="preserve"> </v>
      </c>
      <c r="T546" s="61" t="str">
        <f t="shared" si="44"/>
        <v>　</v>
      </c>
      <c r="U546" s="61" t="str">
        <f t="shared" si="45"/>
        <v xml:space="preserve"> </v>
      </c>
      <c r="V546" s="61">
        <f t="shared" si="46"/>
        <v>0</v>
      </c>
      <c r="W546" s="60" t="str">
        <f t="shared" si="47"/>
        <v/>
      </c>
    </row>
    <row r="547" spans="1:23" ht="57" customHeight="1" x14ac:dyDescent="0.15">
      <c r="A547" s="63"/>
      <c r="B547" s="69"/>
      <c r="C547" s="69"/>
      <c r="D547" s="68"/>
      <c r="E547" s="67"/>
      <c r="F547" s="66"/>
      <c r="G547" s="65" t="str">
        <f>IF(E547="","",VLOOKUP(E547,図書名リスト!$C$3:$W$1001,16,0))</f>
        <v/>
      </c>
      <c r="H547" s="64" t="str">
        <f>IF(E547="","",VLOOKUP(W547,図書名リスト!$A$3:$W$1001,5,0))</f>
        <v/>
      </c>
      <c r="I547" s="77" t="str">
        <f>IF(E547="","",VLOOKUP(W547,図書名リスト!$A$3:$W$1001,9,0))</f>
        <v/>
      </c>
      <c r="J547" s="76" t="str">
        <f>IF(E547="","",VLOOKUP(W547,図書名リスト!$A$3:$W$1001,23,0))</f>
        <v/>
      </c>
      <c r="K547" s="62" t="str">
        <f>IF(E547="","",VLOOKUP(W547,図書名リスト!$A$3:$W$1001,11,0))</f>
        <v/>
      </c>
      <c r="L547" s="95" t="str">
        <f>IF(E547="","",VLOOKUP(W547,図書名リスト!$A$3:$W$1001,14,0))</f>
        <v/>
      </c>
      <c r="M547" s="62" t="str">
        <f>IF(E547="","",VLOOKUP(W547,図書名リスト!$A$3:$W$1001,17,0))</f>
        <v/>
      </c>
      <c r="N547" s="63"/>
      <c r="O547" s="74" t="str">
        <f>IF(E547="","",VLOOKUP(W547,図書名リスト!$A$3:$W$100580,21,0))</f>
        <v/>
      </c>
      <c r="P547" s="74" t="str">
        <f>IF(E547="","",VLOOKUP(W547,図書名リスト!$A$3:$W$10050,19,0))</f>
        <v/>
      </c>
      <c r="Q547" s="75" t="str">
        <f>IF(E547="","",VLOOKUP(W547,図書名リスト!$A$3:$W$1001,20,0))</f>
        <v/>
      </c>
      <c r="R547" s="74" t="str">
        <f>IF(E547="","",VLOOKUP(W547,図書名リスト!$A$3:$W$1001,22,0))</f>
        <v/>
      </c>
      <c r="S547" s="61" t="str">
        <f t="shared" si="43"/>
        <v xml:space="preserve"> </v>
      </c>
      <c r="T547" s="61" t="str">
        <f t="shared" si="44"/>
        <v>　</v>
      </c>
      <c r="U547" s="61" t="str">
        <f t="shared" si="45"/>
        <v xml:space="preserve"> </v>
      </c>
      <c r="V547" s="61">
        <f t="shared" si="46"/>
        <v>0</v>
      </c>
      <c r="W547" s="60" t="str">
        <f t="shared" si="47"/>
        <v/>
      </c>
    </row>
    <row r="548" spans="1:23" ht="57" customHeight="1" x14ac:dyDescent="0.15">
      <c r="A548" s="63"/>
      <c r="B548" s="69"/>
      <c r="C548" s="69"/>
      <c r="D548" s="68"/>
      <c r="E548" s="67"/>
      <c r="F548" s="66"/>
      <c r="G548" s="65" t="str">
        <f>IF(E548="","",VLOOKUP(E548,図書名リスト!$C$3:$W$1001,16,0))</f>
        <v/>
      </c>
      <c r="H548" s="64" t="str">
        <f>IF(E548="","",VLOOKUP(W548,図書名リスト!$A$3:$W$1001,5,0))</f>
        <v/>
      </c>
      <c r="I548" s="77" t="str">
        <f>IF(E548="","",VLOOKUP(W548,図書名リスト!$A$3:$W$1001,9,0))</f>
        <v/>
      </c>
      <c r="J548" s="76" t="str">
        <f>IF(E548="","",VLOOKUP(W548,図書名リスト!$A$3:$W$1001,23,0))</f>
        <v/>
      </c>
      <c r="K548" s="62" t="str">
        <f>IF(E548="","",VLOOKUP(W548,図書名リスト!$A$3:$W$1001,11,0))</f>
        <v/>
      </c>
      <c r="L548" s="95" t="str">
        <f>IF(E548="","",VLOOKUP(W548,図書名リスト!$A$3:$W$1001,14,0))</f>
        <v/>
      </c>
      <c r="M548" s="62" t="str">
        <f>IF(E548="","",VLOOKUP(W548,図書名リスト!$A$3:$W$1001,17,0))</f>
        <v/>
      </c>
      <c r="N548" s="63"/>
      <c r="O548" s="74" t="str">
        <f>IF(E548="","",VLOOKUP(W548,図書名リスト!$A$3:$W$100580,21,0))</f>
        <v/>
      </c>
      <c r="P548" s="74" t="str">
        <f>IF(E548="","",VLOOKUP(W548,図書名リスト!$A$3:$W$10050,19,0))</f>
        <v/>
      </c>
      <c r="Q548" s="75" t="str">
        <f>IF(E548="","",VLOOKUP(W548,図書名リスト!$A$3:$W$1001,20,0))</f>
        <v/>
      </c>
      <c r="R548" s="74" t="str">
        <f>IF(E548="","",VLOOKUP(W548,図書名リスト!$A$3:$W$1001,22,0))</f>
        <v/>
      </c>
      <c r="S548" s="61" t="str">
        <f t="shared" si="43"/>
        <v xml:space="preserve"> </v>
      </c>
      <c r="T548" s="61" t="str">
        <f t="shared" si="44"/>
        <v>　</v>
      </c>
      <c r="U548" s="61" t="str">
        <f t="shared" si="45"/>
        <v xml:space="preserve"> </v>
      </c>
      <c r="V548" s="61">
        <f t="shared" si="46"/>
        <v>0</v>
      </c>
      <c r="W548" s="60" t="str">
        <f t="shared" si="47"/>
        <v/>
      </c>
    </row>
    <row r="549" spans="1:23" ht="57" customHeight="1" x14ac:dyDescent="0.15">
      <c r="A549" s="63"/>
      <c r="B549" s="69"/>
      <c r="C549" s="69"/>
      <c r="D549" s="68"/>
      <c r="E549" s="67"/>
      <c r="F549" s="66"/>
      <c r="G549" s="65" t="str">
        <f>IF(E549="","",VLOOKUP(E549,図書名リスト!$C$3:$W$1001,16,0))</f>
        <v/>
      </c>
      <c r="H549" s="64" t="str">
        <f>IF(E549="","",VLOOKUP(W549,図書名リスト!$A$3:$W$1001,5,0))</f>
        <v/>
      </c>
      <c r="I549" s="77" t="str">
        <f>IF(E549="","",VLOOKUP(W549,図書名リスト!$A$3:$W$1001,9,0))</f>
        <v/>
      </c>
      <c r="J549" s="76" t="str">
        <f>IF(E549="","",VLOOKUP(W549,図書名リスト!$A$3:$W$1001,23,0))</f>
        <v/>
      </c>
      <c r="K549" s="62" t="str">
        <f>IF(E549="","",VLOOKUP(W549,図書名リスト!$A$3:$W$1001,11,0))</f>
        <v/>
      </c>
      <c r="L549" s="95" t="str">
        <f>IF(E549="","",VLOOKUP(W549,図書名リスト!$A$3:$W$1001,14,0))</f>
        <v/>
      </c>
      <c r="M549" s="62" t="str">
        <f>IF(E549="","",VLOOKUP(W549,図書名リスト!$A$3:$W$1001,17,0))</f>
        <v/>
      </c>
      <c r="N549" s="63"/>
      <c r="O549" s="74" t="str">
        <f>IF(E549="","",VLOOKUP(W549,図書名リスト!$A$3:$W$100580,21,0))</f>
        <v/>
      </c>
      <c r="P549" s="74" t="str">
        <f>IF(E549="","",VLOOKUP(W549,図書名リスト!$A$3:$W$10050,19,0))</f>
        <v/>
      </c>
      <c r="Q549" s="75" t="str">
        <f>IF(E549="","",VLOOKUP(W549,図書名リスト!$A$3:$W$1001,20,0))</f>
        <v/>
      </c>
      <c r="R549" s="74" t="str">
        <f>IF(E549="","",VLOOKUP(W549,図書名リスト!$A$3:$W$1001,22,0))</f>
        <v/>
      </c>
      <c r="S549" s="61" t="str">
        <f t="shared" si="43"/>
        <v xml:space="preserve"> </v>
      </c>
      <c r="T549" s="61" t="str">
        <f t="shared" si="44"/>
        <v>　</v>
      </c>
      <c r="U549" s="61" t="str">
        <f t="shared" si="45"/>
        <v xml:space="preserve"> </v>
      </c>
      <c r="V549" s="61">
        <f t="shared" si="46"/>
        <v>0</v>
      </c>
      <c r="W549" s="60" t="str">
        <f t="shared" si="47"/>
        <v/>
      </c>
    </row>
    <row r="550" spans="1:23" ht="57" customHeight="1" x14ac:dyDescent="0.15">
      <c r="A550" s="63"/>
      <c r="B550" s="69"/>
      <c r="C550" s="69"/>
      <c r="D550" s="68"/>
      <c r="E550" s="67"/>
      <c r="F550" s="66"/>
      <c r="G550" s="65" t="str">
        <f>IF(E550="","",VLOOKUP(E550,図書名リスト!$C$3:$W$1001,16,0))</f>
        <v/>
      </c>
      <c r="H550" s="64" t="str">
        <f>IF(E550="","",VLOOKUP(W550,図書名リスト!$A$3:$W$1001,5,0))</f>
        <v/>
      </c>
      <c r="I550" s="77" t="str">
        <f>IF(E550="","",VLOOKUP(W550,図書名リスト!$A$3:$W$1001,9,0))</f>
        <v/>
      </c>
      <c r="J550" s="76" t="str">
        <f>IF(E550="","",VLOOKUP(W550,図書名リスト!$A$3:$W$1001,23,0))</f>
        <v/>
      </c>
      <c r="K550" s="62" t="str">
        <f>IF(E550="","",VLOOKUP(W550,図書名リスト!$A$3:$W$1001,11,0))</f>
        <v/>
      </c>
      <c r="L550" s="95" t="str">
        <f>IF(E550="","",VLOOKUP(W550,図書名リスト!$A$3:$W$1001,14,0))</f>
        <v/>
      </c>
      <c r="M550" s="62" t="str">
        <f>IF(E550="","",VLOOKUP(W550,図書名リスト!$A$3:$W$1001,17,0))</f>
        <v/>
      </c>
      <c r="N550" s="63"/>
      <c r="O550" s="74" t="str">
        <f>IF(E550="","",VLOOKUP(W550,図書名リスト!$A$3:$W$100580,21,0))</f>
        <v/>
      </c>
      <c r="P550" s="74" t="str">
        <f>IF(E550="","",VLOOKUP(W550,図書名リスト!$A$3:$W$10050,19,0))</f>
        <v/>
      </c>
      <c r="Q550" s="75" t="str">
        <f>IF(E550="","",VLOOKUP(W550,図書名リスト!$A$3:$W$1001,20,0))</f>
        <v/>
      </c>
      <c r="R550" s="74" t="str">
        <f>IF(E550="","",VLOOKUP(W550,図書名リスト!$A$3:$W$1001,22,0))</f>
        <v/>
      </c>
      <c r="S550" s="61" t="str">
        <f t="shared" si="43"/>
        <v xml:space="preserve"> </v>
      </c>
      <c r="T550" s="61" t="str">
        <f t="shared" si="44"/>
        <v>　</v>
      </c>
      <c r="U550" s="61" t="str">
        <f t="shared" si="45"/>
        <v xml:space="preserve"> </v>
      </c>
      <c r="V550" s="61">
        <f t="shared" si="46"/>
        <v>0</v>
      </c>
      <c r="W550" s="60" t="str">
        <f t="shared" si="47"/>
        <v/>
      </c>
    </row>
    <row r="551" spans="1:23" ht="57" customHeight="1" x14ac:dyDescent="0.15">
      <c r="A551" s="63"/>
      <c r="B551" s="69"/>
      <c r="C551" s="69"/>
      <c r="D551" s="68"/>
      <c r="E551" s="67"/>
      <c r="F551" s="66"/>
      <c r="G551" s="65" t="str">
        <f>IF(E551="","",VLOOKUP(E551,図書名リスト!$C$3:$W$1001,16,0))</f>
        <v/>
      </c>
      <c r="H551" s="64" t="str">
        <f>IF(E551="","",VLOOKUP(W551,図書名リスト!$A$3:$W$1001,5,0))</f>
        <v/>
      </c>
      <c r="I551" s="77" t="str">
        <f>IF(E551="","",VLOOKUP(W551,図書名リスト!$A$3:$W$1001,9,0))</f>
        <v/>
      </c>
      <c r="J551" s="76" t="str">
        <f>IF(E551="","",VLOOKUP(W551,図書名リスト!$A$3:$W$1001,23,0))</f>
        <v/>
      </c>
      <c r="K551" s="62" t="str">
        <f>IF(E551="","",VLOOKUP(W551,図書名リスト!$A$3:$W$1001,11,0))</f>
        <v/>
      </c>
      <c r="L551" s="95" t="str">
        <f>IF(E551="","",VLOOKUP(W551,図書名リスト!$A$3:$W$1001,14,0))</f>
        <v/>
      </c>
      <c r="M551" s="62" t="str">
        <f>IF(E551="","",VLOOKUP(W551,図書名リスト!$A$3:$W$1001,17,0))</f>
        <v/>
      </c>
      <c r="N551" s="63"/>
      <c r="O551" s="74" t="str">
        <f>IF(E551="","",VLOOKUP(W551,図書名リスト!$A$3:$W$100580,21,0))</f>
        <v/>
      </c>
      <c r="P551" s="74" t="str">
        <f>IF(E551="","",VLOOKUP(W551,図書名リスト!$A$3:$W$10050,19,0))</f>
        <v/>
      </c>
      <c r="Q551" s="75" t="str">
        <f>IF(E551="","",VLOOKUP(W551,図書名リスト!$A$3:$W$1001,20,0))</f>
        <v/>
      </c>
      <c r="R551" s="74" t="str">
        <f>IF(E551="","",VLOOKUP(W551,図書名リスト!$A$3:$W$1001,22,0))</f>
        <v/>
      </c>
      <c r="S551" s="61" t="str">
        <f t="shared" si="43"/>
        <v xml:space="preserve"> </v>
      </c>
      <c r="T551" s="61" t="str">
        <f t="shared" si="44"/>
        <v>　</v>
      </c>
      <c r="U551" s="61" t="str">
        <f t="shared" si="45"/>
        <v xml:space="preserve"> </v>
      </c>
      <c r="V551" s="61">
        <f t="shared" si="46"/>
        <v>0</v>
      </c>
      <c r="W551" s="60" t="str">
        <f t="shared" si="47"/>
        <v/>
      </c>
    </row>
    <row r="552" spans="1:23" ht="57" customHeight="1" x14ac:dyDescent="0.15">
      <c r="A552" s="63"/>
      <c r="B552" s="69"/>
      <c r="C552" s="69"/>
      <c r="D552" s="68"/>
      <c r="E552" s="67"/>
      <c r="F552" s="66"/>
      <c r="G552" s="65" t="str">
        <f>IF(E552="","",VLOOKUP(E552,図書名リスト!$C$3:$W$1001,16,0))</f>
        <v/>
      </c>
      <c r="H552" s="64" t="str">
        <f>IF(E552="","",VLOOKUP(W552,図書名リスト!$A$3:$W$1001,5,0))</f>
        <v/>
      </c>
      <c r="I552" s="77" t="str">
        <f>IF(E552="","",VLOOKUP(W552,図書名リスト!$A$3:$W$1001,9,0))</f>
        <v/>
      </c>
      <c r="J552" s="76" t="str">
        <f>IF(E552="","",VLOOKUP(W552,図書名リスト!$A$3:$W$1001,23,0))</f>
        <v/>
      </c>
      <c r="K552" s="62" t="str">
        <f>IF(E552="","",VLOOKUP(W552,図書名リスト!$A$3:$W$1001,11,0))</f>
        <v/>
      </c>
      <c r="L552" s="95" t="str">
        <f>IF(E552="","",VLOOKUP(W552,図書名リスト!$A$3:$W$1001,14,0))</f>
        <v/>
      </c>
      <c r="M552" s="62" t="str">
        <f>IF(E552="","",VLOOKUP(W552,図書名リスト!$A$3:$W$1001,17,0))</f>
        <v/>
      </c>
      <c r="N552" s="63"/>
      <c r="O552" s="74" t="str">
        <f>IF(E552="","",VLOOKUP(W552,図書名リスト!$A$3:$W$100580,21,0))</f>
        <v/>
      </c>
      <c r="P552" s="74" t="str">
        <f>IF(E552="","",VLOOKUP(W552,図書名リスト!$A$3:$W$10050,19,0))</f>
        <v/>
      </c>
      <c r="Q552" s="75" t="str">
        <f>IF(E552="","",VLOOKUP(W552,図書名リスト!$A$3:$W$1001,20,0))</f>
        <v/>
      </c>
      <c r="R552" s="74" t="str">
        <f>IF(E552="","",VLOOKUP(W552,図書名リスト!$A$3:$W$1001,22,0))</f>
        <v/>
      </c>
      <c r="S552" s="61" t="str">
        <f t="shared" si="43"/>
        <v xml:space="preserve"> </v>
      </c>
      <c r="T552" s="61" t="str">
        <f t="shared" si="44"/>
        <v>　</v>
      </c>
      <c r="U552" s="61" t="str">
        <f t="shared" si="45"/>
        <v xml:space="preserve"> </v>
      </c>
      <c r="V552" s="61">
        <f t="shared" si="46"/>
        <v>0</v>
      </c>
      <c r="W552" s="60" t="str">
        <f t="shared" si="47"/>
        <v/>
      </c>
    </row>
    <row r="553" spans="1:23" ht="57" customHeight="1" x14ac:dyDescent="0.15">
      <c r="A553" s="63"/>
      <c r="B553" s="69"/>
      <c r="C553" s="69"/>
      <c r="D553" s="68"/>
      <c r="E553" s="67"/>
      <c r="F553" s="66"/>
      <c r="G553" s="65" t="str">
        <f>IF(E553="","",VLOOKUP(E553,図書名リスト!$C$3:$W$1001,16,0))</f>
        <v/>
      </c>
      <c r="H553" s="64" t="str">
        <f>IF(E553="","",VLOOKUP(W553,図書名リスト!$A$3:$W$1001,5,0))</f>
        <v/>
      </c>
      <c r="I553" s="77" t="str">
        <f>IF(E553="","",VLOOKUP(W553,図書名リスト!$A$3:$W$1001,9,0))</f>
        <v/>
      </c>
      <c r="J553" s="76" t="str">
        <f>IF(E553="","",VLOOKUP(W553,図書名リスト!$A$3:$W$1001,23,0))</f>
        <v/>
      </c>
      <c r="K553" s="62" t="str">
        <f>IF(E553="","",VLOOKUP(W553,図書名リスト!$A$3:$W$1001,11,0))</f>
        <v/>
      </c>
      <c r="L553" s="95" t="str">
        <f>IF(E553="","",VLOOKUP(W553,図書名リスト!$A$3:$W$1001,14,0))</f>
        <v/>
      </c>
      <c r="M553" s="62" t="str">
        <f>IF(E553="","",VLOOKUP(W553,図書名リスト!$A$3:$W$1001,17,0))</f>
        <v/>
      </c>
      <c r="N553" s="63"/>
      <c r="O553" s="74" t="str">
        <f>IF(E553="","",VLOOKUP(W553,図書名リスト!$A$3:$W$100580,21,0))</f>
        <v/>
      </c>
      <c r="P553" s="74" t="str">
        <f>IF(E553="","",VLOOKUP(W553,図書名リスト!$A$3:$W$10050,19,0))</f>
        <v/>
      </c>
      <c r="Q553" s="75" t="str">
        <f>IF(E553="","",VLOOKUP(W553,図書名リスト!$A$3:$W$1001,20,0))</f>
        <v/>
      </c>
      <c r="R553" s="74" t="str">
        <f>IF(E553="","",VLOOKUP(W553,図書名リスト!$A$3:$W$1001,22,0))</f>
        <v/>
      </c>
      <c r="S553" s="61" t="str">
        <f t="shared" si="43"/>
        <v xml:space="preserve"> </v>
      </c>
      <c r="T553" s="61" t="str">
        <f t="shared" si="44"/>
        <v>　</v>
      </c>
      <c r="U553" s="61" t="str">
        <f t="shared" si="45"/>
        <v xml:space="preserve"> </v>
      </c>
      <c r="V553" s="61">
        <f t="shared" si="46"/>
        <v>0</v>
      </c>
      <c r="W553" s="60" t="str">
        <f t="shared" si="47"/>
        <v/>
      </c>
    </row>
    <row r="554" spans="1:23" ht="57" customHeight="1" x14ac:dyDescent="0.15">
      <c r="A554" s="63"/>
      <c r="B554" s="69"/>
      <c r="C554" s="69"/>
      <c r="D554" s="68"/>
      <c r="E554" s="67"/>
      <c r="F554" s="66"/>
      <c r="G554" s="65" t="str">
        <f>IF(E554="","",VLOOKUP(E554,図書名リスト!$C$3:$W$1001,16,0))</f>
        <v/>
      </c>
      <c r="H554" s="64" t="str">
        <f>IF(E554="","",VLOOKUP(W554,図書名リスト!$A$3:$W$1001,5,0))</f>
        <v/>
      </c>
      <c r="I554" s="77" t="str">
        <f>IF(E554="","",VLOOKUP(W554,図書名リスト!$A$3:$W$1001,9,0))</f>
        <v/>
      </c>
      <c r="J554" s="76" t="str">
        <f>IF(E554="","",VLOOKUP(W554,図書名リスト!$A$3:$W$1001,23,0))</f>
        <v/>
      </c>
      <c r="K554" s="62" t="str">
        <f>IF(E554="","",VLOOKUP(W554,図書名リスト!$A$3:$W$1001,11,0))</f>
        <v/>
      </c>
      <c r="L554" s="95" t="str">
        <f>IF(E554="","",VLOOKUP(W554,図書名リスト!$A$3:$W$1001,14,0))</f>
        <v/>
      </c>
      <c r="M554" s="62" t="str">
        <f>IF(E554="","",VLOOKUP(W554,図書名リスト!$A$3:$W$1001,17,0))</f>
        <v/>
      </c>
      <c r="N554" s="63"/>
      <c r="O554" s="74" t="str">
        <f>IF(E554="","",VLOOKUP(W554,図書名リスト!$A$3:$W$100580,21,0))</f>
        <v/>
      </c>
      <c r="P554" s="74" t="str">
        <f>IF(E554="","",VLOOKUP(W554,図書名リスト!$A$3:$W$10050,19,0))</f>
        <v/>
      </c>
      <c r="Q554" s="75" t="str">
        <f>IF(E554="","",VLOOKUP(W554,図書名リスト!$A$3:$W$1001,20,0))</f>
        <v/>
      </c>
      <c r="R554" s="74" t="str">
        <f>IF(E554="","",VLOOKUP(W554,図書名リスト!$A$3:$W$1001,22,0))</f>
        <v/>
      </c>
      <c r="S554" s="61" t="str">
        <f t="shared" si="43"/>
        <v xml:space="preserve"> </v>
      </c>
      <c r="T554" s="61" t="str">
        <f t="shared" si="44"/>
        <v>　</v>
      </c>
      <c r="U554" s="61" t="str">
        <f t="shared" si="45"/>
        <v xml:space="preserve"> </v>
      </c>
      <c r="V554" s="61">
        <f t="shared" si="46"/>
        <v>0</v>
      </c>
      <c r="W554" s="60" t="str">
        <f t="shared" si="47"/>
        <v/>
      </c>
    </row>
    <row r="555" spans="1:23" ht="57" customHeight="1" x14ac:dyDescent="0.15">
      <c r="A555" s="63"/>
      <c r="B555" s="69"/>
      <c r="C555" s="69"/>
      <c r="D555" s="68"/>
      <c r="E555" s="67"/>
      <c r="F555" s="66"/>
      <c r="G555" s="65" t="str">
        <f>IF(E555="","",VLOOKUP(E555,図書名リスト!$C$3:$W$1001,16,0))</f>
        <v/>
      </c>
      <c r="H555" s="64" t="str">
        <f>IF(E555="","",VLOOKUP(W555,図書名リスト!$A$3:$W$1001,5,0))</f>
        <v/>
      </c>
      <c r="I555" s="77" t="str">
        <f>IF(E555="","",VLOOKUP(W555,図書名リスト!$A$3:$W$1001,9,0))</f>
        <v/>
      </c>
      <c r="J555" s="76" t="str">
        <f>IF(E555="","",VLOOKUP(W555,図書名リスト!$A$3:$W$1001,23,0))</f>
        <v/>
      </c>
      <c r="K555" s="62" t="str">
        <f>IF(E555="","",VLOOKUP(W555,図書名リスト!$A$3:$W$1001,11,0))</f>
        <v/>
      </c>
      <c r="L555" s="95" t="str">
        <f>IF(E555="","",VLOOKUP(W555,図書名リスト!$A$3:$W$1001,14,0))</f>
        <v/>
      </c>
      <c r="M555" s="62" t="str">
        <f>IF(E555="","",VLOOKUP(W555,図書名リスト!$A$3:$W$1001,17,0))</f>
        <v/>
      </c>
      <c r="N555" s="63"/>
      <c r="O555" s="74" t="str">
        <f>IF(E555="","",VLOOKUP(W555,図書名リスト!$A$3:$W$100580,21,0))</f>
        <v/>
      </c>
      <c r="P555" s="74" t="str">
        <f>IF(E555="","",VLOOKUP(W555,図書名リスト!$A$3:$W$10050,19,0))</f>
        <v/>
      </c>
      <c r="Q555" s="75" t="str">
        <f>IF(E555="","",VLOOKUP(W555,図書名リスト!$A$3:$W$1001,20,0))</f>
        <v/>
      </c>
      <c r="R555" s="74" t="str">
        <f>IF(E555="","",VLOOKUP(W555,図書名リスト!$A$3:$W$1001,22,0))</f>
        <v/>
      </c>
      <c r="S555" s="61" t="str">
        <f t="shared" si="43"/>
        <v xml:space="preserve"> </v>
      </c>
      <c r="T555" s="61" t="str">
        <f t="shared" si="44"/>
        <v>　</v>
      </c>
      <c r="U555" s="61" t="str">
        <f t="shared" si="45"/>
        <v xml:space="preserve"> </v>
      </c>
      <c r="V555" s="61">
        <f t="shared" si="46"/>
        <v>0</v>
      </c>
      <c r="W555" s="60" t="str">
        <f t="shared" si="47"/>
        <v/>
      </c>
    </row>
    <row r="556" spans="1:23" ht="57" customHeight="1" x14ac:dyDescent="0.15">
      <c r="A556" s="63"/>
      <c r="B556" s="69"/>
      <c r="C556" s="69"/>
      <c r="D556" s="68"/>
      <c r="E556" s="67"/>
      <c r="F556" s="66"/>
      <c r="G556" s="65" t="str">
        <f>IF(E556="","",VLOOKUP(E556,図書名リスト!$C$3:$W$1001,16,0))</f>
        <v/>
      </c>
      <c r="H556" s="64" t="str">
        <f>IF(E556="","",VLOOKUP(W556,図書名リスト!$A$3:$W$1001,5,0))</f>
        <v/>
      </c>
      <c r="I556" s="77" t="str">
        <f>IF(E556="","",VLOOKUP(W556,図書名リスト!$A$3:$W$1001,9,0))</f>
        <v/>
      </c>
      <c r="J556" s="76" t="str">
        <f>IF(E556="","",VLOOKUP(W556,図書名リスト!$A$3:$W$1001,23,0))</f>
        <v/>
      </c>
      <c r="K556" s="62" t="str">
        <f>IF(E556="","",VLOOKUP(W556,図書名リスト!$A$3:$W$1001,11,0))</f>
        <v/>
      </c>
      <c r="L556" s="95" t="str">
        <f>IF(E556="","",VLOOKUP(W556,図書名リスト!$A$3:$W$1001,14,0))</f>
        <v/>
      </c>
      <c r="M556" s="62" t="str">
        <f>IF(E556="","",VLOOKUP(W556,図書名リスト!$A$3:$W$1001,17,0))</f>
        <v/>
      </c>
      <c r="N556" s="63"/>
      <c r="O556" s="74" t="str">
        <f>IF(E556="","",VLOOKUP(W556,図書名リスト!$A$3:$W$100580,21,0))</f>
        <v/>
      </c>
      <c r="P556" s="74" t="str">
        <f>IF(E556="","",VLOOKUP(W556,図書名リスト!$A$3:$W$10050,19,0))</f>
        <v/>
      </c>
      <c r="Q556" s="75" t="str">
        <f>IF(E556="","",VLOOKUP(W556,図書名リスト!$A$3:$W$1001,20,0))</f>
        <v/>
      </c>
      <c r="R556" s="74" t="str">
        <f>IF(E556="","",VLOOKUP(W556,図書名リスト!$A$3:$W$1001,22,0))</f>
        <v/>
      </c>
      <c r="S556" s="61" t="str">
        <f t="shared" si="43"/>
        <v xml:space="preserve"> </v>
      </c>
      <c r="T556" s="61" t="str">
        <f t="shared" si="44"/>
        <v>　</v>
      </c>
      <c r="U556" s="61" t="str">
        <f t="shared" si="45"/>
        <v xml:space="preserve"> </v>
      </c>
      <c r="V556" s="61">
        <f t="shared" si="46"/>
        <v>0</v>
      </c>
      <c r="W556" s="60" t="str">
        <f t="shared" si="47"/>
        <v/>
      </c>
    </row>
    <row r="557" spans="1:23" ht="57" customHeight="1" x14ac:dyDescent="0.15">
      <c r="A557" s="63"/>
      <c r="B557" s="69"/>
      <c r="C557" s="69"/>
      <c r="D557" s="68"/>
      <c r="E557" s="67"/>
      <c r="F557" s="66"/>
      <c r="G557" s="65" t="str">
        <f>IF(E557="","",VLOOKUP(E557,図書名リスト!$C$3:$W$1001,16,0))</f>
        <v/>
      </c>
      <c r="H557" s="64" t="str">
        <f>IF(E557="","",VLOOKUP(W557,図書名リスト!$A$3:$W$1001,5,0))</f>
        <v/>
      </c>
      <c r="I557" s="77" t="str">
        <f>IF(E557="","",VLOOKUP(W557,図書名リスト!$A$3:$W$1001,9,0))</f>
        <v/>
      </c>
      <c r="J557" s="76" t="str">
        <f>IF(E557="","",VLOOKUP(W557,図書名リスト!$A$3:$W$1001,23,0))</f>
        <v/>
      </c>
      <c r="K557" s="62" t="str">
        <f>IF(E557="","",VLOOKUP(W557,図書名リスト!$A$3:$W$1001,11,0))</f>
        <v/>
      </c>
      <c r="L557" s="95" t="str">
        <f>IF(E557="","",VLOOKUP(W557,図書名リスト!$A$3:$W$1001,14,0))</f>
        <v/>
      </c>
      <c r="M557" s="62" t="str">
        <f>IF(E557="","",VLOOKUP(W557,図書名リスト!$A$3:$W$1001,17,0))</f>
        <v/>
      </c>
      <c r="N557" s="63"/>
      <c r="O557" s="74" t="str">
        <f>IF(E557="","",VLOOKUP(W557,図書名リスト!$A$3:$W$100580,21,0))</f>
        <v/>
      </c>
      <c r="P557" s="74" t="str">
        <f>IF(E557="","",VLOOKUP(W557,図書名リスト!$A$3:$W$10050,19,0))</f>
        <v/>
      </c>
      <c r="Q557" s="75" t="str">
        <f>IF(E557="","",VLOOKUP(W557,図書名リスト!$A$3:$W$1001,20,0))</f>
        <v/>
      </c>
      <c r="R557" s="74" t="str">
        <f>IF(E557="","",VLOOKUP(W557,図書名リスト!$A$3:$W$1001,22,0))</f>
        <v/>
      </c>
      <c r="S557" s="61" t="str">
        <f t="shared" si="43"/>
        <v xml:space="preserve"> </v>
      </c>
      <c r="T557" s="61" t="str">
        <f t="shared" si="44"/>
        <v>　</v>
      </c>
      <c r="U557" s="61" t="str">
        <f t="shared" si="45"/>
        <v xml:space="preserve"> </v>
      </c>
      <c r="V557" s="61">
        <f t="shared" si="46"/>
        <v>0</v>
      </c>
      <c r="W557" s="60" t="str">
        <f t="shared" si="47"/>
        <v/>
      </c>
    </row>
    <row r="558" spans="1:23" ht="57" customHeight="1" x14ac:dyDescent="0.15">
      <c r="A558" s="63"/>
      <c r="B558" s="69"/>
      <c r="C558" s="69"/>
      <c r="D558" s="68"/>
      <c r="E558" s="67"/>
      <c r="F558" s="66"/>
      <c r="G558" s="65" t="str">
        <f>IF(E558="","",VLOOKUP(E558,図書名リスト!$C$3:$W$1001,16,0))</f>
        <v/>
      </c>
      <c r="H558" s="64" t="str">
        <f>IF(E558="","",VLOOKUP(W558,図書名リスト!$A$3:$W$1001,5,0))</f>
        <v/>
      </c>
      <c r="I558" s="77" t="str">
        <f>IF(E558="","",VLOOKUP(W558,図書名リスト!$A$3:$W$1001,9,0))</f>
        <v/>
      </c>
      <c r="J558" s="76" t="str">
        <f>IF(E558="","",VLOOKUP(W558,図書名リスト!$A$3:$W$1001,23,0))</f>
        <v/>
      </c>
      <c r="K558" s="62" t="str">
        <f>IF(E558="","",VLOOKUP(W558,図書名リスト!$A$3:$W$1001,11,0))</f>
        <v/>
      </c>
      <c r="L558" s="95" t="str">
        <f>IF(E558="","",VLOOKUP(W558,図書名リスト!$A$3:$W$1001,14,0))</f>
        <v/>
      </c>
      <c r="M558" s="62" t="str">
        <f>IF(E558="","",VLOOKUP(W558,図書名リスト!$A$3:$W$1001,17,0))</f>
        <v/>
      </c>
      <c r="N558" s="63"/>
      <c r="O558" s="74" t="str">
        <f>IF(E558="","",VLOOKUP(W558,図書名リスト!$A$3:$W$100580,21,0))</f>
        <v/>
      </c>
      <c r="P558" s="74" t="str">
        <f>IF(E558="","",VLOOKUP(W558,図書名リスト!$A$3:$W$10050,19,0))</f>
        <v/>
      </c>
      <c r="Q558" s="75" t="str">
        <f>IF(E558="","",VLOOKUP(W558,図書名リスト!$A$3:$W$1001,20,0))</f>
        <v/>
      </c>
      <c r="R558" s="74" t="str">
        <f>IF(E558="","",VLOOKUP(W558,図書名リスト!$A$3:$W$1001,22,0))</f>
        <v/>
      </c>
      <c r="S558" s="61" t="str">
        <f t="shared" si="43"/>
        <v xml:space="preserve"> </v>
      </c>
      <c r="T558" s="61" t="str">
        <f t="shared" si="44"/>
        <v>　</v>
      </c>
      <c r="U558" s="61" t="str">
        <f t="shared" si="45"/>
        <v xml:space="preserve"> </v>
      </c>
      <c r="V558" s="61">
        <f t="shared" si="46"/>
        <v>0</v>
      </c>
      <c r="W558" s="60" t="str">
        <f t="shared" si="47"/>
        <v/>
      </c>
    </row>
    <row r="559" spans="1:23" ht="57" customHeight="1" x14ac:dyDescent="0.15">
      <c r="A559" s="63"/>
      <c r="B559" s="69"/>
      <c r="C559" s="69"/>
      <c r="D559" s="68"/>
      <c r="E559" s="67"/>
      <c r="F559" s="66"/>
      <c r="G559" s="65" t="str">
        <f>IF(E559="","",VLOOKUP(E559,図書名リスト!$C$3:$W$1001,16,0))</f>
        <v/>
      </c>
      <c r="H559" s="64" t="str">
        <f>IF(E559="","",VLOOKUP(W559,図書名リスト!$A$3:$W$1001,5,0))</f>
        <v/>
      </c>
      <c r="I559" s="77" t="str">
        <f>IF(E559="","",VLOOKUP(W559,図書名リスト!$A$3:$W$1001,9,0))</f>
        <v/>
      </c>
      <c r="J559" s="76" t="str">
        <f>IF(E559="","",VLOOKUP(W559,図書名リスト!$A$3:$W$1001,23,0))</f>
        <v/>
      </c>
      <c r="K559" s="62" t="str">
        <f>IF(E559="","",VLOOKUP(W559,図書名リスト!$A$3:$W$1001,11,0))</f>
        <v/>
      </c>
      <c r="L559" s="95" t="str">
        <f>IF(E559="","",VLOOKUP(W559,図書名リスト!$A$3:$W$1001,14,0))</f>
        <v/>
      </c>
      <c r="M559" s="62" t="str">
        <f>IF(E559="","",VLOOKUP(W559,図書名リスト!$A$3:$W$1001,17,0))</f>
        <v/>
      </c>
      <c r="N559" s="63"/>
      <c r="O559" s="74" t="str">
        <f>IF(E559="","",VLOOKUP(W559,図書名リスト!$A$3:$W$100580,21,0))</f>
        <v/>
      </c>
      <c r="P559" s="74" t="str">
        <f>IF(E559="","",VLOOKUP(W559,図書名リスト!$A$3:$W$10050,19,0))</f>
        <v/>
      </c>
      <c r="Q559" s="75" t="str">
        <f>IF(E559="","",VLOOKUP(W559,図書名リスト!$A$3:$W$1001,20,0))</f>
        <v/>
      </c>
      <c r="R559" s="74" t="str">
        <f>IF(E559="","",VLOOKUP(W559,図書名リスト!$A$3:$W$1001,22,0))</f>
        <v/>
      </c>
      <c r="S559" s="61" t="str">
        <f t="shared" si="43"/>
        <v xml:space="preserve"> </v>
      </c>
      <c r="T559" s="61" t="str">
        <f t="shared" si="44"/>
        <v>　</v>
      </c>
      <c r="U559" s="61" t="str">
        <f t="shared" si="45"/>
        <v xml:space="preserve"> </v>
      </c>
      <c r="V559" s="61">
        <f t="shared" si="46"/>
        <v>0</v>
      </c>
      <c r="W559" s="60" t="str">
        <f t="shared" si="47"/>
        <v/>
      </c>
    </row>
    <row r="560" spans="1:23" ht="57" customHeight="1" x14ac:dyDescent="0.15">
      <c r="A560" s="63"/>
      <c r="B560" s="69"/>
      <c r="C560" s="69"/>
      <c r="D560" s="68"/>
      <c r="E560" s="67"/>
      <c r="F560" s="66"/>
      <c r="G560" s="65" t="str">
        <f>IF(E560="","",VLOOKUP(E560,図書名リスト!$C$3:$W$1001,16,0))</f>
        <v/>
      </c>
      <c r="H560" s="64" t="str">
        <f>IF(E560="","",VLOOKUP(W560,図書名リスト!$A$3:$W$1001,5,0))</f>
        <v/>
      </c>
      <c r="I560" s="77" t="str">
        <f>IF(E560="","",VLOOKUP(W560,図書名リスト!$A$3:$W$1001,9,0))</f>
        <v/>
      </c>
      <c r="J560" s="76" t="str">
        <f>IF(E560="","",VLOOKUP(W560,図書名リスト!$A$3:$W$1001,23,0))</f>
        <v/>
      </c>
      <c r="K560" s="62" t="str">
        <f>IF(E560="","",VLOOKUP(W560,図書名リスト!$A$3:$W$1001,11,0))</f>
        <v/>
      </c>
      <c r="L560" s="95" t="str">
        <f>IF(E560="","",VLOOKUP(W560,図書名リスト!$A$3:$W$1001,14,0))</f>
        <v/>
      </c>
      <c r="M560" s="62" t="str">
        <f>IF(E560="","",VLOOKUP(W560,図書名リスト!$A$3:$W$1001,17,0))</f>
        <v/>
      </c>
      <c r="N560" s="63"/>
      <c r="O560" s="74" t="str">
        <f>IF(E560="","",VLOOKUP(W560,図書名リスト!$A$3:$W$100580,21,0))</f>
        <v/>
      </c>
      <c r="P560" s="74" t="str">
        <f>IF(E560="","",VLOOKUP(W560,図書名リスト!$A$3:$W$10050,19,0))</f>
        <v/>
      </c>
      <c r="Q560" s="75" t="str">
        <f>IF(E560="","",VLOOKUP(W560,図書名リスト!$A$3:$W$1001,20,0))</f>
        <v/>
      </c>
      <c r="R560" s="74" t="str">
        <f>IF(E560="","",VLOOKUP(W560,図書名リスト!$A$3:$W$1001,22,0))</f>
        <v/>
      </c>
      <c r="S560" s="61" t="str">
        <f t="shared" si="43"/>
        <v xml:space="preserve"> </v>
      </c>
      <c r="T560" s="61" t="str">
        <f t="shared" si="44"/>
        <v>　</v>
      </c>
      <c r="U560" s="61" t="str">
        <f t="shared" si="45"/>
        <v xml:space="preserve"> </v>
      </c>
      <c r="V560" s="61">
        <f t="shared" si="46"/>
        <v>0</v>
      </c>
      <c r="W560" s="60" t="str">
        <f t="shared" si="47"/>
        <v/>
      </c>
    </row>
    <row r="561" spans="1:23" ht="57" customHeight="1" x14ac:dyDescent="0.15">
      <c r="A561" s="63"/>
      <c r="B561" s="69"/>
      <c r="C561" s="69"/>
      <c r="D561" s="68"/>
      <c r="E561" s="67"/>
      <c r="F561" s="66"/>
      <c r="G561" s="65" t="str">
        <f>IF(E561="","",VLOOKUP(E561,図書名リスト!$C$3:$W$1001,16,0))</f>
        <v/>
      </c>
      <c r="H561" s="64" t="str">
        <f>IF(E561="","",VLOOKUP(W561,図書名リスト!$A$3:$W$1001,5,0))</f>
        <v/>
      </c>
      <c r="I561" s="77" t="str">
        <f>IF(E561="","",VLOOKUP(W561,図書名リスト!$A$3:$W$1001,9,0))</f>
        <v/>
      </c>
      <c r="J561" s="76" t="str">
        <f>IF(E561="","",VLOOKUP(W561,図書名リスト!$A$3:$W$1001,23,0))</f>
        <v/>
      </c>
      <c r="K561" s="62" t="str">
        <f>IF(E561="","",VLOOKUP(W561,図書名リスト!$A$3:$W$1001,11,0))</f>
        <v/>
      </c>
      <c r="L561" s="95" t="str">
        <f>IF(E561="","",VLOOKUP(W561,図書名リスト!$A$3:$W$1001,14,0))</f>
        <v/>
      </c>
      <c r="M561" s="62" t="str">
        <f>IF(E561="","",VLOOKUP(W561,図書名リスト!$A$3:$W$1001,17,0))</f>
        <v/>
      </c>
      <c r="N561" s="63"/>
      <c r="O561" s="74" t="str">
        <f>IF(E561="","",VLOOKUP(W561,図書名リスト!$A$3:$W$100580,21,0))</f>
        <v/>
      </c>
      <c r="P561" s="74" t="str">
        <f>IF(E561="","",VLOOKUP(W561,図書名リスト!$A$3:$W$10050,19,0))</f>
        <v/>
      </c>
      <c r="Q561" s="75" t="str">
        <f>IF(E561="","",VLOOKUP(W561,図書名リスト!$A$3:$W$1001,20,0))</f>
        <v/>
      </c>
      <c r="R561" s="74" t="str">
        <f>IF(E561="","",VLOOKUP(W561,図書名リスト!$A$3:$W$1001,22,0))</f>
        <v/>
      </c>
      <c r="S561" s="61" t="str">
        <f t="shared" si="43"/>
        <v xml:space="preserve"> </v>
      </c>
      <c r="T561" s="61" t="str">
        <f t="shared" si="44"/>
        <v>　</v>
      </c>
      <c r="U561" s="61" t="str">
        <f t="shared" si="45"/>
        <v xml:space="preserve"> </v>
      </c>
      <c r="V561" s="61">
        <f t="shared" si="46"/>
        <v>0</v>
      </c>
      <c r="W561" s="60" t="str">
        <f t="shared" si="47"/>
        <v/>
      </c>
    </row>
    <row r="562" spans="1:23" ht="57" customHeight="1" x14ac:dyDescent="0.15">
      <c r="A562" s="63"/>
      <c r="B562" s="69"/>
      <c r="C562" s="69"/>
      <c r="D562" s="68"/>
      <c r="E562" s="67"/>
      <c r="F562" s="66"/>
      <c r="G562" s="65" t="str">
        <f>IF(E562="","",VLOOKUP(E562,図書名リスト!$C$3:$W$1001,16,0))</f>
        <v/>
      </c>
      <c r="H562" s="64" t="str">
        <f>IF(E562="","",VLOOKUP(W562,図書名リスト!$A$3:$W$1001,5,0))</f>
        <v/>
      </c>
      <c r="I562" s="77" t="str">
        <f>IF(E562="","",VLOOKUP(W562,図書名リスト!$A$3:$W$1001,9,0))</f>
        <v/>
      </c>
      <c r="J562" s="76" t="str">
        <f>IF(E562="","",VLOOKUP(W562,図書名リスト!$A$3:$W$1001,23,0))</f>
        <v/>
      </c>
      <c r="K562" s="62" t="str">
        <f>IF(E562="","",VLOOKUP(W562,図書名リスト!$A$3:$W$1001,11,0))</f>
        <v/>
      </c>
      <c r="L562" s="95" t="str">
        <f>IF(E562="","",VLOOKUP(W562,図書名リスト!$A$3:$W$1001,14,0))</f>
        <v/>
      </c>
      <c r="M562" s="62" t="str">
        <f>IF(E562="","",VLOOKUP(W562,図書名リスト!$A$3:$W$1001,17,0))</f>
        <v/>
      </c>
      <c r="N562" s="63"/>
      <c r="O562" s="74" t="str">
        <f>IF(E562="","",VLOOKUP(W562,図書名リスト!$A$3:$W$100580,21,0))</f>
        <v/>
      </c>
      <c r="P562" s="74" t="str">
        <f>IF(E562="","",VLOOKUP(W562,図書名リスト!$A$3:$W$10050,19,0))</f>
        <v/>
      </c>
      <c r="Q562" s="75" t="str">
        <f>IF(E562="","",VLOOKUP(W562,図書名リスト!$A$3:$W$1001,20,0))</f>
        <v/>
      </c>
      <c r="R562" s="74" t="str">
        <f>IF(E562="","",VLOOKUP(W562,図書名リスト!$A$3:$W$1001,22,0))</f>
        <v/>
      </c>
      <c r="S562" s="61" t="str">
        <f t="shared" si="43"/>
        <v xml:space="preserve"> </v>
      </c>
      <c r="T562" s="61" t="str">
        <f t="shared" si="44"/>
        <v>　</v>
      </c>
      <c r="U562" s="61" t="str">
        <f t="shared" si="45"/>
        <v xml:space="preserve"> </v>
      </c>
      <c r="V562" s="61">
        <f t="shared" si="46"/>
        <v>0</v>
      </c>
      <c r="W562" s="60" t="str">
        <f t="shared" si="47"/>
        <v/>
      </c>
    </row>
    <row r="563" spans="1:23" ht="57" customHeight="1" x14ac:dyDescent="0.15">
      <c r="A563" s="63"/>
      <c r="B563" s="69"/>
      <c r="C563" s="69"/>
      <c r="D563" s="68"/>
      <c r="E563" s="67"/>
      <c r="F563" s="66"/>
      <c r="G563" s="65" t="str">
        <f>IF(E563="","",VLOOKUP(E563,図書名リスト!$C$3:$W$1001,16,0))</f>
        <v/>
      </c>
      <c r="H563" s="64" t="str">
        <f>IF(E563="","",VLOOKUP(W563,図書名リスト!$A$3:$W$1001,5,0))</f>
        <v/>
      </c>
      <c r="I563" s="77" t="str">
        <f>IF(E563="","",VLOOKUP(W563,図書名リスト!$A$3:$W$1001,9,0))</f>
        <v/>
      </c>
      <c r="J563" s="76" t="str">
        <f>IF(E563="","",VLOOKUP(W563,図書名リスト!$A$3:$W$1001,23,0))</f>
        <v/>
      </c>
      <c r="K563" s="62" t="str">
        <f>IF(E563="","",VLOOKUP(W563,図書名リスト!$A$3:$W$1001,11,0))</f>
        <v/>
      </c>
      <c r="L563" s="95" t="str">
        <f>IF(E563="","",VLOOKUP(W563,図書名リスト!$A$3:$W$1001,14,0))</f>
        <v/>
      </c>
      <c r="M563" s="62" t="str">
        <f>IF(E563="","",VLOOKUP(W563,図書名リスト!$A$3:$W$1001,17,0))</f>
        <v/>
      </c>
      <c r="N563" s="63"/>
      <c r="O563" s="74" t="str">
        <f>IF(E563="","",VLOOKUP(W563,図書名リスト!$A$3:$W$100580,21,0))</f>
        <v/>
      </c>
      <c r="P563" s="74" t="str">
        <f>IF(E563="","",VLOOKUP(W563,図書名リスト!$A$3:$W$10050,19,0))</f>
        <v/>
      </c>
      <c r="Q563" s="75" t="str">
        <f>IF(E563="","",VLOOKUP(W563,図書名リスト!$A$3:$W$1001,20,0))</f>
        <v/>
      </c>
      <c r="R563" s="74" t="str">
        <f>IF(E563="","",VLOOKUP(W563,図書名リスト!$A$3:$W$1001,22,0))</f>
        <v/>
      </c>
      <c r="S563" s="61" t="str">
        <f t="shared" si="43"/>
        <v xml:space="preserve"> </v>
      </c>
      <c r="T563" s="61" t="str">
        <f t="shared" si="44"/>
        <v>　</v>
      </c>
      <c r="U563" s="61" t="str">
        <f t="shared" si="45"/>
        <v xml:space="preserve"> </v>
      </c>
      <c r="V563" s="61">
        <f t="shared" si="46"/>
        <v>0</v>
      </c>
      <c r="W563" s="60" t="str">
        <f t="shared" si="47"/>
        <v/>
      </c>
    </row>
    <row r="564" spans="1:23" ht="57" customHeight="1" x14ac:dyDescent="0.15">
      <c r="A564" s="63"/>
      <c r="B564" s="69"/>
      <c r="C564" s="69"/>
      <c r="D564" s="68"/>
      <c r="E564" s="67"/>
      <c r="F564" s="66"/>
      <c r="G564" s="65" t="str">
        <f>IF(E564="","",VLOOKUP(E564,図書名リスト!$C$3:$W$1001,16,0))</f>
        <v/>
      </c>
      <c r="H564" s="64" t="str">
        <f>IF(E564="","",VLOOKUP(W564,図書名リスト!$A$3:$W$1001,5,0))</f>
        <v/>
      </c>
      <c r="I564" s="77" t="str">
        <f>IF(E564="","",VLOOKUP(W564,図書名リスト!$A$3:$W$1001,9,0))</f>
        <v/>
      </c>
      <c r="J564" s="76" t="str">
        <f>IF(E564="","",VLOOKUP(W564,図書名リスト!$A$3:$W$1001,23,0))</f>
        <v/>
      </c>
      <c r="K564" s="62" t="str">
        <f>IF(E564="","",VLOOKUP(W564,図書名リスト!$A$3:$W$1001,11,0))</f>
        <v/>
      </c>
      <c r="L564" s="95" t="str">
        <f>IF(E564="","",VLOOKUP(W564,図書名リスト!$A$3:$W$1001,14,0))</f>
        <v/>
      </c>
      <c r="M564" s="62" t="str">
        <f>IF(E564="","",VLOOKUP(W564,図書名リスト!$A$3:$W$1001,17,0))</f>
        <v/>
      </c>
      <c r="N564" s="63"/>
      <c r="O564" s="74" t="str">
        <f>IF(E564="","",VLOOKUP(W564,図書名リスト!$A$3:$W$100580,21,0))</f>
        <v/>
      </c>
      <c r="P564" s="74" t="str">
        <f>IF(E564="","",VLOOKUP(W564,図書名リスト!$A$3:$W$10050,19,0))</f>
        <v/>
      </c>
      <c r="Q564" s="75" t="str">
        <f>IF(E564="","",VLOOKUP(W564,図書名リスト!$A$3:$W$1001,20,0))</f>
        <v/>
      </c>
      <c r="R564" s="74" t="str">
        <f>IF(E564="","",VLOOKUP(W564,図書名リスト!$A$3:$W$1001,22,0))</f>
        <v/>
      </c>
      <c r="S564" s="61" t="str">
        <f t="shared" si="43"/>
        <v xml:space="preserve"> </v>
      </c>
      <c r="T564" s="61" t="str">
        <f t="shared" si="44"/>
        <v>　</v>
      </c>
      <c r="U564" s="61" t="str">
        <f t="shared" si="45"/>
        <v xml:space="preserve"> </v>
      </c>
      <c r="V564" s="61">
        <f t="shared" si="46"/>
        <v>0</v>
      </c>
      <c r="W564" s="60" t="str">
        <f t="shared" si="47"/>
        <v/>
      </c>
    </row>
    <row r="565" spans="1:23" ht="57" customHeight="1" x14ac:dyDescent="0.15">
      <c r="A565" s="63"/>
      <c r="B565" s="69"/>
      <c r="C565" s="69"/>
      <c r="D565" s="68"/>
      <c r="E565" s="67"/>
      <c r="F565" s="66"/>
      <c r="G565" s="65" t="str">
        <f>IF(E565="","",VLOOKUP(E565,図書名リスト!$C$3:$W$1001,16,0))</f>
        <v/>
      </c>
      <c r="H565" s="64" t="str">
        <f>IF(E565="","",VLOOKUP(W565,図書名リスト!$A$3:$W$1001,5,0))</f>
        <v/>
      </c>
      <c r="I565" s="77" t="str">
        <f>IF(E565="","",VLOOKUP(W565,図書名リスト!$A$3:$W$1001,9,0))</f>
        <v/>
      </c>
      <c r="J565" s="76" t="str">
        <f>IF(E565="","",VLOOKUP(W565,図書名リスト!$A$3:$W$1001,23,0))</f>
        <v/>
      </c>
      <c r="K565" s="62" t="str">
        <f>IF(E565="","",VLOOKUP(W565,図書名リスト!$A$3:$W$1001,11,0))</f>
        <v/>
      </c>
      <c r="L565" s="95" t="str">
        <f>IF(E565="","",VLOOKUP(W565,図書名リスト!$A$3:$W$1001,14,0))</f>
        <v/>
      </c>
      <c r="M565" s="62" t="str">
        <f>IF(E565="","",VLOOKUP(W565,図書名リスト!$A$3:$W$1001,17,0))</f>
        <v/>
      </c>
      <c r="N565" s="63"/>
      <c r="O565" s="74" t="str">
        <f>IF(E565="","",VLOOKUP(W565,図書名リスト!$A$3:$W$100580,21,0))</f>
        <v/>
      </c>
      <c r="P565" s="74" t="str">
        <f>IF(E565="","",VLOOKUP(W565,図書名リスト!$A$3:$W$10050,19,0))</f>
        <v/>
      </c>
      <c r="Q565" s="75" t="str">
        <f>IF(E565="","",VLOOKUP(W565,図書名リスト!$A$3:$W$1001,20,0))</f>
        <v/>
      </c>
      <c r="R565" s="74" t="str">
        <f>IF(E565="","",VLOOKUP(W565,図書名リスト!$A$3:$W$1001,22,0))</f>
        <v/>
      </c>
      <c r="S565" s="61" t="str">
        <f t="shared" si="43"/>
        <v xml:space="preserve"> </v>
      </c>
      <c r="T565" s="61" t="str">
        <f t="shared" si="44"/>
        <v>　</v>
      </c>
      <c r="U565" s="61" t="str">
        <f t="shared" si="45"/>
        <v xml:space="preserve"> </v>
      </c>
      <c r="V565" s="61">
        <f t="shared" si="46"/>
        <v>0</v>
      </c>
      <c r="W565" s="60" t="str">
        <f t="shared" si="47"/>
        <v/>
      </c>
    </row>
    <row r="566" spans="1:23" ht="57" customHeight="1" x14ac:dyDescent="0.15">
      <c r="A566" s="63"/>
      <c r="B566" s="69"/>
      <c r="C566" s="69"/>
      <c r="D566" s="68"/>
      <c r="E566" s="67"/>
      <c r="F566" s="66"/>
      <c r="G566" s="65" t="str">
        <f>IF(E566="","",VLOOKUP(E566,図書名リスト!$C$3:$W$1001,16,0))</f>
        <v/>
      </c>
      <c r="H566" s="64" t="str">
        <f>IF(E566="","",VLOOKUP(W566,図書名リスト!$A$3:$W$1001,5,0))</f>
        <v/>
      </c>
      <c r="I566" s="77" t="str">
        <f>IF(E566="","",VLOOKUP(W566,図書名リスト!$A$3:$W$1001,9,0))</f>
        <v/>
      </c>
      <c r="J566" s="76" t="str">
        <f>IF(E566="","",VLOOKUP(W566,図書名リスト!$A$3:$W$1001,23,0))</f>
        <v/>
      </c>
      <c r="K566" s="62" t="str">
        <f>IF(E566="","",VLOOKUP(W566,図書名リスト!$A$3:$W$1001,11,0))</f>
        <v/>
      </c>
      <c r="L566" s="95" t="str">
        <f>IF(E566="","",VLOOKUP(W566,図書名リスト!$A$3:$W$1001,14,0))</f>
        <v/>
      </c>
      <c r="M566" s="62" t="str">
        <f>IF(E566="","",VLOOKUP(W566,図書名リスト!$A$3:$W$1001,17,0))</f>
        <v/>
      </c>
      <c r="N566" s="63"/>
      <c r="O566" s="74" t="str">
        <f>IF(E566="","",VLOOKUP(W566,図書名リスト!$A$3:$W$100580,21,0))</f>
        <v/>
      </c>
      <c r="P566" s="74" t="str">
        <f>IF(E566="","",VLOOKUP(W566,図書名リスト!$A$3:$W$10050,19,0))</f>
        <v/>
      </c>
      <c r="Q566" s="75" t="str">
        <f>IF(E566="","",VLOOKUP(W566,図書名リスト!$A$3:$W$1001,20,0))</f>
        <v/>
      </c>
      <c r="R566" s="74" t="str">
        <f>IF(E566="","",VLOOKUP(W566,図書名リスト!$A$3:$W$1001,22,0))</f>
        <v/>
      </c>
      <c r="S566" s="61" t="str">
        <f t="shared" si="43"/>
        <v xml:space="preserve"> </v>
      </c>
      <c r="T566" s="61" t="str">
        <f t="shared" si="44"/>
        <v>　</v>
      </c>
      <c r="U566" s="61" t="str">
        <f t="shared" si="45"/>
        <v xml:space="preserve"> </v>
      </c>
      <c r="V566" s="61">
        <f t="shared" si="46"/>
        <v>0</v>
      </c>
      <c r="W566" s="60" t="str">
        <f t="shared" si="47"/>
        <v/>
      </c>
    </row>
    <row r="567" spans="1:23" ht="57" customHeight="1" x14ac:dyDescent="0.15">
      <c r="A567" s="63"/>
      <c r="B567" s="69"/>
      <c r="C567" s="69"/>
      <c r="D567" s="68"/>
      <c r="E567" s="67"/>
      <c r="F567" s="66"/>
      <c r="G567" s="65" t="str">
        <f>IF(E567="","",VLOOKUP(E567,図書名リスト!$C$3:$W$1001,16,0))</f>
        <v/>
      </c>
      <c r="H567" s="64" t="str">
        <f>IF(E567="","",VLOOKUP(W567,図書名リスト!$A$3:$W$1001,5,0))</f>
        <v/>
      </c>
      <c r="I567" s="77" t="str">
        <f>IF(E567="","",VLOOKUP(W567,図書名リスト!$A$3:$W$1001,9,0))</f>
        <v/>
      </c>
      <c r="J567" s="76" t="str">
        <f>IF(E567="","",VLOOKUP(W567,図書名リスト!$A$3:$W$1001,23,0))</f>
        <v/>
      </c>
      <c r="K567" s="62" t="str">
        <f>IF(E567="","",VLOOKUP(W567,図書名リスト!$A$3:$W$1001,11,0))</f>
        <v/>
      </c>
      <c r="L567" s="95" t="str">
        <f>IF(E567="","",VLOOKUP(W567,図書名リスト!$A$3:$W$1001,14,0))</f>
        <v/>
      </c>
      <c r="M567" s="62" t="str">
        <f>IF(E567="","",VLOOKUP(W567,図書名リスト!$A$3:$W$1001,17,0))</f>
        <v/>
      </c>
      <c r="N567" s="63"/>
      <c r="O567" s="74" t="str">
        <f>IF(E567="","",VLOOKUP(W567,図書名リスト!$A$3:$W$100580,21,0))</f>
        <v/>
      </c>
      <c r="P567" s="74" t="str">
        <f>IF(E567="","",VLOOKUP(W567,図書名リスト!$A$3:$W$10050,19,0))</f>
        <v/>
      </c>
      <c r="Q567" s="75" t="str">
        <f>IF(E567="","",VLOOKUP(W567,図書名リスト!$A$3:$W$1001,20,0))</f>
        <v/>
      </c>
      <c r="R567" s="74" t="str">
        <f>IF(E567="","",VLOOKUP(W567,図書名リスト!$A$3:$W$1001,22,0))</f>
        <v/>
      </c>
      <c r="S567" s="61" t="str">
        <f t="shared" si="43"/>
        <v xml:space="preserve"> </v>
      </c>
      <c r="T567" s="61" t="str">
        <f t="shared" si="44"/>
        <v>　</v>
      </c>
      <c r="U567" s="61" t="str">
        <f t="shared" si="45"/>
        <v xml:space="preserve"> </v>
      </c>
      <c r="V567" s="61">
        <f t="shared" si="46"/>
        <v>0</v>
      </c>
      <c r="W567" s="60" t="str">
        <f t="shared" si="47"/>
        <v/>
      </c>
    </row>
    <row r="568" spans="1:23" ht="57" customHeight="1" x14ac:dyDescent="0.15">
      <c r="A568" s="63"/>
      <c r="B568" s="69"/>
      <c r="C568" s="69"/>
      <c r="D568" s="68"/>
      <c r="E568" s="67"/>
      <c r="F568" s="66"/>
      <c r="G568" s="65" t="str">
        <f>IF(E568="","",VLOOKUP(E568,図書名リスト!$C$3:$W$1001,16,0))</f>
        <v/>
      </c>
      <c r="H568" s="64" t="str">
        <f>IF(E568="","",VLOOKUP(W568,図書名リスト!$A$3:$W$1001,5,0))</f>
        <v/>
      </c>
      <c r="I568" s="77" t="str">
        <f>IF(E568="","",VLOOKUP(W568,図書名リスト!$A$3:$W$1001,9,0))</f>
        <v/>
      </c>
      <c r="J568" s="76" t="str">
        <f>IF(E568="","",VLOOKUP(W568,図書名リスト!$A$3:$W$1001,23,0))</f>
        <v/>
      </c>
      <c r="K568" s="62" t="str">
        <f>IF(E568="","",VLOOKUP(W568,図書名リスト!$A$3:$W$1001,11,0))</f>
        <v/>
      </c>
      <c r="L568" s="95" t="str">
        <f>IF(E568="","",VLOOKUP(W568,図書名リスト!$A$3:$W$1001,14,0))</f>
        <v/>
      </c>
      <c r="M568" s="62" t="str">
        <f>IF(E568="","",VLOOKUP(W568,図書名リスト!$A$3:$W$1001,17,0))</f>
        <v/>
      </c>
      <c r="N568" s="63"/>
      <c r="O568" s="74" t="str">
        <f>IF(E568="","",VLOOKUP(W568,図書名リスト!$A$3:$W$100580,21,0))</f>
        <v/>
      </c>
      <c r="P568" s="74" t="str">
        <f>IF(E568="","",VLOOKUP(W568,図書名リスト!$A$3:$W$10050,19,0))</f>
        <v/>
      </c>
      <c r="Q568" s="75" t="str">
        <f>IF(E568="","",VLOOKUP(W568,図書名リスト!$A$3:$W$1001,20,0))</f>
        <v/>
      </c>
      <c r="R568" s="74" t="str">
        <f>IF(E568="","",VLOOKUP(W568,図書名リスト!$A$3:$W$1001,22,0))</f>
        <v/>
      </c>
      <c r="S568" s="61" t="str">
        <f t="shared" si="43"/>
        <v xml:space="preserve"> </v>
      </c>
      <c r="T568" s="61" t="str">
        <f t="shared" si="44"/>
        <v>　</v>
      </c>
      <c r="U568" s="61" t="str">
        <f t="shared" si="45"/>
        <v xml:space="preserve"> </v>
      </c>
      <c r="V568" s="61">
        <f t="shared" si="46"/>
        <v>0</v>
      </c>
      <c r="W568" s="60" t="str">
        <f t="shared" si="47"/>
        <v/>
      </c>
    </row>
    <row r="569" spans="1:23" ht="57" customHeight="1" x14ac:dyDescent="0.15">
      <c r="A569" s="63"/>
      <c r="B569" s="69"/>
      <c r="C569" s="69"/>
      <c r="D569" s="68"/>
      <c r="E569" s="67"/>
      <c r="F569" s="66"/>
      <c r="G569" s="65" t="str">
        <f>IF(E569="","",VLOOKUP(E569,図書名リスト!$C$3:$W$1001,16,0))</f>
        <v/>
      </c>
      <c r="H569" s="64" t="str">
        <f>IF(E569="","",VLOOKUP(W569,図書名リスト!$A$3:$W$1001,5,0))</f>
        <v/>
      </c>
      <c r="I569" s="77" t="str">
        <f>IF(E569="","",VLOOKUP(W569,図書名リスト!$A$3:$W$1001,9,0))</f>
        <v/>
      </c>
      <c r="J569" s="76" t="str">
        <f>IF(E569="","",VLOOKUP(W569,図書名リスト!$A$3:$W$1001,23,0))</f>
        <v/>
      </c>
      <c r="K569" s="62" t="str">
        <f>IF(E569="","",VLOOKUP(W569,図書名リスト!$A$3:$W$1001,11,0))</f>
        <v/>
      </c>
      <c r="L569" s="95" t="str">
        <f>IF(E569="","",VLOOKUP(W569,図書名リスト!$A$3:$W$1001,14,0))</f>
        <v/>
      </c>
      <c r="M569" s="62" t="str">
        <f>IF(E569="","",VLOOKUP(W569,図書名リスト!$A$3:$W$1001,17,0))</f>
        <v/>
      </c>
      <c r="N569" s="63"/>
      <c r="O569" s="74" t="str">
        <f>IF(E569="","",VLOOKUP(W569,図書名リスト!$A$3:$W$100580,21,0))</f>
        <v/>
      </c>
      <c r="P569" s="74" t="str">
        <f>IF(E569="","",VLOOKUP(W569,図書名リスト!$A$3:$W$10050,19,0))</f>
        <v/>
      </c>
      <c r="Q569" s="75" t="str">
        <f>IF(E569="","",VLOOKUP(W569,図書名リスト!$A$3:$W$1001,20,0))</f>
        <v/>
      </c>
      <c r="R569" s="74" t="str">
        <f>IF(E569="","",VLOOKUP(W569,図書名リスト!$A$3:$W$1001,22,0))</f>
        <v/>
      </c>
      <c r="S569" s="61" t="str">
        <f t="shared" si="43"/>
        <v xml:space="preserve"> </v>
      </c>
      <c r="T569" s="61" t="str">
        <f t="shared" si="44"/>
        <v>　</v>
      </c>
      <c r="U569" s="61" t="str">
        <f t="shared" si="45"/>
        <v xml:space="preserve"> </v>
      </c>
      <c r="V569" s="61">
        <f t="shared" si="46"/>
        <v>0</v>
      </c>
      <c r="W569" s="60" t="str">
        <f t="shared" si="47"/>
        <v/>
      </c>
    </row>
    <row r="570" spans="1:23" ht="57" customHeight="1" x14ac:dyDescent="0.15">
      <c r="A570" s="63"/>
      <c r="B570" s="69"/>
      <c r="C570" s="69"/>
      <c r="D570" s="68"/>
      <c r="E570" s="67"/>
      <c r="F570" s="66"/>
      <c r="G570" s="65" t="str">
        <f>IF(E570="","",VLOOKUP(E570,図書名リスト!$C$3:$W$1001,16,0))</f>
        <v/>
      </c>
      <c r="H570" s="64" t="str">
        <f>IF(E570="","",VLOOKUP(W570,図書名リスト!$A$3:$W$1001,5,0))</f>
        <v/>
      </c>
      <c r="I570" s="77" t="str">
        <f>IF(E570="","",VLOOKUP(W570,図書名リスト!$A$3:$W$1001,9,0))</f>
        <v/>
      </c>
      <c r="J570" s="76" t="str">
        <f>IF(E570="","",VLOOKUP(W570,図書名リスト!$A$3:$W$1001,23,0))</f>
        <v/>
      </c>
      <c r="K570" s="62" t="str">
        <f>IF(E570="","",VLOOKUP(W570,図書名リスト!$A$3:$W$1001,11,0))</f>
        <v/>
      </c>
      <c r="L570" s="95" t="str">
        <f>IF(E570="","",VLOOKUP(W570,図書名リスト!$A$3:$W$1001,14,0))</f>
        <v/>
      </c>
      <c r="M570" s="62" t="str">
        <f>IF(E570="","",VLOOKUP(W570,図書名リスト!$A$3:$W$1001,17,0))</f>
        <v/>
      </c>
      <c r="N570" s="63"/>
      <c r="O570" s="74" t="str">
        <f>IF(E570="","",VLOOKUP(W570,図書名リスト!$A$3:$W$100580,21,0))</f>
        <v/>
      </c>
      <c r="P570" s="74" t="str">
        <f>IF(E570="","",VLOOKUP(W570,図書名リスト!$A$3:$W$10050,19,0))</f>
        <v/>
      </c>
      <c r="Q570" s="75" t="str">
        <f>IF(E570="","",VLOOKUP(W570,図書名リスト!$A$3:$W$1001,20,0))</f>
        <v/>
      </c>
      <c r="R570" s="74" t="str">
        <f>IF(E570="","",VLOOKUP(W570,図書名リスト!$A$3:$W$1001,22,0))</f>
        <v/>
      </c>
      <c r="S570" s="61" t="str">
        <f t="shared" si="43"/>
        <v xml:space="preserve"> </v>
      </c>
      <c r="T570" s="61" t="str">
        <f t="shared" si="44"/>
        <v>　</v>
      </c>
      <c r="U570" s="61" t="str">
        <f t="shared" si="45"/>
        <v xml:space="preserve"> </v>
      </c>
      <c r="V570" s="61">
        <f t="shared" si="46"/>
        <v>0</v>
      </c>
      <c r="W570" s="60" t="str">
        <f t="shared" si="47"/>
        <v/>
      </c>
    </row>
    <row r="571" spans="1:23" ht="57" customHeight="1" x14ac:dyDescent="0.15">
      <c r="A571" s="63"/>
      <c r="B571" s="69"/>
      <c r="C571" s="69"/>
      <c r="D571" s="68"/>
      <c r="E571" s="67"/>
      <c r="F571" s="66"/>
      <c r="G571" s="65" t="str">
        <f>IF(E571="","",VLOOKUP(E571,図書名リスト!$C$3:$W$1001,16,0))</f>
        <v/>
      </c>
      <c r="H571" s="64" t="str">
        <f>IF(E571="","",VLOOKUP(W571,図書名リスト!$A$3:$W$1001,5,0))</f>
        <v/>
      </c>
      <c r="I571" s="77" t="str">
        <f>IF(E571="","",VLOOKUP(W571,図書名リスト!$A$3:$W$1001,9,0))</f>
        <v/>
      </c>
      <c r="J571" s="76" t="str">
        <f>IF(E571="","",VLOOKUP(W571,図書名リスト!$A$3:$W$1001,23,0))</f>
        <v/>
      </c>
      <c r="K571" s="62" t="str">
        <f>IF(E571="","",VLOOKUP(W571,図書名リスト!$A$3:$W$1001,11,0))</f>
        <v/>
      </c>
      <c r="L571" s="95" t="str">
        <f>IF(E571="","",VLOOKUP(W571,図書名リスト!$A$3:$W$1001,14,0))</f>
        <v/>
      </c>
      <c r="M571" s="62" t="str">
        <f>IF(E571="","",VLOOKUP(W571,図書名リスト!$A$3:$W$1001,17,0))</f>
        <v/>
      </c>
      <c r="N571" s="63"/>
      <c r="O571" s="74" t="str">
        <f>IF(E571="","",VLOOKUP(W571,図書名リスト!$A$3:$W$100580,21,0))</f>
        <v/>
      </c>
      <c r="P571" s="74" t="str">
        <f>IF(E571="","",VLOOKUP(W571,図書名リスト!$A$3:$W$10050,19,0))</f>
        <v/>
      </c>
      <c r="Q571" s="75" t="str">
        <f>IF(E571="","",VLOOKUP(W571,図書名リスト!$A$3:$W$1001,20,0))</f>
        <v/>
      </c>
      <c r="R571" s="74" t="str">
        <f>IF(E571="","",VLOOKUP(W571,図書名リスト!$A$3:$W$1001,22,0))</f>
        <v/>
      </c>
      <c r="S571" s="61" t="str">
        <f t="shared" si="43"/>
        <v xml:space="preserve"> </v>
      </c>
      <c r="T571" s="61" t="str">
        <f t="shared" si="44"/>
        <v>　</v>
      </c>
      <c r="U571" s="61" t="str">
        <f t="shared" si="45"/>
        <v xml:space="preserve"> </v>
      </c>
      <c r="V571" s="61">
        <f t="shared" si="46"/>
        <v>0</v>
      </c>
      <c r="W571" s="60" t="str">
        <f t="shared" si="47"/>
        <v/>
      </c>
    </row>
    <row r="572" spans="1:23" ht="57" customHeight="1" x14ac:dyDescent="0.15">
      <c r="A572" s="63"/>
      <c r="B572" s="69"/>
      <c r="C572" s="69"/>
      <c r="D572" s="68"/>
      <c r="E572" s="67"/>
      <c r="F572" s="66"/>
      <c r="G572" s="65" t="str">
        <f>IF(E572="","",VLOOKUP(E572,図書名リスト!$C$3:$W$1001,16,0))</f>
        <v/>
      </c>
      <c r="H572" s="64" t="str">
        <f>IF(E572="","",VLOOKUP(W572,図書名リスト!$A$3:$W$1001,5,0))</f>
        <v/>
      </c>
      <c r="I572" s="77" t="str">
        <f>IF(E572="","",VLOOKUP(W572,図書名リスト!$A$3:$W$1001,9,0))</f>
        <v/>
      </c>
      <c r="J572" s="76" t="str">
        <f>IF(E572="","",VLOOKUP(W572,図書名リスト!$A$3:$W$1001,23,0))</f>
        <v/>
      </c>
      <c r="K572" s="62" t="str">
        <f>IF(E572="","",VLOOKUP(W572,図書名リスト!$A$3:$W$1001,11,0))</f>
        <v/>
      </c>
      <c r="L572" s="95" t="str">
        <f>IF(E572="","",VLOOKUP(W572,図書名リスト!$A$3:$W$1001,14,0))</f>
        <v/>
      </c>
      <c r="M572" s="62" t="str">
        <f>IF(E572="","",VLOOKUP(W572,図書名リスト!$A$3:$W$1001,17,0))</f>
        <v/>
      </c>
      <c r="N572" s="63"/>
      <c r="O572" s="74" t="str">
        <f>IF(E572="","",VLOOKUP(W572,図書名リスト!$A$3:$W$100580,21,0))</f>
        <v/>
      </c>
      <c r="P572" s="74" t="str">
        <f>IF(E572="","",VLOOKUP(W572,図書名リスト!$A$3:$W$10050,19,0))</f>
        <v/>
      </c>
      <c r="Q572" s="75" t="str">
        <f>IF(E572="","",VLOOKUP(W572,図書名リスト!$A$3:$W$1001,20,0))</f>
        <v/>
      </c>
      <c r="R572" s="74" t="str">
        <f>IF(E572="","",VLOOKUP(W572,図書名リスト!$A$3:$W$1001,22,0))</f>
        <v/>
      </c>
      <c r="S572" s="61" t="str">
        <f t="shared" si="43"/>
        <v xml:space="preserve"> </v>
      </c>
      <c r="T572" s="61" t="str">
        <f t="shared" si="44"/>
        <v>　</v>
      </c>
      <c r="U572" s="61" t="str">
        <f t="shared" si="45"/>
        <v xml:space="preserve"> </v>
      </c>
      <c r="V572" s="61">
        <f t="shared" si="46"/>
        <v>0</v>
      </c>
      <c r="W572" s="60" t="str">
        <f t="shared" si="47"/>
        <v/>
      </c>
    </row>
    <row r="573" spans="1:23" ht="57" customHeight="1" x14ac:dyDescent="0.15">
      <c r="A573" s="63"/>
      <c r="B573" s="69"/>
      <c r="C573" s="69"/>
      <c r="D573" s="68"/>
      <c r="E573" s="67"/>
      <c r="F573" s="66"/>
      <c r="G573" s="65" t="str">
        <f>IF(E573="","",VLOOKUP(E573,図書名リスト!$C$3:$W$1001,16,0))</f>
        <v/>
      </c>
      <c r="H573" s="64" t="str">
        <f>IF(E573="","",VLOOKUP(W573,図書名リスト!$A$3:$W$1001,5,0))</f>
        <v/>
      </c>
      <c r="I573" s="77" t="str">
        <f>IF(E573="","",VLOOKUP(W573,図書名リスト!$A$3:$W$1001,9,0))</f>
        <v/>
      </c>
      <c r="J573" s="76" t="str">
        <f>IF(E573="","",VLOOKUP(W573,図書名リスト!$A$3:$W$1001,23,0))</f>
        <v/>
      </c>
      <c r="K573" s="62" t="str">
        <f>IF(E573="","",VLOOKUP(W573,図書名リスト!$A$3:$W$1001,11,0))</f>
        <v/>
      </c>
      <c r="L573" s="95" t="str">
        <f>IF(E573="","",VLOOKUP(W573,図書名リスト!$A$3:$W$1001,14,0))</f>
        <v/>
      </c>
      <c r="M573" s="62" t="str">
        <f>IF(E573="","",VLOOKUP(W573,図書名リスト!$A$3:$W$1001,17,0))</f>
        <v/>
      </c>
      <c r="N573" s="63"/>
      <c r="O573" s="74" t="str">
        <f>IF(E573="","",VLOOKUP(W573,図書名リスト!$A$3:$W$100580,21,0))</f>
        <v/>
      </c>
      <c r="P573" s="74" t="str">
        <f>IF(E573="","",VLOOKUP(W573,図書名リスト!$A$3:$W$10050,19,0))</f>
        <v/>
      </c>
      <c r="Q573" s="75" t="str">
        <f>IF(E573="","",VLOOKUP(W573,図書名リスト!$A$3:$W$1001,20,0))</f>
        <v/>
      </c>
      <c r="R573" s="74" t="str">
        <f>IF(E573="","",VLOOKUP(W573,図書名リスト!$A$3:$W$1001,22,0))</f>
        <v/>
      </c>
      <c r="S573" s="61" t="str">
        <f t="shared" si="43"/>
        <v xml:space="preserve"> </v>
      </c>
      <c r="T573" s="61" t="str">
        <f t="shared" si="44"/>
        <v>　</v>
      </c>
      <c r="U573" s="61" t="str">
        <f t="shared" si="45"/>
        <v xml:space="preserve"> </v>
      </c>
      <c r="V573" s="61">
        <f t="shared" si="46"/>
        <v>0</v>
      </c>
      <c r="W573" s="60" t="str">
        <f t="shared" si="47"/>
        <v/>
      </c>
    </row>
    <row r="574" spans="1:23" ht="57" customHeight="1" x14ac:dyDescent="0.15">
      <c r="A574" s="63"/>
      <c r="B574" s="69"/>
      <c r="C574" s="69"/>
      <c r="D574" s="68"/>
      <c r="E574" s="67"/>
      <c r="F574" s="66"/>
      <c r="G574" s="65" t="str">
        <f>IF(E574="","",VLOOKUP(E574,図書名リスト!$C$3:$W$1001,16,0))</f>
        <v/>
      </c>
      <c r="H574" s="64" t="str">
        <f>IF(E574="","",VLOOKUP(W574,図書名リスト!$A$3:$W$1001,5,0))</f>
        <v/>
      </c>
      <c r="I574" s="77" t="str">
        <f>IF(E574="","",VLOOKUP(W574,図書名リスト!$A$3:$W$1001,9,0))</f>
        <v/>
      </c>
      <c r="J574" s="76" t="str">
        <f>IF(E574="","",VLOOKUP(W574,図書名リスト!$A$3:$W$1001,23,0))</f>
        <v/>
      </c>
      <c r="K574" s="62" t="str">
        <f>IF(E574="","",VLOOKUP(W574,図書名リスト!$A$3:$W$1001,11,0))</f>
        <v/>
      </c>
      <c r="L574" s="95" t="str">
        <f>IF(E574="","",VLOOKUP(W574,図書名リスト!$A$3:$W$1001,14,0))</f>
        <v/>
      </c>
      <c r="M574" s="62" t="str">
        <f>IF(E574="","",VLOOKUP(W574,図書名リスト!$A$3:$W$1001,17,0))</f>
        <v/>
      </c>
      <c r="N574" s="63"/>
      <c r="O574" s="74" t="str">
        <f>IF(E574="","",VLOOKUP(W574,図書名リスト!$A$3:$W$100580,21,0))</f>
        <v/>
      </c>
      <c r="P574" s="74" t="str">
        <f>IF(E574="","",VLOOKUP(W574,図書名リスト!$A$3:$W$10050,19,0))</f>
        <v/>
      </c>
      <c r="Q574" s="75" t="str">
        <f>IF(E574="","",VLOOKUP(W574,図書名リスト!$A$3:$W$1001,20,0))</f>
        <v/>
      </c>
      <c r="R574" s="74" t="str">
        <f>IF(E574="","",VLOOKUP(W574,図書名リスト!$A$3:$W$1001,22,0))</f>
        <v/>
      </c>
      <c r="S574" s="61" t="str">
        <f t="shared" si="43"/>
        <v xml:space="preserve"> </v>
      </c>
      <c r="T574" s="61" t="str">
        <f t="shared" si="44"/>
        <v>　</v>
      </c>
      <c r="U574" s="61" t="str">
        <f t="shared" si="45"/>
        <v xml:space="preserve"> </v>
      </c>
      <c r="V574" s="61">
        <f t="shared" si="46"/>
        <v>0</v>
      </c>
      <c r="W574" s="60" t="str">
        <f t="shared" si="47"/>
        <v/>
      </c>
    </row>
    <row r="575" spans="1:23" ht="57" customHeight="1" x14ac:dyDescent="0.15">
      <c r="A575" s="63"/>
      <c r="B575" s="69"/>
      <c r="C575" s="69"/>
      <c r="D575" s="68"/>
      <c r="E575" s="67"/>
      <c r="F575" s="66"/>
      <c r="G575" s="65" t="str">
        <f>IF(E575="","",VLOOKUP(E575,図書名リスト!$C$3:$W$1001,16,0))</f>
        <v/>
      </c>
      <c r="H575" s="64" t="str">
        <f>IF(E575="","",VLOOKUP(W575,図書名リスト!$A$3:$W$1001,5,0))</f>
        <v/>
      </c>
      <c r="I575" s="77" t="str">
        <f>IF(E575="","",VLOOKUP(W575,図書名リスト!$A$3:$W$1001,9,0))</f>
        <v/>
      </c>
      <c r="J575" s="76" t="str">
        <f>IF(E575="","",VLOOKUP(W575,図書名リスト!$A$3:$W$1001,23,0))</f>
        <v/>
      </c>
      <c r="K575" s="62" t="str">
        <f>IF(E575="","",VLOOKUP(W575,図書名リスト!$A$3:$W$1001,11,0))</f>
        <v/>
      </c>
      <c r="L575" s="95" t="str">
        <f>IF(E575="","",VLOOKUP(W575,図書名リスト!$A$3:$W$1001,14,0))</f>
        <v/>
      </c>
      <c r="M575" s="62" t="str">
        <f>IF(E575="","",VLOOKUP(W575,図書名リスト!$A$3:$W$1001,17,0))</f>
        <v/>
      </c>
      <c r="N575" s="63"/>
      <c r="O575" s="74" t="str">
        <f>IF(E575="","",VLOOKUP(W575,図書名リスト!$A$3:$W$100580,21,0))</f>
        <v/>
      </c>
      <c r="P575" s="74" t="str">
        <f>IF(E575="","",VLOOKUP(W575,図書名リスト!$A$3:$W$10050,19,0))</f>
        <v/>
      </c>
      <c r="Q575" s="75" t="str">
        <f>IF(E575="","",VLOOKUP(W575,図書名リスト!$A$3:$W$1001,20,0))</f>
        <v/>
      </c>
      <c r="R575" s="74" t="str">
        <f>IF(E575="","",VLOOKUP(W575,図書名リスト!$A$3:$W$1001,22,0))</f>
        <v/>
      </c>
      <c r="S575" s="61" t="str">
        <f t="shared" si="43"/>
        <v xml:space="preserve"> </v>
      </c>
      <c r="T575" s="61" t="str">
        <f t="shared" si="44"/>
        <v>　</v>
      </c>
      <c r="U575" s="61" t="str">
        <f t="shared" si="45"/>
        <v xml:space="preserve"> </v>
      </c>
      <c r="V575" s="61">
        <f t="shared" si="46"/>
        <v>0</v>
      </c>
      <c r="W575" s="60" t="str">
        <f t="shared" si="47"/>
        <v/>
      </c>
    </row>
    <row r="576" spans="1:23" ht="57" customHeight="1" x14ac:dyDescent="0.15">
      <c r="A576" s="63"/>
      <c r="B576" s="69"/>
      <c r="C576" s="69"/>
      <c r="D576" s="68"/>
      <c r="E576" s="67"/>
      <c r="F576" s="66"/>
      <c r="G576" s="65" t="str">
        <f>IF(E576="","",VLOOKUP(E576,図書名リスト!$C$3:$W$1001,16,0))</f>
        <v/>
      </c>
      <c r="H576" s="64" t="str">
        <f>IF(E576="","",VLOOKUP(W576,図書名リスト!$A$3:$W$1001,5,0))</f>
        <v/>
      </c>
      <c r="I576" s="77" t="str">
        <f>IF(E576="","",VLOOKUP(W576,図書名リスト!$A$3:$W$1001,9,0))</f>
        <v/>
      </c>
      <c r="J576" s="76" t="str">
        <f>IF(E576="","",VLOOKUP(W576,図書名リスト!$A$3:$W$1001,23,0))</f>
        <v/>
      </c>
      <c r="K576" s="62" t="str">
        <f>IF(E576="","",VLOOKUP(W576,図書名リスト!$A$3:$W$1001,11,0))</f>
        <v/>
      </c>
      <c r="L576" s="95" t="str">
        <f>IF(E576="","",VLOOKUP(W576,図書名リスト!$A$3:$W$1001,14,0))</f>
        <v/>
      </c>
      <c r="M576" s="62" t="str">
        <f>IF(E576="","",VLOOKUP(W576,図書名リスト!$A$3:$W$1001,17,0))</f>
        <v/>
      </c>
      <c r="N576" s="63"/>
      <c r="O576" s="74" t="str">
        <f>IF(E576="","",VLOOKUP(W576,図書名リスト!$A$3:$W$100580,21,0))</f>
        <v/>
      </c>
      <c r="P576" s="74" t="str">
        <f>IF(E576="","",VLOOKUP(W576,図書名リスト!$A$3:$W$10050,19,0))</f>
        <v/>
      </c>
      <c r="Q576" s="75" t="str">
        <f>IF(E576="","",VLOOKUP(W576,図書名リスト!$A$3:$W$1001,20,0))</f>
        <v/>
      </c>
      <c r="R576" s="74" t="str">
        <f>IF(E576="","",VLOOKUP(W576,図書名リスト!$A$3:$W$1001,22,0))</f>
        <v/>
      </c>
      <c r="S576" s="61" t="str">
        <f t="shared" si="43"/>
        <v xml:space="preserve"> </v>
      </c>
      <c r="T576" s="61" t="str">
        <f t="shared" si="44"/>
        <v>　</v>
      </c>
      <c r="U576" s="61" t="str">
        <f t="shared" si="45"/>
        <v xml:space="preserve"> </v>
      </c>
      <c r="V576" s="61">
        <f t="shared" si="46"/>
        <v>0</v>
      </c>
      <c r="W576" s="60" t="str">
        <f t="shared" si="47"/>
        <v/>
      </c>
    </row>
    <row r="577" spans="1:23" ht="57" customHeight="1" x14ac:dyDescent="0.15">
      <c r="A577" s="63"/>
      <c r="B577" s="69"/>
      <c r="C577" s="69"/>
      <c r="D577" s="68"/>
      <c r="E577" s="67"/>
      <c r="F577" s="66"/>
      <c r="G577" s="65" t="str">
        <f>IF(E577="","",VLOOKUP(E577,図書名リスト!$C$3:$W$1001,16,0))</f>
        <v/>
      </c>
      <c r="H577" s="64" t="str">
        <f>IF(E577="","",VLOOKUP(W577,図書名リスト!$A$3:$W$1001,5,0))</f>
        <v/>
      </c>
      <c r="I577" s="77" t="str">
        <f>IF(E577="","",VLOOKUP(W577,図書名リスト!$A$3:$W$1001,9,0))</f>
        <v/>
      </c>
      <c r="J577" s="76" t="str">
        <f>IF(E577="","",VLOOKUP(W577,図書名リスト!$A$3:$W$1001,23,0))</f>
        <v/>
      </c>
      <c r="K577" s="62" t="str">
        <f>IF(E577="","",VLOOKUP(W577,図書名リスト!$A$3:$W$1001,11,0))</f>
        <v/>
      </c>
      <c r="L577" s="95" t="str">
        <f>IF(E577="","",VLOOKUP(W577,図書名リスト!$A$3:$W$1001,14,0))</f>
        <v/>
      </c>
      <c r="M577" s="62" t="str">
        <f>IF(E577="","",VLOOKUP(W577,図書名リスト!$A$3:$W$1001,17,0))</f>
        <v/>
      </c>
      <c r="N577" s="63"/>
      <c r="O577" s="74" t="str">
        <f>IF(E577="","",VLOOKUP(W577,図書名リスト!$A$3:$W$100580,21,0))</f>
        <v/>
      </c>
      <c r="P577" s="74" t="str">
        <f>IF(E577="","",VLOOKUP(W577,図書名リスト!$A$3:$W$10050,19,0))</f>
        <v/>
      </c>
      <c r="Q577" s="75" t="str">
        <f>IF(E577="","",VLOOKUP(W577,図書名リスト!$A$3:$W$1001,20,0))</f>
        <v/>
      </c>
      <c r="R577" s="74" t="str">
        <f>IF(E577="","",VLOOKUP(W577,図書名リスト!$A$3:$W$1001,22,0))</f>
        <v/>
      </c>
      <c r="S577" s="61" t="str">
        <f t="shared" si="43"/>
        <v xml:space="preserve"> </v>
      </c>
      <c r="T577" s="61" t="str">
        <f t="shared" si="44"/>
        <v>　</v>
      </c>
      <c r="U577" s="61" t="str">
        <f t="shared" si="45"/>
        <v xml:space="preserve"> </v>
      </c>
      <c r="V577" s="61">
        <f t="shared" si="46"/>
        <v>0</v>
      </c>
      <c r="W577" s="60" t="str">
        <f t="shared" si="47"/>
        <v/>
      </c>
    </row>
    <row r="578" spans="1:23" ht="57" customHeight="1" x14ac:dyDescent="0.15">
      <c r="A578" s="63"/>
      <c r="B578" s="69"/>
      <c r="C578" s="69"/>
      <c r="D578" s="68"/>
      <c r="E578" s="67"/>
      <c r="F578" s="66"/>
      <c r="G578" s="65" t="str">
        <f>IF(E578="","",VLOOKUP(E578,図書名リスト!$C$3:$W$1001,16,0))</f>
        <v/>
      </c>
      <c r="H578" s="64" t="str">
        <f>IF(E578="","",VLOOKUP(W578,図書名リスト!$A$3:$W$1001,5,0))</f>
        <v/>
      </c>
      <c r="I578" s="77" t="str">
        <f>IF(E578="","",VLOOKUP(W578,図書名リスト!$A$3:$W$1001,9,0))</f>
        <v/>
      </c>
      <c r="J578" s="76" t="str">
        <f>IF(E578="","",VLOOKUP(W578,図書名リスト!$A$3:$W$1001,23,0))</f>
        <v/>
      </c>
      <c r="K578" s="62" t="str">
        <f>IF(E578="","",VLOOKUP(W578,図書名リスト!$A$3:$W$1001,11,0))</f>
        <v/>
      </c>
      <c r="L578" s="95" t="str">
        <f>IF(E578="","",VLOOKUP(W578,図書名リスト!$A$3:$W$1001,14,0))</f>
        <v/>
      </c>
      <c r="M578" s="62" t="str">
        <f>IF(E578="","",VLOOKUP(W578,図書名リスト!$A$3:$W$1001,17,0))</f>
        <v/>
      </c>
      <c r="N578" s="63"/>
      <c r="O578" s="74" t="str">
        <f>IF(E578="","",VLOOKUP(W578,図書名リスト!$A$3:$W$100580,21,0))</f>
        <v/>
      </c>
      <c r="P578" s="74" t="str">
        <f>IF(E578="","",VLOOKUP(W578,図書名リスト!$A$3:$W$10050,19,0))</f>
        <v/>
      </c>
      <c r="Q578" s="75" t="str">
        <f>IF(E578="","",VLOOKUP(W578,図書名リスト!$A$3:$W$1001,20,0))</f>
        <v/>
      </c>
      <c r="R578" s="74" t="str">
        <f>IF(E578="","",VLOOKUP(W578,図書名リスト!$A$3:$W$1001,22,0))</f>
        <v/>
      </c>
      <c r="S578" s="61" t="str">
        <f t="shared" si="43"/>
        <v xml:space="preserve"> </v>
      </c>
      <c r="T578" s="61" t="str">
        <f t="shared" si="44"/>
        <v>　</v>
      </c>
      <c r="U578" s="61" t="str">
        <f t="shared" si="45"/>
        <v xml:space="preserve"> </v>
      </c>
      <c r="V578" s="61">
        <f t="shared" si="46"/>
        <v>0</v>
      </c>
      <c r="W578" s="60" t="str">
        <f t="shared" si="47"/>
        <v/>
      </c>
    </row>
    <row r="579" spans="1:23" ht="57" customHeight="1" x14ac:dyDescent="0.15">
      <c r="A579" s="63"/>
      <c r="B579" s="69"/>
      <c r="C579" s="69"/>
      <c r="D579" s="68"/>
      <c r="E579" s="67"/>
      <c r="F579" s="66"/>
      <c r="G579" s="65" t="str">
        <f>IF(E579="","",VLOOKUP(E579,図書名リスト!$C$3:$W$1001,16,0))</f>
        <v/>
      </c>
      <c r="H579" s="64" t="str">
        <f>IF(E579="","",VLOOKUP(W579,図書名リスト!$A$3:$W$1001,5,0))</f>
        <v/>
      </c>
      <c r="I579" s="77" t="str">
        <f>IF(E579="","",VLOOKUP(W579,図書名リスト!$A$3:$W$1001,9,0))</f>
        <v/>
      </c>
      <c r="J579" s="76" t="str">
        <f>IF(E579="","",VLOOKUP(W579,図書名リスト!$A$3:$W$1001,23,0))</f>
        <v/>
      </c>
      <c r="K579" s="62" t="str">
        <f>IF(E579="","",VLOOKUP(W579,図書名リスト!$A$3:$W$1001,11,0))</f>
        <v/>
      </c>
      <c r="L579" s="95" t="str">
        <f>IF(E579="","",VLOOKUP(W579,図書名リスト!$A$3:$W$1001,14,0))</f>
        <v/>
      </c>
      <c r="M579" s="62" t="str">
        <f>IF(E579="","",VLOOKUP(W579,図書名リスト!$A$3:$W$1001,17,0))</f>
        <v/>
      </c>
      <c r="N579" s="63"/>
      <c r="O579" s="74" t="str">
        <f>IF(E579="","",VLOOKUP(W579,図書名リスト!$A$3:$W$100580,21,0))</f>
        <v/>
      </c>
      <c r="P579" s="74" t="str">
        <f>IF(E579="","",VLOOKUP(W579,図書名リスト!$A$3:$W$10050,19,0))</f>
        <v/>
      </c>
      <c r="Q579" s="75" t="str">
        <f>IF(E579="","",VLOOKUP(W579,図書名リスト!$A$3:$W$1001,20,0))</f>
        <v/>
      </c>
      <c r="R579" s="74" t="str">
        <f>IF(E579="","",VLOOKUP(W579,図書名リスト!$A$3:$W$1001,22,0))</f>
        <v/>
      </c>
      <c r="S579" s="61" t="str">
        <f t="shared" si="43"/>
        <v xml:space="preserve"> </v>
      </c>
      <c r="T579" s="61" t="str">
        <f t="shared" si="44"/>
        <v>　</v>
      </c>
      <c r="U579" s="61" t="str">
        <f t="shared" si="45"/>
        <v xml:space="preserve"> </v>
      </c>
      <c r="V579" s="61">
        <f t="shared" si="46"/>
        <v>0</v>
      </c>
      <c r="W579" s="60" t="str">
        <f t="shared" si="47"/>
        <v/>
      </c>
    </row>
    <row r="580" spans="1:23" ht="57" customHeight="1" x14ac:dyDescent="0.15">
      <c r="A580" s="63"/>
      <c r="B580" s="69"/>
      <c r="C580" s="69"/>
      <c r="D580" s="68"/>
      <c r="E580" s="67"/>
      <c r="F580" s="66"/>
      <c r="G580" s="65" t="str">
        <f>IF(E580="","",VLOOKUP(E580,図書名リスト!$C$3:$W$1001,16,0))</f>
        <v/>
      </c>
      <c r="H580" s="64" t="str">
        <f>IF(E580="","",VLOOKUP(W580,図書名リスト!$A$3:$W$1001,5,0))</f>
        <v/>
      </c>
      <c r="I580" s="77" t="str">
        <f>IF(E580="","",VLOOKUP(W580,図書名リスト!$A$3:$W$1001,9,0))</f>
        <v/>
      </c>
      <c r="J580" s="76" t="str">
        <f>IF(E580="","",VLOOKUP(W580,図書名リスト!$A$3:$W$1001,23,0))</f>
        <v/>
      </c>
      <c r="K580" s="62" t="str">
        <f>IF(E580="","",VLOOKUP(W580,図書名リスト!$A$3:$W$1001,11,0))</f>
        <v/>
      </c>
      <c r="L580" s="95" t="str">
        <f>IF(E580="","",VLOOKUP(W580,図書名リスト!$A$3:$W$1001,14,0))</f>
        <v/>
      </c>
      <c r="M580" s="62" t="str">
        <f>IF(E580="","",VLOOKUP(W580,図書名リスト!$A$3:$W$1001,17,0))</f>
        <v/>
      </c>
      <c r="N580" s="63"/>
      <c r="O580" s="74" t="str">
        <f>IF(E580="","",VLOOKUP(W580,図書名リスト!$A$3:$W$100580,21,0))</f>
        <v/>
      </c>
      <c r="P580" s="74" t="str">
        <f>IF(E580="","",VLOOKUP(W580,図書名リスト!$A$3:$W$10050,19,0))</f>
        <v/>
      </c>
      <c r="Q580" s="75" t="str">
        <f>IF(E580="","",VLOOKUP(W580,図書名リスト!$A$3:$W$1001,20,0))</f>
        <v/>
      </c>
      <c r="R580" s="74" t="str">
        <f>IF(E580="","",VLOOKUP(W580,図書名リスト!$A$3:$W$1001,22,0))</f>
        <v/>
      </c>
      <c r="S580" s="61" t="str">
        <f t="shared" si="43"/>
        <v xml:space="preserve"> </v>
      </c>
      <c r="T580" s="61" t="str">
        <f t="shared" si="44"/>
        <v>　</v>
      </c>
      <c r="U580" s="61" t="str">
        <f t="shared" si="45"/>
        <v xml:space="preserve"> </v>
      </c>
      <c r="V580" s="61">
        <f t="shared" si="46"/>
        <v>0</v>
      </c>
      <c r="W580" s="60" t="str">
        <f t="shared" si="47"/>
        <v/>
      </c>
    </row>
    <row r="581" spans="1:23" ht="57" customHeight="1" x14ac:dyDescent="0.15">
      <c r="A581" s="63"/>
      <c r="B581" s="69"/>
      <c r="C581" s="69"/>
      <c r="D581" s="68"/>
      <c r="E581" s="67"/>
      <c r="F581" s="66"/>
      <c r="G581" s="65" t="str">
        <f>IF(E581="","",VLOOKUP(E581,図書名リスト!$C$3:$W$1001,16,0))</f>
        <v/>
      </c>
      <c r="H581" s="64" t="str">
        <f>IF(E581="","",VLOOKUP(W581,図書名リスト!$A$3:$W$1001,5,0))</f>
        <v/>
      </c>
      <c r="I581" s="77" t="str">
        <f>IF(E581="","",VLOOKUP(W581,図書名リスト!$A$3:$W$1001,9,0))</f>
        <v/>
      </c>
      <c r="J581" s="76" t="str">
        <f>IF(E581="","",VLOOKUP(W581,図書名リスト!$A$3:$W$1001,23,0))</f>
        <v/>
      </c>
      <c r="K581" s="62" t="str">
        <f>IF(E581="","",VLOOKUP(W581,図書名リスト!$A$3:$W$1001,11,0))</f>
        <v/>
      </c>
      <c r="L581" s="95" t="str">
        <f>IF(E581="","",VLOOKUP(W581,図書名リスト!$A$3:$W$1001,14,0))</f>
        <v/>
      </c>
      <c r="M581" s="62" t="str">
        <f>IF(E581="","",VLOOKUP(W581,図書名リスト!$A$3:$W$1001,17,0))</f>
        <v/>
      </c>
      <c r="N581" s="63"/>
      <c r="O581" s="74" t="str">
        <f>IF(E581="","",VLOOKUP(W581,図書名リスト!$A$3:$W$100580,21,0))</f>
        <v/>
      </c>
      <c r="P581" s="74" t="str">
        <f>IF(E581="","",VLOOKUP(W581,図書名リスト!$A$3:$W$10050,19,0))</f>
        <v/>
      </c>
      <c r="Q581" s="75" t="str">
        <f>IF(E581="","",VLOOKUP(W581,図書名リスト!$A$3:$W$1001,20,0))</f>
        <v/>
      </c>
      <c r="R581" s="74" t="str">
        <f>IF(E581="","",VLOOKUP(W581,図書名リスト!$A$3:$W$1001,22,0))</f>
        <v/>
      </c>
      <c r="S581" s="61" t="str">
        <f t="shared" si="43"/>
        <v xml:space="preserve"> </v>
      </c>
      <c r="T581" s="61" t="str">
        <f t="shared" si="44"/>
        <v>　</v>
      </c>
      <c r="U581" s="61" t="str">
        <f t="shared" si="45"/>
        <v xml:space="preserve"> </v>
      </c>
      <c r="V581" s="61">
        <f t="shared" si="46"/>
        <v>0</v>
      </c>
      <c r="W581" s="60" t="str">
        <f t="shared" si="47"/>
        <v/>
      </c>
    </row>
    <row r="582" spans="1:23" ht="57" customHeight="1" x14ac:dyDescent="0.15">
      <c r="A582" s="63"/>
      <c r="B582" s="69"/>
      <c r="C582" s="69"/>
      <c r="D582" s="68"/>
      <c r="E582" s="67"/>
      <c r="F582" s="66"/>
      <c r="G582" s="65" t="str">
        <f>IF(E582="","",VLOOKUP(E582,図書名リスト!$C$3:$W$1001,16,0))</f>
        <v/>
      </c>
      <c r="H582" s="64" t="str">
        <f>IF(E582="","",VLOOKUP(W582,図書名リスト!$A$3:$W$1001,5,0))</f>
        <v/>
      </c>
      <c r="I582" s="77" t="str">
        <f>IF(E582="","",VLOOKUP(W582,図書名リスト!$A$3:$W$1001,9,0))</f>
        <v/>
      </c>
      <c r="J582" s="76" t="str">
        <f>IF(E582="","",VLOOKUP(W582,図書名リスト!$A$3:$W$1001,23,0))</f>
        <v/>
      </c>
      <c r="K582" s="62" t="str">
        <f>IF(E582="","",VLOOKUP(W582,図書名リスト!$A$3:$W$1001,11,0))</f>
        <v/>
      </c>
      <c r="L582" s="95" t="str">
        <f>IF(E582="","",VLOOKUP(W582,図書名リスト!$A$3:$W$1001,14,0))</f>
        <v/>
      </c>
      <c r="M582" s="62" t="str">
        <f>IF(E582="","",VLOOKUP(W582,図書名リスト!$A$3:$W$1001,17,0))</f>
        <v/>
      </c>
      <c r="N582" s="63"/>
      <c r="O582" s="74" t="str">
        <f>IF(E582="","",VLOOKUP(W582,図書名リスト!$A$3:$W$100580,21,0))</f>
        <v/>
      </c>
      <c r="P582" s="74" t="str">
        <f>IF(E582="","",VLOOKUP(W582,図書名リスト!$A$3:$W$10050,19,0))</f>
        <v/>
      </c>
      <c r="Q582" s="75" t="str">
        <f>IF(E582="","",VLOOKUP(W582,図書名リスト!$A$3:$W$1001,20,0))</f>
        <v/>
      </c>
      <c r="R582" s="74" t="str">
        <f>IF(E582="","",VLOOKUP(W582,図書名リスト!$A$3:$W$1001,22,0))</f>
        <v/>
      </c>
      <c r="S582" s="61" t="str">
        <f t="shared" si="43"/>
        <v xml:space="preserve"> </v>
      </c>
      <c r="T582" s="61" t="str">
        <f t="shared" si="44"/>
        <v>　</v>
      </c>
      <c r="U582" s="61" t="str">
        <f t="shared" si="45"/>
        <v xml:space="preserve"> </v>
      </c>
      <c r="V582" s="61">
        <f t="shared" si="46"/>
        <v>0</v>
      </c>
      <c r="W582" s="60" t="str">
        <f t="shared" si="47"/>
        <v/>
      </c>
    </row>
    <row r="583" spans="1:23" ht="57" customHeight="1" x14ac:dyDescent="0.15">
      <c r="A583" s="63"/>
      <c r="B583" s="69"/>
      <c r="C583" s="69"/>
      <c r="D583" s="68"/>
      <c r="E583" s="67"/>
      <c r="F583" s="66"/>
      <c r="G583" s="65" t="str">
        <f>IF(E583="","",VLOOKUP(E583,図書名リスト!$C$3:$W$1001,16,0))</f>
        <v/>
      </c>
      <c r="H583" s="64" t="str">
        <f>IF(E583="","",VLOOKUP(W583,図書名リスト!$A$3:$W$1001,5,0))</f>
        <v/>
      </c>
      <c r="I583" s="77" t="str">
        <f>IF(E583="","",VLOOKUP(W583,図書名リスト!$A$3:$W$1001,9,0))</f>
        <v/>
      </c>
      <c r="J583" s="76" t="str">
        <f>IF(E583="","",VLOOKUP(W583,図書名リスト!$A$3:$W$1001,23,0))</f>
        <v/>
      </c>
      <c r="K583" s="62" t="str">
        <f>IF(E583="","",VLOOKUP(W583,図書名リスト!$A$3:$W$1001,11,0))</f>
        <v/>
      </c>
      <c r="L583" s="95" t="str">
        <f>IF(E583="","",VLOOKUP(W583,図書名リスト!$A$3:$W$1001,14,0))</f>
        <v/>
      </c>
      <c r="M583" s="62" t="str">
        <f>IF(E583="","",VLOOKUP(W583,図書名リスト!$A$3:$W$1001,17,0))</f>
        <v/>
      </c>
      <c r="N583" s="63"/>
      <c r="O583" s="74" t="str">
        <f>IF(E583="","",VLOOKUP(W583,図書名リスト!$A$3:$W$100580,21,0))</f>
        <v/>
      </c>
      <c r="P583" s="74" t="str">
        <f>IF(E583="","",VLOOKUP(W583,図書名リスト!$A$3:$W$10050,19,0))</f>
        <v/>
      </c>
      <c r="Q583" s="75" t="str">
        <f>IF(E583="","",VLOOKUP(W583,図書名リスト!$A$3:$W$1001,20,0))</f>
        <v/>
      </c>
      <c r="R583" s="74" t="str">
        <f>IF(E583="","",VLOOKUP(W583,図書名リスト!$A$3:$W$1001,22,0))</f>
        <v/>
      </c>
      <c r="S583" s="61" t="str">
        <f t="shared" si="43"/>
        <v xml:space="preserve"> </v>
      </c>
      <c r="T583" s="61" t="str">
        <f t="shared" si="44"/>
        <v>　</v>
      </c>
      <c r="U583" s="61" t="str">
        <f t="shared" si="45"/>
        <v xml:space="preserve"> </v>
      </c>
      <c r="V583" s="61">
        <f t="shared" si="46"/>
        <v>0</v>
      </c>
      <c r="W583" s="60" t="str">
        <f t="shared" si="47"/>
        <v/>
      </c>
    </row>
    <row r="584" spans="1:23" ht="57" customHeight="1" x14ac:dyDescent="0.15">
      <c r="A584" s="63"/>
      <c r="B584" s="69"/>
      <c r="C584" s="69"/>
      <c r="D584" s="68"/>
      <c r="E584" s="67"/>
      <c r="F584" s="66"/>
      <c r="G584" s="65" t="str">
        <f>IF(E584="","",VLOOKUP(E584,図書名リスト!$C$3:$W$1001,16,0))</f>
        <v/>
      </c>
      <c r="H584" s="64" t="str">
        <f>IF(E584="","",VLOOKUP(W584,図書名リスト!$A$3:$W$1001,5,0))</f>
        <v/>
      </c>
      <c r="I584" s="77" t="str">
        <f>IF(E584="","",VLOOKUP(W584,図書名リスト!$A$3:$W$1001,9,0))</f>
        <v/>
      </c>
      <c r="J584" s="76" t="str">
        <f>IF(E584="","",VLOOKUP(W584,図書名リスト!$A$3:$W$1001,23,0))</f>
        <v/>
      </c>
      <c r="K584" s="62" t="str">
        <f>IF(E584="","",VLOOKUP(W584,図書名リスト!$A$3:$W$1001,11,0))</f>
        <v/>
      </c>
      <c r="L584" s="95" t="str">
        <f>IF(E584="","",VLOOKUP(W584,図書名リスト!$A$3:$W$1001,14,0))</f>
        <v/>
      </c>
      <c r="M584" s="62" t="str">
        <f>IF(E584="","",VLOOKUP(W584,図書名リスト!$A$3:$W$1001,17,0))</f>
        <v/>
      </c>
      <c r="N584" s="63"/>
      <c r="O584" s="74" t="str">
        <f>IF(E584="","",VLOOKUP(W584,図書名リスト!$A$3:$W$100580,21,0))</f>
        <v/>
      </c>
      <c r="P584" s="74" t="str">
        <f>IF(E584="","",VLOOKUP(W584,図書名リスト!$A$3:$W$10050,19,0))</f>
        <v/>
      </c>
      <c r="Q584" s="75" t="str">
        <f>IF(E584="","",VLOOKUP(W584,図書名リスト!$A$3:$W$1001,20,0))</f>
        <v/>
      </c>
      <c r="R584" s="74" t="str">
        <f>IF(E584="","",VLOOKUP(W584,図書名リスト!$A$3:$W$1001,22,0))</f>
        <v/>
      </c>
      <c r="S584" s="61" t="str">
        <f t="shared" si="43"/>
        <v xml:space="preserve"> </v>
      </c>
      <c r="T584" s="61" t="str">
        <f t="shared" si="44"/>
        <v>　</v>
      </c>
      <c r="U584" s="61" t="str">
        <f t="shared" si="45"/>
        <v xml:space="preserve"> </v>
      </c>
      <c r="V584" s="61">
        <f t="shared" si="46"/>
        <v>0</v>
      </c>
      <c r="W584" s="60" t="str">
        <f t="shared" si="47"/>
        <v/>
      </c>
    </row>
    <row r="585" spans="1:23" ht="57" customHeight="1" x14ac:dyDescent="0.15">
      <c r="A585" s="63"/>
      <c r="B585" s="69"/>
      <c r="C585" s="69"/>
      <c r="D585" s="68"/>
      <c r="E585" s="67"/>
      <c r="F585" s="66"/>
      <c r="G585" s="65" t="str">
        <f>IF(E585="","",VLOOKUP(E585,図書名リスト!$C$3:$W$1001,16,0))</f>
        <v/>
      </c>
      <c r="H585" s="64" t="str">
        <f>IF(E585="","",VLOOKUP(W585,図書名リスト!$A$3:$W$1001,5,0))</f>
        <v/>
      </c>
      <c r="I585" s="77" t="str">
        <f>IF(E585="","",VLOOKUP(W585,図書名リスト!$A$3:$W$1001,9,0))</f>
        <v/>
      </c>
      <c r="J585" s="76" t="str">
        <f>IF(E585="","",VLOOKUP(W585,図書名リスト!$A$3:$W$1001,23,0))</f>
        <v/>
      </c>
      <c r="K585" s="62" t="str">
        <f>IF(E585="","",VLOOKUP(W585,図書名リスト!$A$3:$W$1001,11,0))</f>
        <v/>
      </c>
      <c r="L585" s="95" t="str">
        <f>IF(E585="","",VLOOKUP(W585,図書名リスト!$A$3:$W$1001,14,0))</f>
        <v/>
      </c>
      <c r="M585" s="62" t="str">
        <f>IF(E585="","",VLOOKUP(W585,図書名リスト!$A$3:$W$1001,17,0))</f>
        <v/>
      </c>
      <c r="N585" s="63"/>
      <c r="O585" s="74" t="str">
        <f>IF(E585="","",VLOOKUP(W585,図書名リスト!$A$3:$W$100580,21,0))</f>
        <v/>
      </c>
      <c r="P585" s="74" t="str">
        <f>IF(E585="","",VLOOKUP(W585,図書名リスト!$A$3:$W$10050,19,0))</f>
        <v/>
      </c>
      <c r="Q585" s="75" t="str">
        <f>IF(E585="","",VLOOKUP(W585,図書名リスト!$A$3:$W$1001,20,0))</f>
        <v/>
      </c>
      <c r="R585" s="74" t="str">
        <f>IF(E585="","",VLOOKUP(W585,図書名リスト!$A$3:$W$1001,22,0))</f>
        <v/>
      </c>
      <c r="S585" s="61" t="str">
        <f t="shared" si="43"/>
        <v xml:space="preserve"> </v>
      </c>
      <c r="T585" s="61" t="str">
        <f t="shared" si="44"/>
        <v>　</v>
      </c>
      <c r="U585" s="61" t="str">
        <f t="shared" si="45"/>
        <v xml:space="preserve"> </v>
      </c>
      <c r="V585" s="61">
        <f t="shared" si="46"/>
        <v>0</v>
      </c>
      <c r="W585" s="60" t="str">
        <f t="shared" si="47"/>
        <v/>
      </c>
    </row>
    <row r="586" spans="1:23" ht="57" customHeight="1" x14ac:dyDescent="0.15">
      <c r="A586" s="63"/>
      <c r="B586" s="69"/>
      <c r="C586" s="69"/>
      <c r="D586" s="68"/>
      <c r="E586" s="67"/>
      <c r="F586" s="66"/>
      <c r="G586" s="65" t="str">
        <f>IF(E586="","",VLOOKUP(E586,図書名リスト!$C$3:$W$1001,16,0))</f>
        <v/>
      </c>
      <c r="H586" s="64" t="str">
        <f>IF(E586="","",VLOOKUP(W586,図書名リスト!$A$3:$W$1001,5,0))</f>
        <v/>
      </c>
      <c r="I586" s="77" t="str">
        <f>IF(E586="","",VLOOKUP(W586,図書名リスト!$A$3:$W$1001,9,0))</f>
        <v/>
      </c>
      <c r="J586" s="76" t="str">
        <f>IF(E586="","",VLOOKUP(W586,図書名リスト!$A$3:$W$1001,23,0))</f>
        <v/>
      </c>
      <c r="K586" s="62" t="str">
        <f>IF(E586="","",VLOOKUP(W586,図書名リスト!$A$3:$W$1001,11,0))</f>
        <v/>
      </c>
      <c r="L586" s="95" t="str">
        <f>IF(E586="","",VLOOKUP(W586,図書名リスト!$A$3:$W$1001,14,0))</f>
        <v/>
      </c>
      <c r="M586" s="62" t="str">
        <f>IF(E586="","",VLOOKUP(W586,図書名リスト!$A$3:$W$1001,17,0))</f>
        <v/>
      </c>
      <c r="N586" s="63"/>
      <c r="O586" s="74" t="str">
        <f>IF(E586="","",VLOOKUP(W586,図書名リスト!$A$3:$W$100580,21,0))</f>
        <v/>
      </c>
      <c r="P586" s="74" t="str">
        <f>IF(E586="","",VLOOKUP(W586,図書名リスト!$A$3:$W$10050,19,0))</f>
        <v/>
      </c>
      <c r="Q586" s="75" t="str">
        <f>IF(E586="","",VLOOKUP(W586,図書名リスト!$A$3:$W$1001,20,0))</f>
        <v/>
      </c>
      <c r="R586" s="74" t="str">
        <f>IF(E586="","",VLOOKUP(W586,図書名リスト!$A$3:$W$1001,22,0))</f>
        <v/>
      </c>
      <c r="S586" s="61" t="str">
        <f t="shared" si="43"/>
        <v xml:space="preserve"> </v>
      </c>
      <c r="T586" s="61" t="str">
        <f t="shared" si="44"/>
        <v>　</v>
      </c>
      <c r="U586" s="61" t="str">
        <f t="shared" si="45"/>
        <v xml:space="preserve"> </v>
      </c>
      <c r="V586" s="61">
        <f t="shared" si="46"/>
        <v>0</v>
      </c>
      <c r="W586" s="60" t="str">
        <f t="shared" si="47"/>
        <v/>
      </c>
    </row>
    <row r="587" spans="1:23" ht="57" customHeight="1" x14ac:dyDescent="0.15">
      <c r="A587" s="63"/>
      <c r="B587" s="69"/>
      <c r="C587" s="69"/>
      <c r="D587" s="68"/>
      <c r="E587" s="67"/>
      <c r="F587" s="66"/>
      <c r="G587" s="65" t="str">
        <f>IF(E587="","",VLOOKUP(E587,図書名リスト!$C$3:$W$1001,16,0))</f>
        <v/>
      </c>
      <c r="H587" s="64" t="str">
        <f>IF(E587="","",VLOOKUP(W587,図書名リスト!$A$3:$W$1001,5,0))</f>
        <v/>
      </c>
      <c r="I587" s="77" t="str">
        <f>IF(E587="","",VLOOKUP(W587,図書名リスト!$A$3:$W$1001,9,0))</f>
        <v/>
      </c>
      <c r="J587" s="76" t="str">
        <f>IF(E587="","",VLOOKUP(W587,図書名リスト!$A$3:$W$1001,23,0))</f>
        <v/>
      </c>
      <c r="K587" s="62" t="str">
        <f>IF(E587="","",VLOOKUP(W587,図書名リスト!$A$3:$W$1001,11,0))</f>
        <v/>
      </c>
      <c r="L587" s="95" t="str">
        <f>IF(E587="","",VLOOKUP(W587,図書名リスト!$A$3:$W$1001,14,0))</f>
        <v/>
      </c>
      <c r="M587" s="62" t="str">
        <f>IF(E587="","",VLOOKUP(W587,図書名リスト!$A$3:$W$1001,17,0))</f>
        <v/>
      </c>
      <c r="N587" s="63"/>
      <c r="O587" s="74" t="str">
        <f>IF(E587="","",VLOOKUP(W587,図書名リスト!$A$3:$W$100580,21,0))</f>
        <v/>
      </c>
      <c r="P587" s="74" t="str">
        <f>IF(E587="","",VLOOKUP(W587,図書名リスト!$A$3:$W$10050,19,0))</f>
        <v/>
      </c>
      <c r="Q587" s="75" t="str">
        <f>IF(E587="","",VLOOKUP(W587,図書名リスト!$A$3:$W$1001,20,0))</f>
        <v/>
      </c>
      <c r="R587" s="74" t="str">
        <f>IF(E587="","",VLOOKUP(W587,図書名リスト!$A$3:$W$1001,22,0))</f>
        <v/>
      </c>
      <c r="S587" s="61" t="str">
        <f t="shared" si="43"/>
        <v xml:space="preserve"> </v>
      </c>
      <c r="T587" s="61" t="str">
        <f t="shared" si="44"/>
        <v>　</v>
      </c>
      <c r="U587" s="61" t="str">
        <f t="shared" si="45"/>
        <v xml:space="preserve"> </v>
      </c>
      <c r="V587" s="61">
        <f t="shared" si="46"/>
        <v>0</v>
      </c>
      <c r="W587" s="60" t="str">
        <f t="shared" si="47"/>
        <v/>
      </c>
    </row>
    <row r="588" spans="1:23" ht="57" customHeight="1" x14ac:dyDescent="0.15">
      <c r="A588" s="63"/>
      <c r="B588" s="69"/>
      <c r="C588" s="69"/>
      <c r="D588" s="68"/>
      <c r="E588" s="67"/>
      <c r="F588" s="66"/>
      <c r="G588" s="65" t="str">
        <f>IF(E588="","",VLOOKUP(E588,図書名リスト!$C$3:$W$1001,16,0))</f>
        <v/>
      </c>
      <c r="H588" s="64" t="str">
        <f>IF(E588="","",VLOOKUP(W588,図書名リスト!$A$3:$W$1001,5,0))</f>
        <v/>
      </c>
      <c r="I588" s="77" t="str">
        <f>IF(E588="","",VLOOKUP(W588,図書名リスト!$A$3:$W$1001,9,0))</f>
        <v/>
      </c>
      <c r="J588" s="76" t="str">
        <f>IF(E588="","",VLOOKUP(W588,図書名リスト!$A$3:$W$1001,23,0))</f>
        <v/>
      </c>
      <c r="K588" s="62" t="str">
        <f>IF(E588="","",VLOOKUP(W588,図書名リスト!$A$3:$W$1001,11,0))</f>
        <v/>
      </c>
      <c r="L588" s="95" t="str">
        <f>IF(E588="","",VLOOKUP(W588,図書名リスト!$A$3:$W$1001,14,0))</f>
        <v/>
      </c>
      <c r="M588" s="62" t="str">
        <f>IF(E588="","",VLOOKUP(W588,図書名リスト!$A$3:$W$1001,17,0))</f>
        <v/>
      </c>
      <c r="N588" s="63"/>
      <c r="O588" s="74" t="str">
        <f>IF(E588="","",VLOOKUP(W588,図書名リスト!$A$3:$W$100580,21,0))</f>
        <v/>
      </c>
      <c r="P588" s="74" t="str">
        <f>IF(E588="","",VLOOKUP(W588,図書名リスト!$A$3:$W$10050,19,0))</f>
        <v/>
      </c>
      <c r="Q588" s="75" t="str">
        <f>IF(E588="","",VLOOKUP(W588,図書名リスト!$A$3:$W$1001,20,0))</f>
        <v/>
      </c>
      <c r="R588" s="74" t="str">
        <f>IF(E588="","",VLOOKUP(W588,図書名リスト!$A$3:$W$1001,22,0))</f>
        <v/>
      </c>
      <c r="S588" s="61" t="str">
        <f t="shared" si="43"/>
        <v xml:space="preserve"> </v>
      </c>
      <c r="T588" s="61" t="str">
        <f t="shared" si="44"/>
        <v>　</v>
      </c>
      <c r="U588" s="61" t="str">
        <f t="shared" si="45"/>
        <v xml:space="preserve"> </v>
      </c>
      <c r="V588" s="61">
        <f t="shared" si="46"/>
        <v>0</v>
      </c>
      <c r="W588" s="60" t="str">
        <f t="shared" si="47"/>
        <v/>
      </c>
    </row>
    <row r="589" spans="1:23" ht="57" customHeight="1" x14ac:dyDescent="0.15">
      <c r="A589" s="63"/>
      <c r="B589" s="69"/>
      <c r="C589" s="69"/>
      <c r="D589" s="68"/>
      <c r="E589" s="67"/>
      <c r="F589" s="66"/>
      <c r="G589" s="65" t="str">
        <f>IF(E589="","",VLOOKUP(E589,図書名リスト!$C$3:$W$1001,16,0))</f>
        <v/>
      </c>
      <c r="H589" s="64" t="str">
        <f>IF(E589="","",VLOOKUP(W589,図書名リスト!$A$3:$W$1001,5,0))</f>
        <v/>
      </c>
      <c r="I589" s="77" t="str">
        <f>IF(E589="","",VLOOKUP(W589,図書名リスト!$A$3:$W$1001,9,0))</f>
        <v/>
      </c>
      <c r="J589" s="76" t="str">
        <f>IF(E589="","",VLOOKUP(W589,図書名リスト!$A$3:$W$1001,23,0))</f>
        <v/>
      </c>
      <c r="K589" s="62" t="str">
        <f>IF(E589="","",VLOOKUP(W589,図書名リスト!$A$3:$W$1001,11,0))</f>
        <v/>
      </c>
      <c r="L589" s="95" t="str">
        <f>IF(E589="","",VLOOKUP(W589,図書名リスト!$A$3:$W$1001,14,0))</f>
        <v/>
      </c>
      <c r="M589" s="62" t="str">
        <f>IF(E589="","",VLOOKUP(W589,図書名リスト!$A$3:$W$1001,17,0))</f>
        <v/>
      </c>
      <c r="N589" s="63"/>
      <c r="O589" s="74" t="str">
        <f>IF(E589="","",VLOOKUP(W589,図書名リスト!$A$3:$W$100580,21,0))</f>
        <v/>
      </c>
      <c r="P589" s="74" t="str">
        <f>IF(E589="","",VLOOKUP(W589,図書名リスト!$A$3:$W$10050,19,0))</f>
        <v/>
      </c>
      <c r="Q589" s="75" t="str">
        <f>IF(E589="","",VLOOKUP(W589,図書名リスト!$A$3:$W$1001,20,0))</f>
        <v/>
      </c>
      <c r="R589" s="74" t="str">
        <f>IF(E589="","",VLOOKUP(W589,図書名リスト!$A$3:$W$1001,22,0))</f>
        <v/>
      </c>
      <c r="S589" s="61" t="str">
        <f t="shared" si="43"/>
        <v xml:space="preserve"> </v>
      </c>
      <c r="T589" s="61" t="str">
        <f t="shared" si="44"/>
        <v>　</v>
      </c>
      <c r="U589" s="61" t="str">
        <f t="shared" si="45"/>
        <v xml:space="preserve"> </v>
      </c>
      <c r="V589" s="61">
        <f t="shared" si="46"/>
        <v>0</v>
      </c>
      <c r="W589" s="60" t="str">
        <f t="shared" si="47"/>
        <v/>
      </c>
    </row>
    <row r="590" spans="1:23" ht="57" customHeight="1" x14ac:dyDescent="0.15">
      <c r="A590" s="63"/>
      <c r="B590" s="69"/>
      <c r="C590" s="69"/>
      <c r="D590" s="68"/>
      <c r="E590" s="67"/>
      <c r="F590" s="66"/>
      <c r="G590" s="65" t="str">
        <f>IF(E590="","",VLOOKUP(E590,図書名リスト!$C$3:$W$1001,16,0))</f>
        <v/>
      </c>
      <c r="H590" s="64" t="str">
        <f>IF(E590="","",VLOOKUP(W590,図書名リスト!$A$3:$W$1001,5,0))</f>
        <v/>
      </c>
      <c r="I590" s="77" t="str">
        <f>IF(E590="","",VLOOKUP(W590,図書名リスト!$A$3:$W$1001,9,0))</f>
        <v/>
      </c>
      <c r="J590" s="76" t="str">
        <f>IF(E590="","",VLOOKUP(W590,図書名リスト!$A$3:$W$1001,23,0))</f>
        <v/>
      </c>
      <c r="K590" s="62" t="str">
        <f>IF(E590="","",VLOOKUP(W590,図書名リスト!$A$3:$W$1001,11,0))</f>
        <v/>
      </c>
      <c r="L590" s="95" t="str">
        <f>IF(E590="","",VLOOKUP(W590,図書名リスト!$A$3:$W$1001,14,0))</f>
        <v/>
      </c>
      <c r="M590" s="62" t="str">
        <f>IF(E590="","",VLOOKUP(W590,図書名リスト!$A$3:$W$1001,17,0))</f>
        <v/>
      </c>
      <c r="N590" s="63"/>
      <c r="O590" s="74" t="str">
        <f>IF(E590="","",VLOOKUP(W590,図書名リスト!$A$3:$W$100580,21,0))</f>
        <v/>
      </c>
      <c r="P590" s="74" t="str">
        <f>IF(E590="","",VLOOKUP(W590,図書名リスト!$A$3:$W$10050,19,0))</f>
        <v/>
      </c>
      <c r="Q590" s="75" t="str">
        <f>IF(E590="","",VLOOKUP(W590,図書名リスト!$A$3:$W$1001,20,0))</f>
        <v/>
      </c>
      <c r="R590" s="74" t="str">
        <f>IF(E590="","",VLOOKUP(W590,図書名リスト!$A$3:$W$1001,22,0))</f>
        <v/>
      </c>
      <c r="S590" s="61" t="str">
        <f t="shared" ref="S590:S653" si="48">IF($A590=0," ",$K$2)</f>
        <v xml:space="preserve"> </v>
      </c>
      <c r="T590" s="61" t="str">
        <f t="shared" ref="T590:T653" si="49">IF($A590=0,"　",$O$2)</f>
        <v>　</v>
      </c>
      <c r="U590" s="61" t="str">
        <f t="shared" si="45"/>
        <v xml:space="preserve"> </v>
      </c>
      <c r="V590" s="61">
        <f t="shared" si="46"/>
        <v>0</v>
      </c>
      <c r="W590" s="60" t="str">
        <f t="shared" si="47"/>
        <v/>
      </c>
    </row>
    <row r="591" spans="1:23" ht="57" customHeight="1" x14ac:dyDescent="0.15">
      <c r="A591" s="63"/>
      <c r="B591" s="69"/>
      <c r="C591" s="69"/>
      <c r="D591" s="68"/>
      <c r="E591" s="67"/>
      <c r="F591" s="66"/>
      <c r="G591" s="65" t="str">
        <f>IF(E591="","",VLOOKUP(E591,図書名リスト!$C$3:$W$1001,16,0))</f>
        <v/>
      </c>
      <c r="H591" s="64" t="str">
        <f>IF(E591="","",VLOOKUP(W591,図書名リスト!$A$3:$W$1001,5,0))</f>
        <v/>
      </c>
      <c r="I591" s="77" t="str">
        <f>IF(E591="","",VLOOKUP(W591,図書名リスト!$A$3:$W$1001,9,0))</f>
        <v/>
      </c>
      <c r="J591" s="76" t="str">
        <f>IF(E591="","",VLOOKUP(W591,図書名リスト!$A$3:$W$1001,23,0))</f>
        <v/>
      </c>
      <c r="K591" s="62" t="str">
        <f>IF(E591="","",VLOOKUP(W591,図書名リスト!$A$3:$W$1001,11,0))</f>
        <v/>
      </c>
      <c r="L591" s="95" t="str">
        <f>IF(E591="","",VLOOKUP(W591,図書名リスト!$A$3:$W$1001,14,0))</f>
        <v/>
      </c>
      <c r="M591" s="62" t="str">
        <f>IF(E591="","",VLOOKUP(W591,図書名リスト!$A$3:$W$1001,17,0))</f>
        <v/>
      </c>
      <c r="N591" s="63"/>
      <c r="O591" s="74" t="str">
        <f>IF(E591="","",VLOOKUP(W591,図書名リスト!$A$3:$W$100580,21,0))</f>
        <v/>
      </c>
      <c r="P591" s="74" t="str">
        <f>IF(E591="","",VLOOKUP(W591,図書名リスト!$A$3:$W$10050,19,0))</f>
        <v/>
      </c>
      <c r="Q591" s="75" t="str">
        <f>IF(E591="","",VLOOKUP(W591,図書名リスト!$A$3:$W$1001,20,0))</f>
        <v/>
      </c>
      <c r="R591" s="74" t="str">
        <f>IF(E591="","",VLOOKUP(W591,図書名リスト!$A$3:$W$1001,22,0))</f>
        <v/>
      </c>
      <c r="S591" s="61" t="str">
        <f t="shared" si="48"/>
        <v xml:space="preserve"> </v>
      </c>
      <c r="T591" s="61" t="str">
        <f t="shared" si="49"/>
        <v>　</v>
      </c>
      <c r="U591" s="61" t="str">
        <f t="shared" ref="U591:U654" si="50">IF($A591=0," ",VLOOKUP(S591,$Y$14:$Z$60,2,0))</f>
        <v xml:space="preserve"> </v>
      </c>
      <c r="V591" s="61">
        <f t="shared" ref="V591:V654" si="51">A591</f>
        <v>0</v>
      </c>
      <c r="W591" s="60" t="str">
        <f t="shared" ref="W591:W654" si="52">IF(E591&amp;F591="","",CONCATENATE(E591,F591))</f>
        <v/>
      </c>
    </row>
    <row r="592" spans="1:23" ht="57" customHeight="1" x14ac:dyDescent="0.15">
      <c r="A592" s="63"/>
      <c r="B592" s="69"/>
      <c r="C592" s="69"/>
      <c r="D592" s="68"/>
      <c r="E592" s="67"/>
      <c r="F592" s="66"/>
      <c r="G592" s="65" t="str">
        <f>IF(E592="","",VLOOKUP(E592,図書名リスト!$C$3:$W$1001,16,0))</f>
        <v/>
      </c>
      <c r="H592" s="64" t="str">
        <f>IF(E592="","",VLOOKUP(W592,図書名リスト!$A$3:$W$1001,5,0))</f>
        <v/>
      </c>
      <c r="I592" s="77" t="str">
        <f>IF(E592="","",VLOOKUP(W592,図書名リスト!$A$3:$W$1001,9,0))</f>
        <v/>
      </c>
      <c r="J592" s="76" t="str">
        <f>IF(E592="","",VLOOKUP(W592,図書名リスト!$A$3:$W$1001,23,0))</f>
        <v/>
      </c>
      <c r="K592" s="62" t="str">
        <f>IF(E592="","",VLOOKUP(W592,図書名リスト!$A$3:$W$1001,11,0))</f>
        <v/>
      </c>
      <c r="L592" s="95" t="str">
        <f>IF(E592="","",VLOOKUP(W592,図書名リスト!$A$3:$W$1001,14,0))</f>
        <v/>
      </c>
      <c r="M592" s="62" t="str">
        <f>IF(E592="","",VLOOKUP(W592,図書名リスト!$A$3:$W$1001,17,0))</f>
        <v/>
      </c>
      <c r="N592" s="63"/>
      <c r="O592" s="74" t="str">
        <f>IF(E592="","",VLOOKUP(W592,図書名リスト!$A$3:$W$100580,21,0))</f>
        <v/>
      </c>
      <c r="P592" s="74" t="str">
        <f>IF(E592="","",VLOOKUP(W592,図書名リスト!$A$3:$W$10050,19,0))</f>
        <v/>
      </c>
      <c r="Q592" s="75" t="str">
        <f>IF(E592="","",VLOOKUP(W592,図書名リスト!$A$3:$W$1001,20,0))</f>
        <v/>
      </c>
      <c r="R592" s="74" t="str">
        <f>IF(E592="","",VLOOKUP(W592,図書名リスト!$A$3:$W$1001,22,0))</f>
        <v/>
      </c>
      <c r="S592" s="61" t="str">
        <f t="shared" si="48"/>
        <v xml:space="preserve"> </v>
      </c>
      <c r="T592" s="61" t="str">
        <f t="shared" si="49"/>
        <v>　</v>
      </c>
      <c r="U592" s="61" t="str">
        <f t="shared" si="50"/>
        <v xml:space="preserve"> </v>
      </c>
      <c r="V592" s="61">
        <f t="shared" si="51"/>
        <v>0</v>
      </c>
      <c r="W592" s="60" t="str">
        <f t="shared" si="52"/>
        <v/>
      </c>
    </row>
    <row r="593" spans="1:23" ht="57" customHeight="1" x14ac:dyDescent="0.15">
      <c r="A593" s="63"/>
      <c r="B593" s="69"/>
      <c r="C593" s="69"/>
      <c r="D593" s="68"/>
      <c r="E593" s="67"/>
      <c r="F593" s="66"/>
      <c r="G593" s="65" t="str">
        <f>IF(E593="","",VLOOKUP(E593,図書名リスト!$C$3:$W$1001,16,0))</f>
        <v/>
      </c>
      <c r="H593" s="64" t="str">
        <f>IF(E593="","",VLOOKUP(W593,図書名リスト!$A$3:$W$1001,5,0))</f>
        <v/>
      </c>
      <c r="I593" s="77" t="str">
        <f>IF(E593="","",VLOOKUP(W593,図書名リスト!$A$3:$W$1001,9,0))</f>
        <v/>
      </c>
      <c r="J593" s="76" t="str">
        <f>IF(E593="","",VLOOKUP(W593,図書名リスト!$A$3:$W$1001,23,0))</f>
        <v/>
      </c>
      <c r="K593" s="62" t="str">
        <f>IF(E593="","",VLOOKUP(W593,図書名リスト!$A$3:$W$1001,11,0))</f>
        <v/>
      </c>
      <c r="L593" s="95" t="str">
        <f>IF(E593="","",VLOOKUP(W593,図書名リスト!$A$3:$W$1001,14,0))</f>
        <v/>
      </c>
      <c r="M593" s="62" t="str">
        <f>IF(E593="","",VLOOKUP(W593,図書名リスト!$A$3:$W$1001,17,0))</f>
        <v/>
      </c>
      <c r="N593" s="63"/>
      <c r="O593" s="74" t="str">
        <f>IF(E593="","",VLOOKUP(W593,図書名リスト!$A$3:$W$100580,21,0))</f>
        <v/>
      </c>
      <c r="P593" s="74" t="str">
        <f>IF(E593="","",VLOOKUP(W593,図書名リスト!$A$3:$W$10050,19,0))</f>
        <v/>
      </c>
      <c r="Q593" s="75" t="str">
        <f>IF(E593="","",VLOOKUP(W593,図書名リスト!$A$3:$W$1001,20,0))</f>
        <v/>
      </c>
      <c r="R593" s="74" t="str">
        <f>IF(E593="","",VLOOKUP(W593,図書名リスト!$A$3:$W$1001,22,0))</f>
        <v/>
      </c>
      <c r="S593" s="61" t="str">
        <f t="shared" si="48"/>
        <v xml:space="preserve"> </v>
      </c>
      <c r="T593" s="61" t="str">
        <f t="shared" si="49"/>
        <v>　</v>
      </c>
      <c r="U593" s="61" t="str">
        <f t="shared" si="50"/>
        <v xml:space="preserve"> </v>
      </c>
      <c r="V593" s="61">
        <f t="shared" si="51"/>
        <v>0</v>
      </c>
      <c r="W593" s="60" t="str">
        <f t="shared" si="52"/>
        <v/>
      </c>
    </row>
    <row r="594" spans="1:23" ht="57" customHeight="1" x14ac:dyDescent="0.15">
      <c r="A594" s="63"/>
      <c r="B594" s="69"/>
      <c r="C594" s="69"/>
      <c r="D594" s="68"/>
      <c r="E594" s="67"/>
      <c r="F594" s="66"/>
      <c r="G594" s="65" t="str">
        <f>IF(E594="","",VLOOKUP(E594,図書名リスト!$C$3:$W$1001,16,0))</f>
        <v/>
      </c>
      <c r="H594" s="64" t="str">
        <f>IF(E594="","",VLOOKUP(W594,図書名リスト!$A$3:$W$1001,5,0))</f>
        <v/>
      </c>
      <c r="I594" s="77" t="str">
        <f>IF(E594="","",VLOOKUP(W594,図書名リスト!$A$3:$W$1001,9,0))</f>
        <v/>
      </c>
      <c r="J594" s="76" t="str">
        <f>IF(E594="","",VLOOKUP(W594,図書名リスト!$A$3:$W$1001,23,0))</f>
        <v/>
      </c>
      <c r="K594" s="62" t="str">
        <f>IF(E594="","",VLOOKUP(W594,図書名リスト!$A$3:$W$1001,11,0))</f>
        <v/>
      </c>
      <c r="L594" s="95" t="str">
        <f>IF(E594="","",VLOOKUP(W594,図書名リスト!$A$3:$W$1001,14,0))</f>
        <v/>
      </c>
      <c r="M594" s="62" t="str">
        <f>IF(E594="","",VLOOKUP(W594,図書名リスト!$A$3:$W$1001,17,0))</f>
        <v/>
      </c>
      <c r="N594" s="63"/>
      <c r="O594" s="74" t="str">
        <f>IF(E594="","",VLOOKUP(W594,図書名リスト!$A$3:$W$100580,21,0))</f>
        <v/>
      </c>
      <c r="P594" s="74" t="str">
        <f>IF(E594="","",VLOOKUP(W594,図書名リスト!$A$3:$W$10050,19,0))</f>
        <v/>
      </c>
      <c r="Q594" s="75" t="str">
        <f>IF(E594="","",VLOOKUP(W594,図書名リスト!$A$3:$W$1001,20,0))</f>
        <v/>
      </c>
      <c r="R594" s="74" t="str">
        <f>IF(E594="","",VLOOKUP(W594,図書名リスト!$A$3:$W$1001,22,0))</f>
        <v/>
      </c>
      <c r="S594" s="61" t="str">
        <f t="shared" si="48"/>
        <v xml:space="preserve"> </v>
      </c>
      <c r="T594" s="61" t="str">
        <f t="shared" si="49"/>
        <v>　</v>
      </c>
      <c r="U594" s="61" t="str">
        <f t="shared" si="50"/>
        <v xml:space="preserve"> </v>
      </c>
      <c r="V594" s="61">
        <f t="shared" si="51"/>
        <v>0</v>
      </c>
      <c r="W594" s="60" t="str">
        <f t="shared" si="52"/>
        <v/>
      </c>
    </row>
    <row r="595" spans="1:23" ht="57" customHeight="1" x14ac:dyDescent="0.15">
      <c r="A595" s="63"/>
      <c r="B595" s="69"/>
      <c r="C595" s="69"/>
      <c r="D595" s="68"/>
      <c r="E595" s="67"/>
      <c r="F595" s="66"/>
      <c r="G595" s="65" t="str">
        <f>IF(E595="","",VLOOKUP(E595,図書名リスト!$C$3:$W$1001,16,0))</f>
        <v/>
      </c>
      <c r="H595" s="64" t="str">
        <f>IF(E595="","",VLOOKUP(W595,図書名リスト!$A$3:$W$1001,5,0))</f>
        <v/>
      </c>
      <c r="I595" s="77" t="str">
        <f>IF(E595="","",VLOOKUP(W595,図書名リスト!$A$3:$W$1001,9,0))</f>
        <v/>
      </c>
      <c r="J595" s="76" t="str">
        <f>IF(E595="","",VLOOKUP(W595,図書名リスト!$A$3:$W$1001,23,0))</f>
        <v/>
      </c>
      <c r="K595" s="62" t="str">
        <f>IF(E595="","",VLOOKUP(W595,図書名リスト!$A$3:$W$1001,11,0))</f>
        <v/>
      </c>
      <c r="L595" s="95" t="str">
        <f>IF(E595="","",VLOOKUP(W595,図書名リスト!$A$3:$W$1001,14,0))</f>
        <v/>
      </c>
      <c r="M595" s="62" t="str">
        <f>IF(E595="","",VLOOKUP(W595,図書名リスト!$A$3:$W$1001,17,0))</f>
        <v/>
      </c>
      <c r="N595" s="63"/>
      <c r="O595" s="74" t="str">
        <f>IF(E595="","",VLOOKUP(W595,図書名リスト!$A$3:$W$100580,21,0))</f>
        <v/>
      </c>
      <c r="P595" s="74" t="str">
        <f>IF(E595="","",VLOOKUP(W595,図書名リスト!$A$3:$W$10050,19,0))</f>
        <v/>
      </c>
      <c r="Q595" s="75" t="str">
        <f>IF(E595="","",VLOOKUP(W595,図書名リスト!$A$3:$W$1001,20,0))</f>
        <v/>
      </c>
      <c r="R595" s="74" t="str">
        <f>IF(E595="","",VLOOKUP(W595,図書名リスト!$A$3:$W$1001,22,0))</f>
        <v/>
      </c>
      <c r="S595" s="61" t="str">
        <f t="shared" si="48"/>
        <v xml:space="preserve"> </v>
      </c>
      <c r="T595" s="61" t="str">
        <f t="shared" si="49"/>
        <v>　</v>
      </c>
      <c r="U595" s="61" t="str">
        <f t="shared" si="50"/>
        <v xml:space="preserve"> </v>
      </c>
      <c r="V595" s="61">
        <f t="shared" si="51"/>
        <v>0</v>
      </c>
      <c r="W595" s="60" t="str">
        <f t="shared" si="52"/>
        <v/>
      </c>
    </row>
    <row r="596" spans="1:23" ht="57" customHeight="1" x14ac:dyDescent="0.15">
      <c r="A596" s="63"/>
      <c r="B596" s="69"/>
      <c r="C596" s="69"/>
      <c r="D596" s="68"/>
      <c r="E596" s="67"/>
      <c r="F596" s="66"/>
      <c r="G596" s="65" t="str">
        <f>IF(E596="","",VLOOKUP(E596,図書名リスト!$C$3:$W$1001,16,0))</f>
        <v/>
      </c>
      <c r="H596" s="64" t="str">
        <f>IF(E596="","",VLOOKUP(W596,図書名リスト!$A$3:$W$1001,5,0))</f>
        <v/>
      </c>
      <c r="I596" s="77" t="str">
        <f>IF(E596="","",VLOOKUP(W596,図書名リスト!$A$3:$W$1001,9,0))</f>
        <v/>
      </c>
      <c r="J596" s="76" t="str">
        <f>IF(E596="","",VLOOKUP(W596,図書名リスト!$A$3:$W$1001,23,0))</f>
        <v/>
      </c>
      <c r="K596" s="62" t="str">
        <f>IF(E596="","",VLOOKUP(W596,図書名リスト!$A$3:$W$1001,11,0))</f>
        <v/>
      </c>
      <c r="L596" s="95" t="str">
        <f>IF(E596="","",VLOOKUP(W596,図書名リスト!$A$3:$W$1001,14,0))</f>
        <v/>
      </c>
      <c r="M596" s="62" t="str">
        <f>IF(E596="","",VLOOKUP(W596,図書名リスト!$A$3:$W$1001,17,0))</f>
        <v/>
      </c>
      <c r="N596" s="63"/>
      <c r="O596" s="74" t="str">
        <f>IF(E596="","",VLOOKUP(W596,図書名リスト!$A$3:$W$100580,21,0))</f>
        <v/>
      </c>
      <c r="P596" s="74" t="str">
        <f>IF(E596="","",VLOOKUP(W596,図書名リスト!$A$3:$W$10050,19,0))</f>
        <v/>
      </c>
      <c r="Q596" s="75" t="str">
        <f>IF(E596="","",VLOOKUP(W596,図書名リスト!$A$3:$W$1001,20,0))</f>
        <v/>
      </c>
      <c r="R596" s="74" t="str">
        <f>IF(E596="","",VLOOKUP(W596,図書名リスト!$A$3:$W$1001,22,0))</f>
        <v/>
      </c>
      <c r="S596" s="61" t="str">
        <f t="shared" si="48"/>
        <v xml:space="preserve"> </v>
      </c>
      <c r="T596" s="61" t="str">
        <f t="shared" si="49"/>
        <v>　</v>
      </c>
      <c r="U596" s="61" t="str">
        <f t="shared" si="50"/>
        <v xml:space="preserve"> </v>
      </c>
      <c r="V596" s="61">
        <f t="shared" si="51"/>
        <v>0</v>
      </c>
      <c r="W596" s="60" t="str">
        <f t="shared" si="52"/>
        <v/>
      </c>
    </row>
    <row r="597" spans="1:23" ht="57" customHeight="1" x14ac:dyDescent="0.15">
      <c r="A597" s="63"/>
      <c r="B597" s="69"/>
      <c r="C597" s="69"/>
      <c r="D597" s="68"/>
      <c r="E597" s="67"/>
      <c r="F597" s="66"/>
      <c r="G597" s="65" t="str">
        <f>IF(E597="","",VLOOKUP(E597,図書名リスト!$C$3:$W$1001,16,0))</f>
        <v/>
      </c>
      <c r="H597" s="64" t="str">
        <f>IF(E597="","",VLOOKUP(W597,図書名リスト!$A$3:$W$1001,5,0))</f>
        <v/>
      </c>
      <c r="I597" s="77" t="str">
        <f>IF(E597="","",VLOOKUP(W597,図書名リスト!$A$3:$W$1001,9,0))</f>
        <v/>
      </c>
      <c r="J597" s="76" t="str">
        <f>IF(E597="","",VLOOKUP(W597,図書名リスト!$A$3:$W$1001,23,0))</f>
        <v/>
      </c>
      <c r="K597" s="62" t="str">
        <f>IF(E597="","",VLOOKUP(W597,図書名リスト!$A$3:$W$1001,11,0))</f>
        <v/>
      </c>
      <c r="L597" s="95" t="str">
        <f>IF(E597="","",VLOOKUP(W597,図書名リスト!$A$3:$W$1001,14,0))</f>
        <v/>
      </c>
      <c r="M597" s="62" t="str">
        <f>IF(E597="","",VLOOKUP(W597,図書名リスト!$A$3:$W$1001,17,0))</f>
        <v/>
      </c>
      <c r="N597" s="63"/>
      <c r="O597" s="74" t="str">
        <f>IF(E597="","",VLOOKUP(W597,図書名リスト!$A$3:$W$100580,21,0))</f>
        <v/>
      </c>
      <c r="P597" s="74" t="str">
        <f>IF(E597="","",VLOOKUP(W597,図書名リスト!$A$3:$W$10050,19,0))</f>
        <v/>
      </c>
      <c r="Q597" s="75" t="str">
        <f>IF(E597="","",VLOOKUP(W597,図書名リスト!$A$3:$W$1001,20,0))</f>
        <v/>
      </c>
      <c r="R597" s="74" t="str">
        <f>IF(E597="","",VLOOKUP(W597,図書名リスト!$A$3:$W$1001,22,0))</f>
        <v/>
      </c>
      <c r="S597" s="61" t="str">
        <f t="shared" si="48"/>
        <v xml:space="preserve"> </v>
      </c>
      <c r="T597" s="61" t="str">
        <f t="shared" si="49"/>
        <v>　</v>
      </c>
      <c r="U597" s="61" t="str">
        <f t="shared" si="50"/>
        <v xml:space="preserve"> </v>
      </c>
      <c r="V597" s="61">
        <f t="shared" si="51"/>
        <v>0</v>
      </c>
      <c r="W597" s="60" t="str">
        <f t="shared" si="52"/>
        <v/>
      </c>
    </row>
    <row r="598" spans="1:23" ht="57" customHeight="1" x14ac:dyDescent="0.15">
      <c r="A598" s="63"/>
      <c r="B598" s="69"/>
      <c r="C598" s="69"/>
      <c r="D598" s="68"/>
      <c r="E598" s="67"/>
      <c r="F598" s="66"/>
      <c r="G598" s="65" t="str">
        <f>IF(E598="","",VLOOKUP(E598,図書名リスト!$C$3:$W$1001,16,0))</f>
        <v/>
      </c>
      <c r="H598" s="64" t="str">
        <f>IF(E598="","",VLOOKUP(W598,図書名リスト!$A$3:$W$1001,5,0))</f>
        <v/>
      </c>
      <c r="I598" s="77" t="str">
        <f>IF(E598="","",VLOOKUP(W598,図書名リスト!$A$3:$W$1001,9,0))</f>
        <v/>
      </c>
      <c r="J598" s="76" t="str">
        <f>IF(E598="","",VLOOKUP(W598,図書名リスト!$A$3:$W$1001,23,0))</f>
        <v/>
      </c>
      <c r="K598" s="62" t="str">
        <f>IF(E598="","",VLOOKUP(W598,図書名リスト!$A$3:$W$1001,11,0))</f>
        <v/>
      </c>
      <c r="L598" s="95" t="str">
        <f>IF(E598="","",VLOOKUP(W598,図書名リスト!$A$3:$W$1001,14,0))</f>
        <v/>
      </c>
      <c r="M598" s="62" t="str">
        <f>IF(E598="","",VLOOKUP(W598,図書名リスト!$A$3:$W$1001,17,0))</f>
        <v/>
      </c>
      <c r="N598" s="63"/>
      <c r="O598" s="74" t="str">
        <f>IF(E598="","",VLOOKUP(W598,図書名リスト!$A$3:$W$100580,21,0))</f>
        <v/>
      </c>
      <c r="P598" s="74" t="str">
        <f>IF(E598="","",VLOOKUP(W598,図書名リスト!$A$3:$W$10050,19,0))</f>
        <v/>
      </c>
      <c r="Q598" s="75" t="str">
        <f>IF(E598="","",VLOOKUP(W598,図書名リスト!$A$3:$W$1001,20,0))</f>
        <v/>
      </c>
      <c r="R598" s="74" t="str">
        <f>IF(E598="","",VLOOKUP(W598,図書名リスト!$A$3:$W$1001,22,0))</f>
        <v/>
      </c>
      <c r="S598" s="61" t="str">
        <f t="shared" si="48"/>
        <v xml:space="preserve"> </v>
      </c>
      <c r="T598" s="61" t="str">
        <f t="shared" si="49"/>
        <v>　</v>
      </c>
      <c r="U598" s="61" t="str">
        <f t="shared" si="50"/>
        <v xml:space="preserve"> </v>
      </c>
      <c r="V598" s="61">
        <f t="shared" si="51"/>
        <v>0</v>
      </c>
      <c r="W598" s="60" t="str">
        <f t="shared" si="52"/>
        <v/>
      </c>
    </row>
    <row r="599" spans="1:23" ht="57" customHeight="1" x14ac:dyDescent="0.15">
      <c r="A599" s="63"/>
      <c r="B599" s="69"/>
      <c r="C599" s="69"/>
      <c r="D599" s="68"/>
      <c r="E599" s="67"/>
      <c r="F599" s="66"/>
      <c r="G599" s="65" t="str">
        <f>IF(E599="","",VLOOKUP(E599,図書名リスト!$C$3:$W$1001,16,0))</f>
        <v/>
      </c>
      <c r="H599" s="64" t="str">
        <f>IF(E599="","",VLOOKUP(W599,図書名リスト!$A$3:$W$1001,5,0))</f>
        <v/>
      </c>
      <c r="I599" s="77" t="str">
        <f>IF(E599="","",VLOOKUP(W599,図書名リスト!$A$3:$W$1001,9,0))</f>
        <v/>
      </c>
      <c r="J599" s="76" t="str">
        <f>IF(E599="","",VLOOKUP(W599,図書名リスト!$A$3:$W$1001,23,0))</f>
        <v/>
      </c>
      <c r="K599" s="62" t="str">
        <f>IF(E599="","",VLOOKUP(W599,図書名リスト!$A$3:$W$1001,11,0))</f>
        <v/>
      </c>
      <c r="L599" s="95" t="str">
        <f>IF(E599="","",VLOOKUP(W599,図書名リスト!$A$3:$W$1001,14,0))</f>
        <v/>
      </c>
      <c r="M599" s="62" t="str">
        <f>IF(E599="","",VLOOKUP(W599,図書名リスト!$A$3:$W$1001,17,0))</f>
        <v/>
      </c>
      <c r="N599" s="63"/>
      <c r="O599" s="74" t="str">
        <f>IF(E599="","",VLOOKUP(W599,図書名リスト!$A$3:$W$100580,21,0))</f>
        <v/>
      </c>
      <c r="P599" s="74" t="str">
        <f>IF(E599="","",VLOOKUP(W599,図書名リスト!$A$3:$W$10050,19,0))</f>
        <v/>
      </c>
      <c r="Q599" s="75" t="str">
        <f>IF(E599="","",VLOOKUP(W599,図書名リスト!$A$3:$W$1001,20,0))</f>
        <v/>
      </c>
      <c r="R599" s="74" t="str">
        <f>IF(E599="","",VLOOKUP(W599,図書名リスト!$A$3:$W$1001,22,0))</f>
        <v/>
      </c>
      <c r="S599" s="61" t="str">
        <f t="shared" si="48"/>
        <v xml:space="preserve"> </v>
      </c>
      <c r="T599" s="61" t="str">
        <f t="shared" si="49"/>
        <v>　</v>
      </c>
      <c r="U599" s="61" t="str">
        <f t="shared" si="50"/>
        <v xml:space="preserve"> </v>
      </c>
      <c r="V599" s="61">
        <f t="shared" si="51"/>
        <v>0</v>
      </c>
      <c r="W599" s="60" t="str">
        <f t="shared" si="52"/>
        <v/>
      </c>
    </row>
    <row r="600" spans="1:23" ht="57" customHeight="1" x14ac:dyDescent="0.15">
      <c r="A600" s="63"/>
      <c r="B600" s="69"/>
      <c r="C600" s="69"/>
      <c r="D600" s="68"/>
      <c r="E600" s="67"/>
      <c r="F600" s="66"/>
      <c r="G600" s="65" t="str">
        <f>IF(E600="","",VLOOKUP(E600,図書名リスト!$C$3:$W$1001,16,0))</f>
        <v/>
      </c>
      <c r="H600" s="64" t="str">
        <f>IF(E600="","",VLOOKUP(W600,図書名リスト!$A$3:$W$1001,5,0))</f>
        <v/>
      </c>
      <c r="I600" s="77" t="str">
        <f>IF(E600="","",VLOOKUP(W600,図書名リスト!$A$3:$W$1001,9,0))</f>
        <v/>
      </c>
      <c r="J600" s="76" t="str">
        <f>IF(E600="","",VLOOKUP(W600,図書名リスト!$A$3:$W$1001,23,0))</f>
        <v/>
      </c>
      <c r="K600" s="62" t="str">
        <f>IF(E600="","",VLOOKUP(W600,図書名リスト!$A$3:$W$1001,11,0))</f>
        <v/>
      </c>
      <c r="L600" s="95" t="str">
        <f>IF(E600="","",VLOOKUP(W600,図書名リスト!$A$3:$W$1001,14,0))</f>
        <v/>
      </c>
      <c r="M600" s="62" t="str">
        <f>IF(E600="","",VLOOKUP(W600,図書名リスト!$A$3:$W$1001,17,0))</f>
        <v/>
      </c>
      <c r="N600" s="63"/>
      <c r="O600" s="74" t="str">
        <f>IF(E600="","",VLOOKUP(W600,図書名リスト!$A$3:$W$100580,21,0))</f>
        <v/>
      </c>
      <c r="P600" s="74" t="str">
        <f>IF(E600="","",VLOOKUP(W600,図書名リスト!$A$3:$W$10050,19,0))</f>
        <v/>
      </c>
      <c r="Q600" s="75" t="str">
        <f>IF(E600="","",VLOOKUP(W600,図書名リスト!$A$3:$W$1001,20,0))</f>
        <v/>
      </c>
      <c r="R600" s="74" t="str">
        <f>IF(E600="","",VLOOKUP(W600,図書名リスト!$A$3:$W$1001,22,0))</f>
        <v/>
      </c>
      <c r="S600" s="61" t="str">
        <f t="shared" si="48"/>
        <v xml:space="preserve"> </v>
      </c>
      <c r="T600" s="61" t="str">
        <f t="shared" si="49"/>
        <v>　</v>
      </c>
      <c r="U600" s="61" t="str">
        <f t="shared" si="50"/>
        <v xml:space="preserve"> </v>
      </c>
      <c r="V600" s="61">
        <f t="shared" si="51"/>
        <v>0</v>
      </c>
      <c r="W600" s="60" t="str">
        <f t="shared" si="52"/>
        <v/>
      </c>
    </row>
    <row r="601" spans="1:23" ht="57" customHeight="1" x14ac:dyDescent="0.15">
      <c r="A601" s="63"/>
      <c r="B601" s="69"/>
      <c r="C601" s="69"/>
      <c r="D601" s="68"/>
      <c r="E601" s="67"/>
      <c r="F601" s="66"/>
      <c r="G601" s="65" t="str">
        <f>IF(E601="","",VLOOKUP(E601,図書名リスト!$C$3:$W$1001,16,0))</f>
        <v/>
      </c>
      <c r="H601" s="64" t="str">
        <f>IF(E601="","",VLOOKUP(W601,図書名リスト!$A$3:$W$1001,5,0))</f>
        <v/>
      </c>
      <c r="I601" s="77" t="str">
        <f>IF(E601="","",VLOOKUP(W601,図書名リスト!$A$3:$W$1001,9,0))</f>
        <v/>
      </c>
      <c r="J601" s="76" t="str">
        <f>IF(E601="","",VLOOKUP(W601,図書名リスト!$A$3:$W$1001,23,0))</f>
        <v/>
      </c>
      <c r="K601" s="62" t="str">
        <f>IF(E601="","",VLOOKUP(W601,図書名リスト!$A$3:$W$1001,11,0))</f>
        <v/>
      </c>
      <c r="L601" s="95" t="str">
        <f>IF(E601="","",VLOOKUP(W601,図書名リスト!$A$3:$W$1001,14,0))</f>
        <v/>
      </c>
      <c r="M601" s="62" t="str">
        <f>IF(E601="","",VLOOKUP(W601,図書名リスト!$A$3:$W$1001,17,0))</f>
        <v/>
      </c>
      <c r="N601" s="63"/>
      <c r="O601" s="74" t="str">
        <f>IF(E601="","",VLOOKUP(W601,図書名リスト!$A$3:$W$100580,21,0))</f>
        <v/>
      </c>
      <c r="P601" s="74" t="str">
        <f>IF(E601="","",VLOOKUP(W601,図書名リスト!$A$3:$W$10050,19,0))</f>
        <v/>
      </c>
      <c r="Q601" s="75" t="str">
        <f>IF(E601="","",VLOOKUP(W601,図書名リスト!$A$3:$W$1001,20,0))</f>
        <v/>
      </c>
      <c r="R601" s="74" t="str">
        <f>IF(E601="","",VLOOKUP(W601,図書名リスト!$A$3:$W$1001,22,0))</f>
        <v/>
      </c>
      <c r="S601" s="61" t="str">
        <f t="shared" si="48"/>
        <v xml:space="preserve"> </v>
      </c>
      <c r="T601" s="61" t="str">
        <f t="shared" si="49"/>
        <v>　</v>
      </c>
      <c r="U601" s="61" t="str">
        <f t="shared" si="50"/>
        <v xml:space="preserve"> </v>
      </c>
      <c r="V601" s="61">
        <f t="shared" si="51"/>
        <v>0</v>
      </c>
      <c r="W601" s="60" t="str">
        <f t="shared" si="52"/>
        <v/>
      </c>
    </row>
    <row r="602" spans="1:23" ht="57" customHeight="1" x14ac:dyDescent="0.15">
      <c r="A602" s="63"/>
      <c r="B602" s="69"/>
      <c r="C602" s="69"/>
      <c r="D602" s="68"/>
      <c r="E602" s="67"/>
      <c r="F602" s="66"/>
      <c r="G602" s="65" t="str">
        <f>IF(E602="","",VLOOKUP(E602,図書名リスト!$C$3:$W$1001,16,0))</f>
        <v/>
      </c>
      <c r="H602" s="64" t="str">
        <f>IF(E602="","",VLOOKUP(W602,図書名リスト!$A$3:$W$1001,5,0))</f>
        <v/>
      </c>
      <c r="I602" s="77" t="str">
        <f>IF(E602="","",VLOOKUP(W602,図書名リスト!$A$3:$W$1001,9,0))</f>
        <v/>
      </c>
      <c r="J602" s="76" t="str">
        <f>IF(E602="","",VLOOKUP(W602,図書名リスト!$A$3:$W$1001,23,0))</f>
        <v/>
      </c>
      <c r="K602" s="62" t="str">
        <f>IF(E602="","",VLOOKUP(W602,図書名リスト!$A$3:$W$1001,11,0))</f>
        <v/>
      </c>
      <c r="L602" s="95" t="str">
        <f>IF(E602="","",VLOOKUP(W602,図書名リスト!$A$3:$W$1001,14,0))</f>
        <v/>
      </c>
      <c r="M602" s="62" t="str">
        <f>IF(E602="","",VLOOKUP(W602,図書名リスト!$A$3:$W$1001,17,0))</f>
        <v/>
      </c>
      <c r="N602" s="63"/>
      <c r="O602" s="74" t="str">
        <f>IF(E602="","",VLOOKUP(W602,図書名リスト!$A$3:$W$100580,21,0))</f>
        <v/>
      </c>
      <c r="P602" s="74" t="str">
        <f>IF(E602="","",VLOOKUP(W602,図書名リスト!$A$3:$W$10050,19,0))</f>
        <v/>
      </c>
      <c r="Q602" s="75" t="str">
        <f>IF(E602="","",VLOOKUP(W602,図書名リスト!$A$3:$W$1001,20,0))</f>
        <v/>
      </c>
      <c r="R602" s="74" t="str">
        <f>IF(E602="","",VLOOKUP(W602,図書名リスト!$A$3:$W$1001,22,0))</f>
        <v/>
      </c>
      <c r="S602" s="61" t="str">
        <f t="shared" si="48"/>
        <v xml:space="preserve"> </v>
      </c>
      <c r="T602" s="61" t="str">
        <f t="shared" si="49"/>
        <v>　</v>
      </c>
      <c r="U602" s="61" t="str">
        <f t="shared" si="50"/>
        <v xml:space="preserve"> </v>
      </c>
      <c r="V602" s="61">
        <f t="shared" si="51"/>
        <v>0</v>
      </c>
      <c r="W602" s="60" t="str">
        <f t="shared" si="52"/>
        <v/>
      </c>
    </row>
    <row r="603" spans="1:23" ht="57" customHeight="1" x14ac:dyDescent="0.15">
      <c r="A603" s="63"/>
      <c r="B603" s="69"/>
      <c r="C603" s="69"/>
      <c r="D603" s="68"/>
      <c r="E603" s="67"/>
      <c r="F603" s="66"/>
      <c r="G603" s="65" t="str">
        <f>IF(E603="","",VLOOKUP(E603,図書名リスト!$C$3:$W$1001,16,0))</f>
        <v/>
      </c>
      <c r="H603" s="64" t="str">
        <f>IF(E603="","",VLOOKUP(W603,図書名リスト!$A$3:$W$1001,5,0))</f>
        <v/>
      </c>
      <c r="I603" s="77" t="str">
        <f>IF(E603="","",VLOOKUP(W603,図書名リスト!$A$3:$W$1001,9,0))</f>
        <v/>
      </c>
      <c r="J603" s="76" t="str">
        <f>IF(E603="","",VLOOKUP(W603,図書名リスト!$A$3:$W$1001,23,0))</f>
        <v/>
      </c>
      <c r="K603" s="62" t="str">
        <f>IF(E603="","",VLOOKUP(W603,図書名リスト!$A$3:$W$1001,11,0))</f>
        <v/>
      </c>
      <c r="L603" s="95" t="str">
        <f>IF(E603="","",VLOOKUP(W603,図書名リスト!$A$3:$W$1001,14,0))</f>
        <v/>
      </c>
      <c r="M603" s="62" t="str">
        <f>IF(E603="","",VLOOKUP(W603,図書名リスト!$A$3:$W$1001,17,0))</f>
        <v/>
      </c>
      <c r="N603" s="63"/>
      <c r="O603" s="74" t="str">
        <f>IF(E603="","",VLOOKUP(W603,図書名リスト!$A$3:$W$100580,21,0))</f>
        <v/>
      </c>
      <c r="P603" s="74" t="str">
        <f>IF(E603="","",VLOOKUP(W603,図書名リスト!$A$3:$W$10050,19,0))</f>
        <v/>
      </c>
      <c r="Q603" s="75" t="str">
        <f>IF(E603="","",VLOOKUP(W603,図書名リスト!$A$3:$W$1001,20,0))</f>
        <v/>
      </c>
      <c r="R603" s="74" t="str">
        <f>IF(E603="","",VLOOKUP(W603,図書名リスト!$A$3:$W$1001,22,0))</f>
        <v/>
      </c>
      <c r="S603" s="61" t="str">
        <f t="shared" si="48"/>
        <v xml:space="preserve"> </v>
      </c>
      <c r="T603" s="61" t="str">
        <f t="shared" si="49"/>
        <v>　</v>
      </c>
      <c r="U603" s="61" t="str">
        <f t="shared" si="50"/>
        <v xml:space="preserve"> </v>
      </c>
      <c r="V603" s="61">
        <f t="shared" si="51"/>
        <v>0</v>
      </c>
      <c r="W603" s="60" t="str">
        <f t="shared" si="52"/>
        <v/>
      </c>
    </row>
    <row r="604" spans="1:23" ht="57" customHeight="1" x14ac:dyDescent="0.15">
      <c r="A604" s="63"/>
      <c r="B604" s="69"/>
      <c r="C604" s="69"/>
      <c r="D604" s="68"/>
      <c r="E604" s="67"/>
      <c r="F604" s="66"/>
      <c r="G604" s="65" t="str">
        <f>IF(E604="","",VLOOKUP(E604,図書名リスト!$C$3:$W$1001,16,0))</f>
        <v/>
      </c>
      <c r="H604" s="64" t="str">
        <f>IF(E604="","",VLOOKUP(W604,図書名リスト!$A$3:$W$1001,5,0))</f>
        <v/>
      </c>
      <c r="I604" s="77" t="str">
        <f>IF(E604="","",VLOOKUP(W604,図書名リスト!$A$3:$W$1001,9,0))</f>
        <v/>
      </c>
      <c r="J604" s="76" t="str">
        <f>IF(E604="","",VLOOKUP(W604,図書名リスト!$A$3:$W$1001,23,0))</f>
        <v/>
      </c>
      <c r="K604" s="62" t="str">
        <f>IF(E604="","",VLOOKUP(W604,図書名リスト!$A$3:$W$1001,11,0))</f>
        <v/>
      </c>
      <c r="L604" s="95" t="str">
        <f>IF(E604="","",VLOOKUP(W604,図書名リスト!$A$3:$W$1001,14,0))</f>
        <v/>
      </c>
      <c r="M604" s="62" t="str">
        <f>IF(E604="","",VLOOKUP(W604,図書名リスト!$A$3:$W$1001,17,0))</f>
        <v/>
      </c>
      <c r="N604" s="63"/>
      <c r="O604" s="74" t="str">
        <f>IF(E604="","",VLOOKUP(W604,図書名リスト!$A$3:$W$100580,21,0))</f>
        <v/>
      </c>
      <c r="P604" s="74" t="str">
        <f>IF(E604="","",VLOOKUP(W604,図書名リスト!$A$3:$W$10050,19,0))</f>
        <v/>
      </c>
      <c r="Q604" s="75" t="str">
        <f>IF(E604="","",VLOOKUP(W604,図書名リスト!$A$3:$W$1001,20,0))</f>
        <v/>
      </c>
      <c r="R604" s="74" t="str">
        <f>IF(E604="","",VLOOKUP(W604,図書名リスト!$A$3:$W$1001,22,0))</f>
        <v/>
      </c>
      <c r="S604" s="61" t="str">
        <f t="shared" si="48"/>
        <v xml:space="preserve"> </v>
      </c>
      <c r="T604" s="61" t="str">
        <f t="shared" si="49"/>
        <v>　</v>
      </c>
      <c r="U604" s="61" t="str">
        <f t="shared" si="50"/>
        <v xml:space="preserve"> </v>
      </c>
      <c r="V604" s="61">
        <f t="shared" si="51"/>
        <v>0</v>
      </c>
      <c r="W604" s="60" t="str">
        <f t="shared" si="52"/>
        <v/>
      </c>
    </row>
    <row r="605" spans="1:23" ht="57" customHeight="1" x14ac:dyDescent="0.15">
      <c r="A605" s="63"/>
      <c r="B605" s="69"/>
      <c r="C605" s="69"/>
      <c r="D605" s="68"/>
      <c r="E605" s="67"/>
      <c r="F605" s="66"/>
      <c r="G605" s="65" t="str">
        <f>IF(E605="","",VLOOKUP(E605,図書名リスト!$C$3:$W$1001,16,0))</f>
        <v/>
      </c>
      <c r="H605" s="64" t="str">
        <f>IF(E605="","",VLOOKUP(W605,図書名リスト!$A$3:$W$1001,5,0))</f>
        <v/>
      </c>
      <c r="I605" s="77" t="str">
        <f>IF(E605="","",VLOOKUP(W605,図書名リスト!$A$3:$W$1001,9,0))</f>
        <v/>
      </c>
      <c r="J605" s="76" t="str">
        <f>IF(E605="","",VLOOKUP(W605,図書名リスト!$A$3:$W$1001,23,0))</f>
        <v/>
      </c>
      <c r="K605" s="62" t="str">
        <f>IF(E605="","",VLOOKUP(W605,図書名リスト!$A$3:$W$1001,11,0))</f>
        <v/>
      </c>
      <c r="L605" s="95" t="str">
        <f>IF(E605="","",VLOOKUP(W605,図書名リスト!$A$3:$W$1001,14,0))</f>
        <v/>
      </c>
      <c r="M605" s="62" t="str">
        <f>IF(E605="","",VLOOKUP(W605,図書名リスト!$A$3:$W$1001,17,0))</f>
        <v/>
      </c>
      <c r="N605" s="63"/>
      <c r="O605" s="74" t="str">
        <f>IF(E605="","",VLOOKUP(W605,図書名リスト!$A$3:$W$100580,21,0))</f>
        <v/>
      </c>
      <c r="P605" s="74" t="str">
        <f>IF(E605="","",VLOOKUP(W605,図書名リスト!$A$3:$W$10050,19,0))</f>
        <v/>
      </c>
      <c r="Q605" s="75" t="str">
        <f>IF(E605="","",VLOOKUP(W605,図書名リスト!$A$3:$W$1001,20,0))</f>
        <v/>
      </c>
      <c r="R605" s="74" t="str">
        <f>IF(E605="","",VLOOKUP(W605,図書名リスト!$A$3:$W$1001,22,0))</f>
        <v/>
      </c>
      <c r="S605" s="61" t="str">
        <f t="shared" si="48"/>
        <v xml:space="preserve"> </v>
      </c>
      <c r="T605" s="61" t="str">
        <f t="shared" si="49"/>
        <v>　</v>
      </c>
      <c r="U605" s="61" t="str">
        <f t="shared" si="50"/>
        <v xml:space="preserve"> </v>
      </c>
      <c r="V605" s="61">
        <f t="shared" si="51"/>
        <v>0</v>
      </c>
      <c r="W605" s="60" t="str">
        <f t="shared" si="52"/>
        <v/>
      </c>
    </row>
    <row r="606" spans="1:23" ht="57" customHeight="1" x14ac:dyDescent="0.15">
      <c r="A606" s="63"/>
      <c r="B606" s="69"/>
      <c r="C606" s="69"/>
      <c r="D606" s="68"/>
      <c r="E606" s="67"/>
      <c r="F606" s="66"/>
      <c r="G606" s="65" t="str">
        <f>IF(E606="","",VLOOKUP(E606,図書名リスト!$C$3:$W$1001,16,0))</f>
        <v/>
      </c>
      <c r="H606" s="64" t="str">
        <f>IF(E606="","",VLOOKUP(W606,図書名リスト!$A$3:$W$1001,5,0))</f>
        <v/>
      </c>
      <c r="I606" s="77" t="str">
        <f>IF(E606="","",VLOOKUP(W606,図書名リスト!$A$3:$W$1001,9,0))</f>
        <v/>
      </c>
      <c r="J606" s="76" t="str">
        <f>IF(E606="","",VLOOKUP(W606,図書名リスト!$A$3:$W$1001,23,0))</f>
        <v/>
      </c>
      <c r="K606" s="62" t="str">
        <f>IF(E606="","",VLOOKUP(W606,図書名リスト!$A$3:$W$1001,11,0))</f>
        <v/>
      </c>
      <c r="L606" s="95" t="str">
        <f>IF(E606="","",VLOOKUP(W606,図書名リスト!$A$3:$W$1001,14,0))</f>
        <v/>
      </c>
      <c r="M606" s="62" t="str">
        <f>IF(E606="","",VLOOKUP(W606,図書名リスト!$A$3:$W$1001,17,0))</f>
        <v/>
      </c>
      <c r="N606" s="63"/>
      <c r="O606" s="74" t="str">
        <f>IF(E606="","",VLOOKUP(W606,図書名リスト!$A$3:$W$100580,21,0))</f>
        <v/>
      </c>
      <c r="P606" s="74" t="str">
        <f>IF(E606="","",VLOOKUP(W606,図書名リスト!$A$3:$W$10050,19,0))</f>
        <v/>
      </c>
      <c r="Q606" s="75" t="str">
        <f>IF(E606="","",VLOOKUP(W606,図書名リスト!$A$3:$W$1001,20,0))</f>
        <v/>
      </c>
      <c r="R606" s="74" t="str">
        <f>IF(E606="","",VLOOKUP(W606,図書名リスト!$A$3:$W$1001,22,0))</f>
        <v/>
      </c>
      <c r="S606" s="61" t="str">
        <f t="shared" si="48"/>
        <v xml:space="preserve"> </v>
      </c>
      <c r="T606" s="61" t="str">
        <f t="shared" si="49"/>
        <v>　</v>
      </c>
      <c r="U606" s="61" t="str">
        <f t="shared" si="50"/>
        <v xml:space="preserve"> </v>
      </c>
      <c r="V606" s="61">
        <f t="shared" si="51"/>
        <v>0</v>
      </c>
      <c r="W606" s="60" t="str">
        <f t="shared" si="52"/>
        <v/>
      </c>
    </row>
    <row r="607" spans="1:23" ht="57" customHeight="1" x14ac:dyDescent="0.15">
      <c r="A607" s="63"/>
      <c r="B607" s="69"/>
      <c r="C607" s="69"/>
      <c r="D607" s="68"/>
      <c r="E607" s="67"/>
      <c r="F607" s="66"/>
      <c r="G607" s="65" t="str">
        <f>IF(E607="","",VLOOKUP(E607,図書名リスト!$C$3:$W$1001,16,0))</f>
        <v/>
      </c>
      <c r="H607" s="64" t="str">
        <f>IF(E607="","",VLOOKUP(W607,図書名リスト!$A$3:$W$1001,5,0))</f>
        <v/>
      </c>
      <c r="I607" s="77" t="str">
        <f>IF(E607="","",VLOOKUP(W607,図書名リスト!$A$3:$W$1001,9,0))</f>
        <v/>
      </c>
      <c r="J607" s="76" t="str">
        <f>IF(E607="","",VLOOKUP(W607,図書名リスト!$A$3:$W$1001,23,0))</f>
        <v/>
      </c>
      <c r="K607" s="62" t="str">
        <f>IF(E607="","",VLOOKUP(W607,図書名リスト!$A$3:$W$1001,11,0))</f>
        <v/>
      </c>
      <c r="L607" s="95" t="str">
        <f>IF(E607="","",VLOOKUP(W607,図書名リスト!$A$3:$W$1001,14,0))</f>
        <v/>
      </c>
      <c r="M607" s="62" t="str">
        <f>IF(E607="","",VLOOKUP(W607,図書名リスト!$A$3:$W$1001,17,0))</f>
        <v/>
      </c>
      <c r="N607" s="63"/>
      <c r="O607" s="74" t="str">
        <f>IF(E607="","",VLOOKUP(W607,図書名リスト!$A$3:$W$100580,21,0))</f>
        <v/>
      </c>
      <c r="P607" s="74" t="str">
        <f>IF(E607="","",VLOOKUP(W607,図書名リスト!$A$3:$W$10050,19,0))</f>
        <v/>
      </c>
      <c r="Q607" s="75" t="str">
        <f>IF(E607="","",VLOOKUP(W607,図書名リスト!$A$3:$W$1001,20,0))</f>
        <v/>
      </c>
      <c r="R607" s="74" t="str">
        <f>IF(E607="","",VLOOKUP(W607,図書名リスト!$A$3:$W$1001,22,0))</f>
        <v/>
      </c>
      <c r="S607" s="61" t="str">
        <f t="shared" si="48"/>
        <v xml:space="preserve"> </v>
      </c>
      <c r="T607" s="61" t="str">
        <f t="shared" si="49"/>
        <v>　</v>
      </c>
      <c r="U607" s="61" t="str">
        <f t="shared" si="50"/>
        <v xml:space="preserve"> </v>
      </c>
      <c r="V607" s="61">
        <f t="shared" si="51"/>
        <v>0</v>
      </c>
      <c r="W607" s="60" t="str">
        <f t="shared" si="52"/>
        <v/>
      </c>
    </row>
    <row r="608" spans="1:23" ht="57" customHeight="1" x14ac:dyDescent="0.15">
      <c r="A608" s="63"/>
      <c r="B608" s="69"/>
      <c r="C608" s="69"/>
      <c r="D608" s="68"/>
      <c r="E608" s="67"/>
      <c r="F608" s="66"/>
      <c r="G608" s="65" t="str">
        <f>IF(E608="","",VLOOKUP(E608,図書名リスト!$C$3:$W$1001,16,0))</f>
        <v/>
      </c>
      <c r="H608" s="64" t="str">
        <f>IF(E608="","",VLOOKUP(W608,図書名リスト!$A$3:$W$1001,5,0))</f>
        <v/>
      </c>
      <c r="I608" s="77" t="str">
        <f>IF(E608="","",VLOOKUP(W608,図書名リスト!$A$3:$W$1001,9,0))</f>
        <v/>
      </c>
      <c r="J608" s="76" t="str">
        <f>IF(E608="","",VLOOKUP(W608,図書名リスト!$A$3:$W$1001,23,0))</f>
        <v/>
      </c>
      <c r="K608" s="62" t="str">
        <f>IF(E608="","",VLOOKUP(W608,図書名リスト!$A$3:$W$1001,11,0))</f>
        <v/>
      </c>
      <c r="L608" s="95" t="str">
        <f>IF(E608="","",VLOOKUP(W608,図書名リスト!$A$3:$W$1001,14,0))</f>
        <v/>
      </c>
      <c r="M608" s="62" t="str">
        <f>IF(E608="","",VLOOKUP(W608,図書名リスト!$A$3:$W$1001,17,0))</f>
        <v/>
      </c>
      <c r="N608" s="63"/>
      <c r="O608" s="74" t="str">
        <f>IF(E608="","",VLOOKUP(W608,図書名リスト!$A$3:$W$100580,21,0))</f>
        <v/>
      </c>
      <c r="P608" s="74" t="str">
        <f>IF(E608="","",VLOOKUP(W608,図書名リスト!$A$3:$W$10050,19,0))</f>
        <v/>
      </c>
      <c r="Q608" s="75" t="str">
        <f>IF(E608="","",VLOOKUP(W608,図書名リスト!$A$3:$W$1001,20,0))</f>
        <v/>
      </c>
      <c r="R608" s="74" t="str">
        <f>IF(E608="","",VLOOKUP(W608,図書名リスト!$A$3:$W$1001,22,0))</f>
        <v/>
      </c>
      <c r="S608" s="61" t="str">
        <f t="shared" si="48"/>
        <v xml:space="preserve"> </v>
      </c>
      <c r="T608" s="61" t="str">
        <f t="shared" si="49"/>
        <v>　</v>
      </c>
      <c r="U608" s="61" t="str">
        <f t="shared" si="50"/>
        <v xml:space="preserve"> </v>
      </c>
      <c r="V608" s="61">
        <f t="shared" si="51"/>
        <v>0</v>
      </c>
      <c r="W608" s="60" t="str">
        <f t="shared" si="52"/>
        <v/>
      </c>
    </row>
    <row r="609" spans="1:23" ht="57" customHeight="1" x14ac:dyDescent="0.15">
      <c r="A609" s="63"/>
      <c r="B609" s="69"/>
      <c r="C609" s="69"/>
      <c r="D609" s="68"/>
      <c r="E609" s="67"/>
      <c r="F609" s="66"/>
      <c r="G609" s="65" t="str">
        <f>IF(E609="","",VLOOKUP(E609,図書名リスト!$C$3:$W$1001,16,0))</f>
        <v/>
      </c>
      <c r="H609" s="64" t="str">
        <f>IF(E609="","",VLOOKUP(W609,図書名リスト!$A$3:$W$1001,5,0))</f>
        <v/>
      </c>
      <c r="I609" s="77" t="str">
        <f>IF(E609="","",VLOOKUP(W609,図書名リスト!$A$3:$W$1001,9,0))</f>
        <v/>
      </c>
      <c r="J609" s="76" t="str">
        <f>IF(E609="","",VLOOKUP(W609,図書名リスト!$A$3:$W$1001,23,0))</f>
        <v/>
      </c>
      <c r="K609" s="62" t="str">
        <f>IF(E609="","",VLOOKUP(W609,図書名リスト!$A$3:$W$1001,11,0))</f>
        <v/>
      </c>
      <c r="L609" s="95" t="str">
        <f>IF(E609="","",VLOOKUP(W609,図書名リスト!$A$3:$W$1001,14,0))</f>
        <v/>
      </c>
      <c r="M609" s="62" t="str">
        <f>IF(E609="","",VLOOKUP(W609,図書名リスト!$A$3:$W$1001,17,0))</f>
        <v/>
      </c>
      <c r="N609" s="63"/>
      <c r="O609" s="74" t="str">
        <f>IF(E609="","",VLOOKUP(W609,図書名リスト!$A$3:$W$100580,21,0))</f>
        <v/>
      </c>
      <c r="P609" s="74" t="str">
        <f>IF(E609="","",VLOOKUP(W609,図書名リスト!$A$3:$W$10050,19,0))</f>
        <v/>
      </c>
      <c r="Q609" s="75" t="str">
        <f>IF(E609="","",VLOOKUP(W609,図書名リスト!$A$3:$W$1001,20,0))</f>
        <v/>
      </c>
      <c r="R609" s="74" t="str">
        <f>IF(E609="","",VLOOKUP(W609,図書名リスト!$A$3:$W$1001,22,0))</f>
        <v/>
      </c>
      <c r="S609" s="61" t="str">
        <f t="shared" si="48"/>
        <v xml:space="preserve"> </v>
      </c>
      <c r="T609" s="61" t="str">
        <f t="shared" si="49"/>
        <v>　</v>
      </c>
      <c r="U609" s="61" t="str">
        <f t="shared" si="50"/>
        <v xml:space="preserve"> </v>
      </c>
      <c r="V609" s="61">
        <f t="shared" si="51"/>
        <v>0</v>
      </c>
      <c r="W609" s="60" t="str">
        <f t="shared" si="52"/>
        <v/>
      </c>
    </row>
    <row r="610" spans="1:23" ht="57" customHeight="1" x14ac:dyDescent="0.15">
      <c r="A610" s="63"/>
      <c r="B610" s="69"/>
      <c r="C610" s="69"/>
      <c r="D610" s="68"/>
      <c r="E610" s="67"/>
      <c r="F610" s="66"/>
      <c r="G610" s="65" t="str">
        <f>IF(E610="","",VLOOKUP(E610,図書名リスト!$C$3:$W$1001,16,0))</f>
        <v/>
      </c>
      <c r="H610" s="64" t="str">
        <f>IF(E610="","",VLOOKUP(W610,図書名リスト!$A$3:$W$1001,5,0))</f>
        <v/>
      </c>
      <c r="I610" s="77" t="str">
        <f>IF(E610="","",VLOOKUP(W610,図書名リスト!$A$3:$W$1001,9,0))</f>
        <v/>
      </c>
      <c r="J610" s="76" t="str">
        <f>IF(E610="","",VLOOKUP(W610,図書名リスト!$A$3:$W$1001,23,0))</f>
        <v/>
      </c>
      <c r="K610" s="62" t="str">
        <f>IF(E610="","",VLOOKUP(W610,図書名リスト!$A$3:$W$1001,11,0))</f>
        <v/>
      </c>
      <c r="L610" s="95" t="str">
        <f>IF(E610="","",VLOOKUP(W610,図書名リスト!$A$3:$W$1001,14,0))</f>
        <v/>
      </c>
      <c r="M610" s="62" t="str">
        <f>IF(E610="","",VLOOKUP(W610,図書名リスト!$A$3:$W$1001,17,0))</f>
        <v/>
      </c>
      <c r="N610" s="63"/>
      <c r="O610" s="74" t="str">
        <f>IF(E610="","",VLOOKUP(W610,図書名リスト!$A$3:$W$100580,21,0))</f>
        <v/>
      </c>
      <c r="P610" s="74" t="str">
        <f>IF(E610="","",VLOOKUP(W610,図書名リスト!$A$3:$W$10050,19,0))</f>
        <v/>
      </c>
      <c r="Q610" s="75" t="str">
        <f>IF(E610="","",VLOOKUP(W610,図書名リスト!$A$3:$W$1001,20,0))</f>
        <v/>
      </c>
      <c r="R610" s="74" t="str">
        <f>IF(E610="","",VLOOKUP(W610,図書名リスト!$A$3:$W$1001,22,0))</f>
        <v/>
      </c>
      <c r="S610" s="61" t="str">
        <f t="shared" si="48"/>
        <v xml:space="preserve"> </v>
      </c>
      <c r="T610" s="61" t="str">
        <f t="shared" si="49"/>
        <v>　</v>
      </c>
      <c r="U610" s="61" t="str">
        <f t="shared" si="50"/>
        <v xml:space="preserve"> </v>
      </c>
      <c r="V610" s="61">
        <f t="shared" si="51"/>
        <v>0</v>
      </c>
      <c r="W610" s="60" t="str">
        <f t="shared" si="52"/>
        <v/>
      </c>
    </row>
    <row r="611" spans="1:23" ht="57" customHeight="1" x14ac:dyDescent="0.15">
      <c r="A611" s="63"/>
      <c r="B611" s="69"/>
      <c r="C611" s="69"/>
      <c r="D611" s="68"/>
      <c r="E611" s="67"/>
      <c r="F611" s="66"/>
      <c r="G611" s="65" t="str">
        <f>IF(E611="","",VLOOKUP(E611,図書名リスト!$C$3:$W$1001,16,0))</f>
        <v/>
      </c>
      <c r="H611" s="64" t="str">
        <f>IF(E611="","",VLOOKUP(W611,図書名リスト!$A$3:$W$1001,5,0))</f>
        <v/>
      </c>
      <c r="I611" s="77" t="str">
        <f>IF(E611="","",VLOOKUP(W611,図書名リスト!$A$3:$W$1001,9,0))</f>
        <v/>
      </c>
      <c r="J611" s="76" t="str">
        <f>IF(E611="","",VLOOKUP(W611,図書名リスト!$A$3:$W$1001,23,0))</f>
        <v/>
      </c>
      <c r="K611" s="62" t="str">
        <f>IF(E611="","",VLOOKUP(W611,図書名リスト!$A$3:$W$1001,11,0))</f>
        <v/>
      </c>
      <c r="L611" s="95" t="str">
        <f>IF(E611="","",VLOOKUP(W611,図書名リスト!$A$3:$W$1001,14,0))</f>
        <v/>
      </c>
      <c r="M611" s="62" t="str">
        <f>IF(E611="","",VLOOKUP(W611,図書名リスト!$A$3:$W$1001,17,0))</f>
        <v/>
      </c>
      <c r="N611" s="63"/>
      <c r="O611" s="74" t="str">
        <f>IF(E611="","",VLOOKUP(W611,図書名リスト!$A$3:$W$100580,21,0))</f>
        <v/>
      </c>
      <c r="P611" s="74" t="str">
        <f>IF(E611="","",VLOOKUP(W611,図書名リスト!$A$3:$W$10050,19,0))</f>
        <v/>
      </c>
      <c r="Q611" s="75" t="str">
        <f>IF(E611="","",VLOOKUP(W611,図書名リスト!$A$3:$W$1001,20,0))</f>
        <v/>
      </c>
      <c r="R611" s="74" t="str">
        <f>IF(E611="","",VLOOKUP(W611,図書名リスト!$A$3:$W$1001,22,0))</f>
        <v/>
      </c>
      <c r="S611" s="61" t="str">
        <f t="shared" si="48"/>
        <v xml:space="preserve"> </v>
      </c>
      <c r="T611" s="61" t="str">
        <f t="shared" si="49"/>
        <v>　</v>
      </c>
      <c r="U611" s="61" t="str">
        <f t="shared" si="50"/>
        <v xml:space="preserve"> </v>
      </c>
      <c r="V611" s="61">
        <f t="shared" si="51"/>
        <v>0</v>
      </c>
      <c r="W611" s="60" t="str">
        <f t="shared" si="52"/>
        <v/>
      </c>
    </row>
    <row r="612" spans="1:23" ht="57" customHeight="1" x14ac:dyDescent="0.15">
      <c r="A612" s="63"/>
      <c r="B612" s="69"/>
      <c r="C612" s="69"/>
      <c r="D612" s="68"/>
      <c r="E612" s="67"/>
      <c r="F612" s="66"/>
      <c r="G612" s="65" t="str">
        <f>IF(E612="","",VLOOKUP(E612,図書名リスト!$C$3:$W$1001,16,0))</f>
        <v/>
      </c>
      <c r="H612" s="64" t="str">
        <f>IF(E612="","",VLOOKUP(W612,図書名リスト!$A$3:$W$1001,5,0))</f>
        <v/>
      </c>
      <c r="I612" s="77" t="str">
        <f>IF(E612="","",VLOOKUP(W612,図書名リスト!$A$3:$W$1001,9,0))</f>
        <v/>
      </c>
      <c r="J612" s="76" t="str">
        <f>IF(E612="","",VLOOKUP(W612,図書名リスト!$A$3:$W$1001,23,0))</f>
        <v/>
      </c>
      <c r="K612" s="62" t="str">
        <f>IF(E612="","",VLOOKUP(W612,図書名リスト!$A$3:$W$1001,11,0))</f>
        <v/>
      </c>
      <c r="L612" s="95" t="str">
        <f>IF(E612="","",VLOOKUP(W612,図書名リスト!$A$3:$W$1001,14,0))</f>
        <v/>
      </c>
      <c r="M612" s="62" t="str">
        <f>IF(E612="","",VLOOKUP(W612,図書名リスト!$A$3:$W$1001,17,0))</f>
        <v/>
      </c>
      <c r="N612" s="63"/>
      <c r="O612" s="74" t="str">
        <f>IF(E612="","",VLOOKUP(W612,図書名リスト!$A$3:$W$100580,21,0))</f>
        <v/>
      </c>
      <c r="P612" s="74" t="str">
        <f>IF(E612="","",VLOOKUP(W612,図書名リスト!$A$3:$W$10050,19,0))</f>
        <v/>
      </c>
      <c r="Q612" s="75" t="str">
        <f>IF(E612="","",VLOOKUP(W612,図書名リスト!$A$3:$W$1001,20,0))</f>
        <v/>
      </c>
      <c r="R612" s="74" t="str">
        <f>IF(E612="","",VLOOKUP(W612,図書名リスト!$A$3:$W$1001,22,0))</f>
        <v/>
      </c>
      <c r="S612" s="61" t="str">
        <f t="shared" si="48"/>
        <v xml:space="preserve"> </v>
      </c>
      <c r="T612" s="61" t="str">
        <f t="shared" si="49"/>
        <v>　</v>
      </c>
      <c r="U612" s="61" t="str">
        <f t="shared" si="50"/>
        <v xml:space="preserve"> </v>
      </c>
      <c r="V612" s="61">
        <f t="shared" si="51"/>
        <v>0</v>
      </c>
      <c r="W612" s="60" t="str">
        <f t="shared" si="52"/>
        <v/>
      </c>
    </row>
    <row r="613" spans="1:23" ht="57" customHeight="1" x14ac:dyDescent="0.15">
      <c r="A613" s="63"/>
      <c r="B613" s="69"/>
      <c r="C613" s="69"/>
      <c r="D613" s="68"/>
      <c r="E613" s="67"/>
      <c r="F613" s="66"/>
      <c r="G613" s="65" t="str">
        <f>IF(E613="","",VLOOKUP(E613,図書名リスト!$C$3:$W$1001,16,0))</f>
        <v/>
      </c>
      <c r="H613" s="64" t="str">
        <f>IF(E613="","",VLOOKUP(W613,図書名リスト!$A$3:$W$1001,5,0))</f>
        <v/>
      </c>
      <c r="I613" s="77" t="str">
        <f>IF(E613="","",VLOOKUP(W613,図書名リスト!$A$3:$W$1001,9,0))</f>
        <v/>
      </c>
      <c r="J613" s="76" t="str">
        <f>IF(E613="","",VLOOKUP(W613,図書名リスト!$A$3:$W$1001,23,0))</f>
        <v/>
      </c>
      <c r="K613" s="62" t="str">
        <f>IF(E613="","",VLOOKUP(W613,図書名リスト!$A$3:$W$1001,11,0))</f>
        <v/>
      </c>
      <c r="L613" s="95" t="str">
        <f>IF(E613="","",VLOOKUP(W613,図書名リスト!$A$3:$W$1001,14,0))</f>
        <v/>
      </c>
      <c r="M613" s="62" t="str">
        <f>IF(E613="","",VLOOKUP(W613,図書名リスト!$A$3:$W$1001,17,0))</f>
        <v/>
      </c>
      <c r="N613" s="63"/>
      <c r="O613" s="74" t="str">
        <f>IF(E613="","",VLOOKUP(W613,図書名リスト!$A$3:$W$100580,21,0))</f>
        <v/>
      </c>
      <c r="P613" s="74" t="str">
        <f>IF(E613="","",VLOOKUP(W613,図書名リスト!$A$3:$W$10050,19,0))</f>
        <v/>
      </c>
      <c r="Q613" s="75" t="str">
        <f>IF(E613="","",VLOOKUP(W613,図書名リスト!$A$3:$W$1001,20,0))</f>
        <v/>
      </c>
      <c r="R613" s="74" t="str">
        <f>IF(E613="","",VLOOKUP(W613,図書名リスト!$A$3:$W$1001,22,0))</f>
        <v/>
      </c>
      <c r="S613" s="61" t="str">
        <f t="shared" si="48"/>
        <v xml:space="preserve"> </v>
      </c>
      <c r="T613" s="61" t="str">
        <f t="shared" si="49"/>
        <v>　</v>
      </c>
      <c r="U613" s="61" t="str">
        <f t="shared" si="50"/>
        <v xml:space="preserve"> </v>
      </c>
      <c r="V613" s="61">
        <f t="shared" si="51"/>
        <v>0</v>
      </c>
      <c r="W613" s="60" t="str">
        <f t="shared" si="52"/>
        <v/>
      </c>
    </row>
    <row r="614" spans="1:23" ht="57" customHeight="1" x14ac:dyDescent="0.15">
      <c r="A614" s="63"/>
      <c r="B614" s="69"/>
      <c r="C614" s="69"/>
      <c r="D614" s="68"/>
      <c r="E614" s="67"/>
      <c r="F614" s="66"/>
      <c r="G614" s="65" t="str">
        <f>IF(E614="","",VLOOKUP(E614,図書名リスト!$C$3:$W$1001,16,0))</f>
        <v/>
      </c>
      <c r="H614" s="64" t="str">
        <f>IF(E614="","",VLOOKUP(W614,図書名リスト!$A$3:$W$1001,5,0))</f>
        <v/>
      </c>
      <c r="I614" s="77" t="str">
        <f>IF(E614="","",VLOOKUP(W614,図書名リスト!$A$3:$W$1001,9,0))</f>
        <v/>
      </c>
      <c r="J614" s="76" t="str">
        <f>IF(E614="","",VLOOKUP(W614,図書名リスト!$A$3:$W$1001,23,0))</f>
        <v/>
      </c>
      <c r="K614" s="62" t="str">
        <f>IF(E614="","",VLOOKUP(W614,図書名リスト!$A$3:$W$1001,11,0))</f>
        <v/>
      </c>
      <c r="L614" s="95" t="str">
        <f>IF(E614="","",VLOOKUP(W614,図書名リスト!$A$3:$W$1001,14,0))</f>
        <v/>
      </c>
      <c r="M614" s="62" t="str">
        <f>IF(E614="","",VLOOKUP(W614,図書名リスト!$A$3:$W$1001,17,0))</f>
        <v/>
      </c>
      <c r="N614" s="63"/>
      <c r="O614" s="74" t="str">
        <f>IF(E614="","",VLOOKUP(W614,図書名リスト!$A$3:$W$100580,21,0))</f>
        <v/>
      </c>
      <c r="P614" s="74" t="str">
        <f>IF(E614="","",VLOOKUP(W614,図書名リスト!$A$3:$W$10050,19,0))</f>
        <v/>
      </c>
      <c r="Q614" s="75" t="str">
        <f>IF(E614="","",VLOOKUP(W614,図書名リスト!$A$3:$W$1001,20,0))</f>
        <v/>
      </c>
      <c r="R614" s="74" t="str">
        <f>IF(E614="","",VLOOKUP(W614,図書名リスト!$A$3:$W$1001,22,0))</f>
        <v/>
      </c>
      <c r="S614" s="61" t="str">
        <f t="shared" si="48"/>
        <v xml:space="preserve"> </v>
      </c>
      <c r="T614" s="61" t="str">
        <f t="shared" si="49"/>
        <v>　</v>
      </c>
      <c r="U614" s="61" t="str">
        <f t="shared" si="50"/>
        <v xml:space="preserve"> </v>
      </c>
      <c r="V614" s="61">
        <f t="shared" si="51"/>
        <v>0</v>
      </c>
      <c r="W614" s="60" t="str">
        <f t="shared" si="52"/>
        <v/>
      </c>
    </row>
    <row r="615" spans="1:23" ht="57" customHeight="1" x14ac:dyDescent="0.15">
      <c r="A615" s="63"/>
      <c r="B615" s="69"/>
      <c r="C615" s="69"/>
      <c r="D615" s="68"/>
      <c r="E615" s="67"/>
      <c r="F615" s="66"/>
      <c r="G615" s="65" t="str">
        <f>IF(E615="","",VLOOKUP(E615,図書名リスト!$C$3:$W$1001,16,0))</f>
        <v/>
      </c>
      <c r="H615" s="64" t="str">
        <f>IF(E615="","",VLOOKUP(W615,図書名リスト!$A$3:$W$1001,5,0))</f>
        <v/>
      </c>
      <c r="I615" s="77" t="str">
        <f>IF(E615="","",VLOOKUP(W615,図書名リスト!$A$3:$W$1001,9,0))</f>
        <v/>
      </c>
      <c r="J615" s="76" t="str">
        <f>IF(E615="","",VLOOKUP(W615,図書名リスト!$A$3:$W$1001,23,0))</f>
        <v/>
      </c>
      <c r="K615" s="62" t="str">
        <f>IF(E615="","",VLOOKUP(W615,図書名リスト!$A$3:$W$1001,11,0))</f>
        <v/>
      </c>
      <c r="L615" s="95" t="str">
        <f>IF(E615="","",VLOOKUP(W615,図書名リスト!$A$3:$W$1001,14,0))</f>
        <v/>
      </c>
      <c r="M615" s="62" t="str">
        <f>IF(E615="","",VLOOKUP(W615,図書名リスト!$A$3:$W$1001,17,0))</f>
        <v/>
      </c>
      <c r="N615" s="63"/>
      <c r="O615" s="74" t="str">
        <f>IF(E615="","",VLOOKUP(W615,図書名リスト!$A$3:$W$100580,21,0))</f>
        <v/>
      </c>
      <c r="P615" s="74" t="str">
        <f>IF(E615="","",VLOOKUP(W615,図書名リスト!$A$3:$W$10050,19,0))</f>
        <v/>
      </c>
      <c r="Q615" s="75" t="str">
        <f>IF(E615="","",VLOOKUP(W615,図書名リスト!$A$3:$W$1001,20,0))</f>
        <v/>
      </c>
      <c r="R615" s="74" t="str">
        <f>IF(E615="","",VLOOKUP(W615,図書名リスト!$A$3:$W$1001,22,0))</f>
        <v/>
      </c>
      <c r="S615" s="61" t="str">
        <f t="shared" si="48"/>
        <v xml:space="preserve"> </v>
      </c>
      <c r="T615" s="61" t="str">
        <f t="shared" si="49"/>
        <v>　</v>
      </c>
      <c r="U615" s="61" t="str">
        <f t="shared" si="50"/>
        <v xml:space="preserve"> </v>
      </c>
      <c r="V615" s="61">
        <f t="shared" si="51"/>
        <v>0</v>
      </c>
      <c r="W615" s="60" t="str">
        <f t="shared" si="52"/>
        <v/>
      </c>
    </row>
    <row r="616" spans="1:23" ht="57" customHeight="1" x14ac:dyDescent="0.15">
      <c r="A616" s="63"/>
      <c r="B616" s="69"/>
      <c r="C616" s="69"/>
      <c r="D616" s="68"/>
      <c r="E616" s="67"/>
      <c r="F616" s="66"/>
      <c r="G616" s="65" t="str">
        <f>IF(E616="","",VLOOKUP(E616,図書名リスト!$C$3:$W$1001,16,0))</f>
        <v/>
      </c>
      <c r="H616" s="64" t="str">
        <f>IF(E616="","",VLOOKUP(W616,図書名リスト!$A$3:$W$1001,5,0))</f>
        <v/>
      </c>
      <c r="I616" s="77" t="str">
        <f>IF(E616="","",VLOOKUP(W616,図書名リスト!$A$3:$W$1001,9,0))</f>
        <v/>
      </c>
      <c r="J616" s="76" t="str">
        <f>IF(E616="","",VLOOKUP(W616,図書名リスト!$A$3:$W$1001,23,0))</f>
        <v/>
      </c>
      <c r="K616" s="62" t="str">
        <f>IF(E616="","",VLOOKUP(W616,図書名リスト!$A$3:$W$1001,11,0))</f>
        <v/>
      </c>
      <c r="L616" s="95" t="str">
        <f>IF(E616="","",VLOOKUP(W616,図書名リスト!$A$3:$W$1001,14,0))</f>
        <v/>
      </c>
      <c r="M616" s="62" t="str">
        <f>IF(E616="","",VLOOKUP(W616,図書名リスト!$A$3:$W$1001,17,0))</f>
        <v/>
      </c>
      <c r="N616" s="63"/>
      <c r="O616" s="74" t="str">
        <f>IF(E616="","",VLOOKUP(W616,図書名リスト!$A$3:$W$100580,21,0))</f>
        <v/>
      </c>
      <c r="P616" s="74" t="str">
        <f>IF(E616="","",VLOOKUP(W616,図書名リスト!$A$3:$W$10050,19,0))</f>
        <v/>
      </c>
      <c r="Q616" s="75" t="str">
        <f>IF(E616="","",VLOOKUP(W616,図書名リスト!$A$3:$W$1001,20,0))</f>
        <v/>
      </c>
      <c r="R616" s="74" t="str">
        <f>IF(E616="","",VLOOKUP(W616,図書名リスト!$A$3:$W$1001,22,0))</f>
        <v/>
      </c>
      <c r="S616" s="61" t="str">
        <f t="shared" si="48"/>
        <v xml:space="preserve"> </v>
      </c>
      <c r="T616" s="61" t="str">
        <f t="shared" si="49"/>
        <v>　</v>
      </c>
      <c r="U616" s="61" t="str">
        <f t="shared" si="50"/>
        <v xml:space="preserve"> </v>
      </c>
      <c r="V616" s="61">
        <f t="shared" si="51"/>
        <v>0</v>
      </c>
      <c r="W616" s="60" t="str">
        <f t="shared" si="52"/>
        <v/>
      </c>
    </row>
    <row r="617" spans="1:23" ht="57" customHeight="1" x14ac:dyDescent="0.15">
      <c r="A617" s="63"/>
      <c r="B617" s="69"/>
      <c r="C617" s="69"/>
      <c r="D617" s="68"/>
      <c r="E617" s="67"/>
      <c r="F617" s="66"/>
      <c r="G617" s="65" t="str">
        <f>IF(E617="","",VLOOKUP(E617,図書名リスト!$C$3:$W$1001,16,0))</f>
        <v/>
      </c>
      <c r="H617" s="64" t="str">
        <f>IF(E617="","",VLOOKUP(W617,図書名リスト!$A$3:$W$1001,5,0))</f>
        <v/>
      </c>
      <c r="I617" s="77" t="str">
        <f>IF(E617="","",VLOOKUP(W617,図書名リスト!$A$3:$W$1001,9,0))</f>
        <v/>
      </c>
      <c r="J617" s="76" t="str">
        <f>IF(E617="","",VLOOKUP(W617,図書名リスト!$A$3:$W$1001,23,0))</f>
        <v/>
      </c>
      <c r="K617" s="62" t="str">
        <f>IF(E617="","",VLOOKUP(W617,図書名リスト!$A$3:$W$1001,11,0))</f>
        <v/>
      </c>
      <c r="L617" s="95" t="str">
        <f>IF(E617="","",VLOOKUP(W617,図書名リスト!$A$3:$W$1001,14,0))</f>
        <v/>
      </c>
      <c r="M617" s="62" t="str">
        <f>IF(E617="","",VLOOKUP(W617,図書名リスト!$A$3:$W$1001,17,0))</f>
        <v/>
      </c>
      <c r="N617" s="63"/>
      <c r="O617" s="74" t="str">
        <f>IF(E617="","",VLOOKUP(W617,図書名リスト!$A$3:$W$100580,21,0))</f>
        <v/>
      </c>
      <c r="P617" s="74" t="str">
        <f>IF(E617="","",VLOOKUP(W617,図書名リスト!$A$3:$W$10050,19,0))</f>
        <v/>
      </c>
      <c r="Q617" s="75" t="str">
        <f>IF(E617="","",VLOOKUP(W617,図書名リスト!$A$3:$W$1001,20,0))</f>
        <v/>
      </c>
      <c r="R617" s="74" t="str">
        <f>IF(E617="","",VLOOKUP(W617,図書名リスト!$A$3:$W$1001,22,0))</f>
        <v/>
      </c>
      <c r="S617" s="61" t="str">
        <f t="shared" si="48"/>
        <v xml:space="preserve"> </v>
      </c>
      <c r="T617" s="61" t="str">
        <f t="shared" si="49"/>
        <v>　</v>
      </c>
      <c r="U617" s="61" t="str">
        <f t="shared" si="50"/>
        <v xml:space="preserve"> </v>
      </c>
      <c r="V617" s="61">
        <f t="shared" si="51"/>
        <v>0</v>
      </c>
      <c r="W617" s="60" t="str">
        <f t="shared" si="52"/>
        <v/>
      </c>
    </row>
    <row r="618" spans="1:23" ht="57" customHeight="1" x14ac:dyDescent="0.15">
      <c r="A618" s="63"/>
      <c r="B618" s="69"/>
      <c r="C618" s="69"/>
      <c r="D618" s="68"/>
      <c r="E618" s="67"/>
      <c r="F618" s="66"/>
      <c r="G618" s="65" t="str">
        <f>IF(E618="","",VLOOKUP(E618,図書名リスト!$C$3:$W$1001,16,0))</f>
        <v/>
      </c>
      <c r="H618" s="64" t="str">
        <f>IF(E618="","",VLOOKUP(W618,図書名リスト!$A$3:$W$1001,5,0))</f>
        <v/>
      </c>
      <c r="I618" s="77" t="str">
        <f>IF(E618="","",VLOOKUP(W618,図書名リスト!$A$3:$W$1001,9,0))</f>
        <v/>
      </c>
      <c r="J618" s="76" t="str">
        <f>IF(E618="","",VLOOKUP(W618,図書名リスト!$A$3:$W$1001,23,0))</f>
        <v/>
      </c>
      <c r="K618" s="62" t="str">
        <f>IF(E618="","",VLOOKUP(W618,図書名リスト!$A$3:$W$1001,11,0))</f>
        <v/>
      </c>
      <c r="L618" s="95" t="str">
        <f>IF(E618="","",VLOOKUP(W618,図書名リスト!$A$3:$W$1001,14,0))</f>
        <v/>
      </c>
      <c r="M618" s="62" t="str">
        <f>IF(E618="","",VLOOKUP(W618,図書名リスト!$A$3:$W$1001,17,0))</f>
        <v/>
      </c>
      <c r="N618" s="63"/>
      <c r="O618" s="74" t="str">
        <f>IF(E618="","",VLOOKUP(W618,図書名リスト!$A$3:$W$100580,21,0))</f>
        <v/>
      </c>
      <c r="P618" s="74" t="str">
        <f>IF(E618="","",VLOOKUP(W618,図書名リスト!$A$3:$W$10050,19,0))</f>
        <v/>
      </c>
      <c r="Q618" s="75" t="str">
        <f>IF(E618="","",VLOOKUP(W618,図書名リスト!$A$3:$W$1001,20,0))</f>
        <v/>
      </c>
      <c r="R618" s="74" t="str">
        <f>IF(E618="","",VLOOKUP(W618,図書名リスト!$A$3:$W$1001,22,0))</f>
        <v/>
      </c>
      <c r="S618" s="61" t="str">
        <f t="shared" si="48"/>
        <v xml:space="preserve"> </v>
      </c>
      <c r="T618" s="61" t="str">
        <f t="shared" si="49"/>
        <v>　</v>
      </c>
      <c r="U618" s="61" t="str">
        <f t="shared" si="50"/>
        <v xml:space="preserve"> </v>
      </c>
      <c r="V618" s="61">
        <f t="shared" si="51"/>
        <v>0</v>
      </c>
      <c r="W618" s="60" t="str">
        <f t="shared" si="52"/>
        <v/>
      </c>
    </row>
    <row r="619" spans="1:23" ht="57" customHeight="1" x14ac:dyDescent="0.15">
      <c r="A619" s="63"/>
      <c r="B619" s="69"/>
      <c r="C619" s="69"/>
      <c r="D619" s="68"/>
      <c r="E619" s="67"/>
      <c r="F619" s="66"/>
      <c r="G619" s="65" t="str">
        <f>IF(E619="","",VLOOKUP(E619,図書名リスト!$C$3:$W$1001,16,0))</f>
        <v/>
      </c>
      <c r="H619" s="64" t="str">
        <f>IF(E619="","",VLOOKUP(W619,図書名リスト!$A$3:$W$1001,5,0))</f>
        <v/>
      </c>
      <c r="I619" s="77" t="str">
        <f>IF(E619="","",VLOOKUP(W619,図書名リスト!$A$3:$W$1001,9,0))</f>
        <v/>
      </c>
      <c r="J619" s="76" t="str">
        <f>IF(E619="","",VLOOKUP(W619,図書名リスト!$A$3:$W$1001,23,0))</f>
        <v/>
      </c>
      <c r="K619" s="62" t="str">
        <f>IF(E619="","",VLOOKUP(W619,図書名リスト!$A$3:$W$1001,11,0))</f>
        <v/>
      </c>
      <c r="L619" s="95" t="str">
        <f>IF(E619="","",VLOOKUP(W619,図書名リスト!$A$3:$W$1001,14,0))</f>
        <v/>
      </c>
      <c r="M619" s="62" t="str">
        <f>IF(E619="","",VLOOKUP(W619,図書名リスト!$A$3:$W$1001,17,0))</f>
        <v/>
      </c>
      <c r="N619" s="63"/>
      <c r="O619" s="74" t="str">
        <f>IF(E619="","",VLOOKUP(W619,図書名リスト!$A$3:$W$100580,21,0))</f>
        <v/>
      </c>
      <c r="P619" s="74" t="str">
        <f>IF(E619="","",VLOOKUP(W619,図書名リスト!$A$3:$W$10050,19,0))</f>
        <v/>
      </c>
      <c r="Q619" s="75" t="str">
        <f>IF(E619="","",VLOOKUP(W619,図書名リスト!$A$3:$W$1001,20,0))</f>
        <v/>
      </c>
      <c r="R619" s="74" t="str">
        <f>IF(E619="","",VLOOKUP(W619,図書名リスト!$A$3:$W$1001,22,0))</f>
        <v/>
      </c>
      <c r="S619" s="61" t="str">
        <f t="shared" si="48"/>
        <v xml:space="preserve"> </v>
      </c>
      <c r="T619" s="61" t="str">
        <f t="shared" si="49"/>
        <v>　</v>
      </c>
      <c r="U619" s="61" t="str">
        <f t="shared" si="50"/>
        <v xml:space="preserve"> </v>
      </c>
      <c r="V619" s="61">
        <f t="shared" si="51"/>
        <v>0</v>
      </c>
      <c r="W619" s="60" t="str">
        <f t="shared" si="52"/>
        <v/>
      </c>
    </row>
    <row r="620" spans="1:23" ht="57" customHeight="1" x14ac:dyDescent="0.15">
      <c r="A620" s="63"/>
      <c r="B620" s="69"/>
      <c r="C620" s="69"/>
      <c r="D620" s="68"/>
      <c r="E620" s="67"/>
      <c r="F620" s="66"/>
      <c r="G620" s="65" t="str">
        <f>IF(E620="","",VLOOKUP(E620,図書名リスト!$C$3:$W$1001,16,0))</f>
        <v/>
      </c>
      <c r="H620" s="64" t="str">
        <f>IF(E620="","",VLOOKUP(W620,図書名リスト!$A$3:$W$1001,5,0))</f>
        <v/>
      </c>
      <c r="I620" s="77" t="str">
        <f>IF(E620="","",VLOOKUP(W620,図書名リスト!$A$3:$W$1001,9,0))</f>
        <v/>
      </c>
      <c r="J620" s="76" t="str">
        <f>IF(E620="","",VLOOKUP(W620,図書名リスト!$A$3:$W$1001,23,0))</f>
        <v/>
      </c>
      <c r="K620" s="62" t="str">
        <f>IF(E620="","",VLOOKUP(W620,図書名リスト!$A$3:$W$1001,11,0))</f>
        <v/>
      </c>
      <c r="L620" s="95" t="str">
        <f>IF(E620="","",VLOOKUP(W620,図書名リスト!$A$3:$W$1001,14,0))</f>
        <v/>
      </c>
      <c r="M620" s="62" t="str">
        <f>IF(E620="","",VLOOKUP(W620,図書名リスト!$A$3:$W$1001,17,0))</f>
        <v/>
      </c>
      <c r="N620" s="63"/>
      <c r="O620" s="74" t="str">
        <f>IF(E620="","",VLOOKUP(W620,図書名リスト!$A$3:$W$100580,21,0))</f>
        <v/>
      </c>
      <c r="P620" s="74" t="str">
        <f>IF(E620="","",VLOOKUP(W620,図書名リスト!$A$3:$W$10050,19,0))</f>
        <v/>
      </c>
      <c r="Q620" s="75" t="str">
        <f>IF(E620="","",VLOOKUP(W620,図書名リスト!$A$3:$W$1001,20,0))</f>
        <v/>
      </c>
      <c r="R620" s="74" t="str">
        <f>IF(E620="","",VLOOKUP(W620,図書名リスト!$A$3:$W$1001,22,0))</f>
        <v/>
      </c>
      <c r="S620" s="61" t="str">
        <f t="shared" si="48"/>
        <v xml:space="preserve"> </v>
      </c>
      <c r="T620" s="61" t="str">
        <f t="shared" si="49"/>
        <v>　</v>
      </c>
      <c r="U620" s="61" t="str">
        <f t="shared" si="50"/>
        <v xml:space="preserve"> </v>
      </c>
      <c r="V620" s="61">
        <f t="shared" si="51"/>
        <v>0</v>
      </c>
      <c r="W620" s="60" t="str">
        <f t="shared" si="52"/>
        <v/>
      </c>
    </row>
    <row r="621" spans="1:23" ht="57" customHeight="1" x14ac:dyDescent="0.15">
      <c r="A621" s="63"/>
      <c r="B621" s="69"/>
      <c r="C621" s="69"/>
      <c r="D621" s="68"/>
      <c r="E621" s="67"/>
      <c r="F621" s="66"/>
      <c r="G621" s="65" t="str">
        <f>IF(E621="","",VLOOKUP(E621,図書名リスト!$C$3:$W$1001,16,0))</f>
        <v/>
      </c>
      <c r="H621" s="64" t="str">
        <f>IF(E621="","",VLOOKUP(W621,図書名リスト!$A$3:$W$1001,5,0))</f>
        <v/>
      </c>
      <c r="I621" s="77" t="str">
        <f>IF(E621="","",VLOOKUP(W621,図書名リスト!$A$3:$W$1001,9,0))</f>
        <v/>
      </c>
      <c r="J621" s="76" t="str">
        <f>IF(E621="","",VLOOKUP(W621,図書名リスト!$A$3:$W$1001,23,0))</f>
        <v/>
      </c>
      <c r="K621" s="62" t="str">
        <f>IF(E621="","",VLOOKUP(W621,図書名リスト!$A$3:$W$1001,11,0))</f>
        <v/>
      </c>
      <c r="L621" s="95" t="str">
        <f>IF(E621="","",VLOOKUP(W621,図書名リスト!$A$3:$W$1001,14,0))</f>
        <v/>
      </c>
      <c r="M621" s="62" t="str">
        <f>IF(E621="","",VLOOKUP(W621,図書名リスト!$A$3:$W$1001,17,0))</f>
        <v/>
      </c>
      <c r="N621" s="63"/>
      <c r="O621" s="74" t="str">
        <f>IF(E621="","",VLOOKUP(W621,図書名リスト!$A$3:$W$100580,21,0))</f>
        <v/>
      </c>
      <c r="P621" s="74" t="str">
        <f>IF(E621="","",VLOOKUP(W621,図書名リスト!$A$3:$W$10050,19,0))</f>
        <v/>
      </c>
      <c r="Q621" s="75" t="str">
        <f>IF(E621="","",VLOOKUP(W621,図書名リスト!$A$3:$W$1001,20,0))</f>
        <v/>
      </c>
      <c r="R621" s="74" t="str">
        <f>IF(E621="","",VLOOKUP(W621,図書名リスト!$A$3:$W$1001,22,0))</f>
        <v/>
      </c>
      <c r="S621" s="61" t="str">
        <f t="shared" si="48"/>
        <v xml:space="preserve"> </v>
      </c>
      <c r="T621" s="61" t="str">
        <f t="shared" si="49"/>
        <v>　</v>
      </c>
      <c r="U621" s="61" t="str">
        <f t="shared" si="50"/>
        <v xml:space="preserve"> </v>
      </c>
      <c r="V621" s="61">
        <f t="shared" si="51"/>
        <v>0</v>
      </c>
      <c r="W621" s="60" t="str">
        <f t="shared" si="52"/>
        <v/>
      </c>
    </row>
    <row r="622" spans="1:23" ht="57" customHeight="1" x14ac:dyDescent="0.15">
      <c r="A622" s="63"/>
      <c r="B622" s="69"/>
      <c r="C622" s="69"/>
      <c r="D622" s="68"/>
      <c r="E622" s="67"/>
      <c r="F622" s="66"/>
      <c r="G622" s="65" t="str">
        <f>IF(E622="","",VLOOKUP(E622,図書名リスト!$C$3:$W$1001,16,0))</f>
        <v/>
      </c>
      <c r="H622" s="64" t="str">
        <f>IF(E622="","",VLOOKUP(W622,図書名リスト!$A$3:$W$1001,5,0))</f>
        <v/>
      </c>
      <c r="I622" s="77" t="str">
        <f>IF(E622="","",VLOOKUP(W622,図書名リスト!$A$3:$W$1001,9,0))</f>
        <v/>
      </c>
      <c r="J622" s="76" t="str">
        <f>IF(E622="","",VLOOKUP(W622,図書名リスト!$A$3:$W$1001,23,0))</f>
        <v/>
      </c>
      <c r="K622" s="62" t="str">
        <f>IF(E622="","",VLOOKUP(W622,図書名リスト!$A$3:$W$1001,11,0))</f>
        <v/>
      </c>
      <c r="L622" s="95" t="str">
        <f>IF(E622="","",VLOOKUP(W622,図書名リスト!$A$3:$W$1001,14,0))</f>
        <v/>
      </c>
      <c r="M622" s="62" t="str">
        <f>IF(E622="","",VLOOKUP(W622,図書名リスト!$A$3:$W$1001,17,0))</f>
        <v/>
      </c>
      <c r="N622" s="63"/>
      <c r="O622" s="74" t="str">
        <f>IF(E622="","",VLOOKUP(W622,図書名リスト!$A$3:$W$100580,21,0))</f>
        <v/>
      </c>
      <c r="P622" s="74" t="str">
        <f>IF(E622="","",VLOOKUP(W622,図書名リスト!$A$3:$W$10050,19,0))</f>
        <v/>
      </c>
      <c r="Q622" s="75" t="str">
        <f>IF(E622="","",VLOOKUP(W622,図書名リスト!$A$3:$W$1001,20,0))</f>
        <v/>
      </c>
      <c r="R622" s="74" t="str">
        <f>IF(E622="","",VLOOKUP(W622,図書名リスト!$A$3:$W$1001,22,0))</f>
        <v/>
      </c>
      <c r="S622" s="61" t="str">
        <f t="shared" si="48"/>
        <v xml:space="preserve"> </v>
      </c>
      <c r="T622" s="61" t="str">
        <f t="shared" si="49"/>
        <v>　</v>
      </c>
      <c r="U622" s="61" t="str">
        <f t="shared" si="50"/>
        <v xml:space="preserve"> </v>
      </c>
      <c r="V622" s="61">
        <f t="shared" si="51"/>
        <v>0</v>
      </c>
      <c r="W622" s="60" t="str">
        <f t="shared" si="52"/>
        <v/>
      </c>
    </row>
    <row r="623" spans="1:23" ht="57" customHeight="1" x14ac:dyDescent="0.15">
      <c r="A623" s="63"/>
      <c r="B623" s="69"/>
      <c r="C623" s="69"/>
      <c r="D623" s="68"/>
      <c r="E623" s="67"/>
      <c r="F623" s="66"/>
      <c r="G623" s="65" t="str">
        <f>IF(E623="","",VLOOKUP(E623,図書名リスト!$C$3:$W$1001,16,0))</f>
        <v/>
      </c>
      <c r="H623" s="64" t="str">
        <f>IF(E623="","",VLOOKUP(W623,図書名リスト!$A$3:$W$1001,5,0))</f>
        <v/>
      </c>
      <c r="I623" s="77" t="str">
        <f>IF(E623="","",VLOOKUP(W623,図書名リスト!$A$3:$W$1001,9,0))</f>
        <v/>
      </c>
      <c r="J623" s="76" t="str">
        <f>IF(E623="","",VLOOKUP(W623,図書名リスト!$A$3:$W$1001,23,0))</f>
        <v/>
      </c>
      <c r="K623" s="62" t="str">
        <f>IF(E623="","",VLOOKUP(W623,図書名リスト!$A$3:$W$1001,11,0))</f>
        <v/>
      </c>
      <c r="L623" s="95" t="str">
        <f>IF(E623="","",VLOOKUP(W623,図書名リスト!$A$3:$W$1001,14,0))</f>
        <v/>
      </c>
      <c r="M623" s="62" t="str">
        <f>IF(E623="","",VLOOKUP(W623,図書名リスト!$A$3:$W$1001,17,0))</f>
        <v/>
      </c>
      <c r="N623" s="63"/>
      <c r="O623" s="74" t="str">
        <f>IF(E623="","",VLOOKUP(W623,図書名リスト!$A$3:$W$100580,21,0))</f>
        <v/>
      </c>
      <c r="P623" s="74" t="str">
        <f>IF(E623="","",VLOOKUP(W623,図書名リスト!$A$3:$W$10050,19,0))</f>
        <v/>
      </c>
      <c r="Q623" s="75" t="str">
        <f>IF(E623="","",VLOOKUP(W623,図書名リスト!$A$3:$W$1001,20,0))</f>
        <v/>
      </c>
      <c r="R623" s="74" t="str">
        <f>IF(E623="","",VLOOKUP(W623,図書名リスト!$A$3:$W$1001,22,0))</f>
        <v/>
      </c>
      <c r="S623" s="61" t="str">
        <f t="shared" si="48"/>
        <v xml:space="preserve"> </v>
      </c>
      <c r="T623" s="61" t="str">
        <f t="shared" si="49"/>
        <v>　</v>
      </c>
      <c r="U623" s="61" t="str">
        <f t="shared" si="50"/>
        <v xml:space="preserve"> </v>
      </c>
      <c r="V623" s="61">
        <f t="shared" si="51"/>
        <v>0</v>
      </c>
      <c r="W623" s="60" t="str">
        <f t="shared" si="52"/>
        <v/>
      </c>
    </row>
    <row r="624" spans="1:23" ht="57" customHeight="1" x14ac:dyDescent="0.15">
      <c r="A624" s="63"/>
      <c r="B624" s="69"/>
      <c r="C624" s="69"/>
      <c r="D624" s="68"/>
      <c r="E624" s="67"/>
      <c r="F624" s="66"/>
      <c r="G624" s="65" t="str">
        <f>IF(E624="","",VLOOKUP(E624,図書名リスト!$C$3:$W$1001,16,0))</f>
        <v/>
      </c>
      <c r="H624" s="64" t="str">
        <f>IF(E624="","",VLOOKUP(W624,図書名リスト!$A$3:$W$1001,5,0))</f>
        <v/>
      </c>
      <c r="I624" s="77" t="str">
        <f>IF(E624="","",VLOOKUP(W624,図書名リスト!$A$3:$W$1001,9,0))</f>
        <v/>
      </c>
      <c r="J624" s="76" t="str">
        <f>IF(E624="","",VLOOKUP(W624,図書名リスト!$A$3:$W$1001,23,0))</f>
        <v/>
      </c>
      <c r="K624" s="62" t="str">
        <f>IF(E624="","",VLOOKUP(W624,図書名リスト!$A$3:$W$1001,11,0))</f>
        <v/>
      </c>
      <c r="L624" s="95" t="str">
        <f>IF(E624="","",VLOOKUP(W624,図書名リスト!$A$3:$W$1001,14,0))</f>
        <v/>
      </c>
      <c r="M624" s="62" t="str">
        <f>IF(E624="","",VLOOKUP(W624,図書名リスト!$A$3:$W$1001,17,0))</f>
        <v/>
      </c>
      <c r="N624" s="63"/>
      <c r="O624" s="74" t="str">
        <f>IF(E624="","",VLOOKUP(W624,図書名リスト!$A$3:$W$100580,21,0))</f>
        <v/>
      </c>
      <c r="P624" s="74" t="str">
        <f>IF(E624="","",VLOOKUP(W624,図書名リスト!$A$3:$W$10050,19,0))</f>
        <v/>
      </c>
      <c r="Q624" s="75" t="str">
        <f>IF(E624="","",VLOOKUP(W624,図書名リスト!$A$3:$W$1001,20,0))</f>
        <v/>
      </c>
      <c r="R624" s="74" t="str">
        <f>IF(E624="","",VLOOKUP(W624,図書名リスト!$A$3:$W$1001,22,0))</f>
        <v/>
      </c>
      <c r="S624" s="61" t="str">
        <f t="shared" si="48"/>
        <v xml:space="preserve"> </v>
      </c>
      <c r="T624" s="61" t="str">
        <f t="shared" si="49"/>
        <v>　</v>
      </c>
      <c r="U624" s="61" t="str">
        <f t="shared" si="50"/>
        <v xml:space="preserve"> </v>
      </c>
      <c r="V624" s="61">
        <f t="shared" si="51"/>
        <v>0</v>
      </c>
      <c r="W624" s="60" t="str">
        <f t="shared" si="52"/>
        <v/>
      </c>
    </row>
    <row r="625" spans="1:23" ht="57" customHeight="1" x14ac:dyDescent="0.15">
      <c r="A625" s="63"/>
      <c r="B625" s="69"/>
      <c r="C625" s="69"/>
      <c r="D625" s="68"/>
      <c r="E625" s="67"/>
      <c r="F625" s="66"/>
      <c r="G625" s="65" t="str">
        <f>IF(E625="","",VLOOKUP(E625,図書名リスト!$C$3:$W$1001,16,0))</f>
        <v/>
      </c>
      <c r="H625" s="64" t="str">
        <f>IF(E625="","",VLOOKUP(W625,図書名リスト!$A$3:$W$1001,5,0))</f>
        <v/>
      </c>
      <c r="I625" s="77" t="str">
        <f>IF(E625="","",VLOOKUP(W625,図書名リスト!$A$3:$W$1001,9,0))</f>
        <v/>
      </c>
      <c r="J625" s="76" t="str">
        <f>IF(E625="","",VLOOKUP(W625,図書名リスト!$A$3:$W$1001,23,0))</f>
        <v/>
      </c>
      <c r="K625" s="62" t="str">
        <f>IF(E625="","",VLOOKUP(W625,図書名リスト!$A$3:$W$1001,11,0))</f>
        <v/>
      </c>
      <c r="L625" s="95" t="str">
        <f>IF(E625="","",VLOOKUP(W625,図書名リスト!$A$3:$W$1001,14,0))</f>
        <v/>
      </c>
      <c r="M625" s="62" t="str">
        <f>IF(E625="","",VLOOKUP(W625,図書名リスト!$A$3:$W$1001,17,0))</f>
        <v/>
      </c>
      <c r="N625" s="63"/>
      <c r="O625" s="74" t="str">
        <f>IF(E625="","",VLOOKUP(W625,図書名リスト!$A$3:$W$100580,21,0))</f>
        <v/>
      </c>
      <c r="P625" s="74" t="str">
        <f>IF(E625="","",VLOOKUP(W625,図書名リスト!$A$3:$W$10050,19,0))</f>
        <v/>
      </c>
      <c r="Q625" s="75" t="str">
        <f>IF(E625="","",VLOOKUP(W625,図書名リスト!$A$3:$W$1001,20,0))</f>
        <v/>
      </c>
      <c r="R625" s="74" t="str">
        <f>IF(E625="","",VLOOKUP(W625,図書名リスト!$A$3:$W$1001,22,0))</f>
        <v/>
      </c>
      <c r="S625" s="61" t="str">
        <f t="shared" si="48"/>
        <v xml:space="preserve"> </v>
      </c>
      <c r="T625" s="61" t="str">
        <f t="shared" si="49"/>
        <v>　</v>
      </c>
      <c r="U625" s="61" t="str">
        <f t="shared" si="50"/>
        <v xml:space="preserve"> </v>
      </c>
      <c r="V625" s="61">
        <f t="shared" si="51"/>
        <v>0</v>
      </c>
      <c r="W625" s="60" t="str">
        <f t="shared" si="52"/>
        <v/>
      </c>
    </row>
    <row r="626" spans="1:23" ht="57" customHeight="1" x14ac:dyDescent="0.15">
      <c r="A626" s="63"/>
      <c r="B626" s="69"/>
      <c r="C626" s="69"/>
      <c r="D626" s="68"/>
      <c r="E626" s="67"/>
      <c r="F626" s="66"/>
      <c r="G626" s="65" t="str">
        <f>IF(E626="","",VLOOKUP(E626,図書名リスト!$C$3:$W$1001,16,0))</f>
        <v/>
      </c>
      <c r="H626" s="64" t="str">
        <f>IF(E626="","",VLOOKUP(W626,図書名リスト!$A$3:$W$1001,5,0))</f>
        <v/>
      </c>
      <c r="I626" s="77" t="str">
        <f>IF(E626="","",VLOOKUP(W626,図書名リスト!$A$3:$W$1001,9,0))</f>
        <v/>
      </c>
      <c r="J626" s="76" t="str">
        <f>IF(E626="","",VLOOKUP(W626,図書名リスト!$A$3:$W$1001,23,0))</f>
        <v/>
      </c>
      <c r="K626" s="62" t="str">
        <f>IF(E626="","",VLOOKUP(W626,図書名リスト!$A$3:$W$1001,11,0))</f>
        <v/>
      </c>
      <c r="L626" s="95" t="str">
        <f>IF(E626="","",VLOOKUP(W626,図書名リスト!$A$3:$W$1001,14,0))</f>
        <v/>
      </c>
      <c r="M626" s="62" t="str">
        <f>IF(E626="","",VLOOKUP(W626,図書名リスト!$A$3:$W$1001,17,0))</f>
        <v/>
      </c>
      <c r="N626" s="63"/>
      <c r="O626" s="74" t="str">
        <f>IF(E626="","",VLOOKUP(W626,図書名リスト!$A$3:$W$100580,21,0))</f>
        <v/>
      </c>
      <c r="P626" s="74" t="str">
        <f>IF(E626="","",VLOOKUP(W626,図書名リスト!$A$3:$W$10050,19,0))</f>
        <v/>
      </c>
      <c r="Q626" s="75" t="str">
        <f>IF(E626="","",VLOOKUP(W626,図書名リスト!$A$3:$W$1001,20,0))</f>
        <v/>
      </c>
      <c r="R626" s="74" t="str">
        <f>IF(E626="","",VLOOKUP(W626,図書名リスト!$A$3:$W$1001,22,0))</f>
        <v/>
      </c>
      <c r="S626" s="61" t="str">
        <f t="shared" si="48"/>
        <v xml:space="preserve"> </v>
      </c>
      <c r="T626" s="61" t="str">
        <f t="shared" si="49"/>
        <v>　</v>
      </c>
      <c r="U626" s="61" t="str">
        <f t="shared" si="50"/>
        <v xml:space="preserve"> </v>
      </c>
      <c r="V626" s="61">
        <f t="shared" si="51"/>
        <v>0</v>
      </c>
      <c r="W626" s="60" t="str">
        <f t="shared" si="52"/>
        <v/>
      </c>
    </row>
    <row r="627" spans="1:23" ht="57" customHeight="1" x14ac:dyDescent="0.15">
      <c r="A627" s="63"/>
      <c r="B627" s="69"/>
      <c r="C627" s="69"/>
      <c r="D627" s="68"/>
      <c r="E627" s="67"/>
      <c r="F627" s="66"/>
      <c r="G627" s="65" t="str">
        <f>IF(E627="","",VLOOKUP(E627,図書名リスト!$C$3:$W$1001,16,0))</f>
        <v/>
      </c>
      <c r="H627" s="64" t="str">
        <f>IF(E627="","",VLOOKUP(W627,図書名リスト!$A$3:$W$1001,5,0))</f>
        <v/>
      </c>
      <c r="I627" s="77" t="str">
        <f>IF(E627="","",VLOOKUP(W627,図書名リスト!$A$3:$W$1001,9,0))</f>
        <v/>
      </c>
      <c r="J627" s="76" t="str">
        <f>IF(E627="","",VLOOKUP(W627,図書名リスト!$A$3:$W$1001,23,0))</f>
        <v/>
      </c>
      <c r="K627" s="62" t="str">
        <f>IF(E627="","",VLOOKUP(W627,図書名リスト!$A$3:$W$1001,11,0))</f>
        <v/>
      </c>
      <c r="L627" s="95" t="str">
        <f>IF(E627="","",VLOOKUP(W627,図書名リスト!$A$3:$W$1001,14,0))</f>
        <v/>
      </c>
      <c r="M627" s="62" t="str">
        <f>IF(E627="","",VLOOKUP(W627,図書名リスト!$A$3:$W$1001,17,0))</f>
        <v/>
      </c>
      <c r="N627" s="63"/>
      <c r="O627" s="74" t="str">
        <f>IF(E627="","",VLOOKUP(W627,図書名リスト!$A$3:$W$100580,21,0))</f>
        <v/>
      </c>
      <c r="P627" s="74" t="str">
        <f>IF(E627="","",VLOOKUP(W627,図書名リスト!$A$3:$W$10050,19,0))</f>
        <v/>
      </c>
      <c r="Q627" s="75" t="str">
        <f>IF(E627="","",VLOOKUP(W627,図書名リスト!$A$3:$W$1001,20,0))</f>
        <v/>
      </c>
      <c r="R627" s="74" t="str">
        <f>IF(E627="","",VLOOKUP(W627,図書名リスト!$A$3:$W$1001,22,0))</f>
        <v/>
      </c>
      <c r="S627" s="61" t="str">
        <f t="shared" si="48"/>
        <v xml:space="preserve"> </v>
      </c>
      <c r="T627" s="61" t="str">
        <f t="shared" si="49"/>
        <v>　</v>
      </c>
      <c r="U627" s="61" t="str">
        <f t="shared" si="50"/>
        <v xml:space="preserve"> </v>
      </c>
      <c r="V627" s="61">
        <f t="shared" si="51"/>
        <v>0</v>
      </c>
      <c r="W627" s="60" t="str">
        <f t="shared" si="52"/>
        <v/>
      </c>
    </row>
    <row r="628" spans="1:23" ht="57" customHeight="1" x14ac:dyDescent="0.15">
      <c r="A628" s="63"/>
      <c r="B628" s="69"/>
      <c r="C628" s="69"/>
      <c r="D628" s="68"/>
      <c r="E628" s="67"/>
      <c r="F628" s="66"/>
      <c r="G628" s="65" t="str">
        <f>IF(E628="","",VLOOKUP(E628,図書名リスト!$C$3:$W$1001,16,0))</f>
        <v/>
      </c>
      <c r="H628" s="64" t="str">
        <f>IF(E628="","",VLOOKUP(W628,図書名リスト!$A$3:$W$1001,5,0))</f>
        <v/>
      </c>
      <c r="I628" s="77" t="str">
        <f>IF(E628="","",VLOOKUP(W628,図書名リスト!$A$3:$W$1001,9,0))</f>
        <v/>
      </c>
      <c r="J628" s="76" t="str">
        <f>IF(E628="","",VLOOKUP(W628,図書名リスト!$A$3:$W$1001,23,0))</f>
        <v/>
      </c>
      <c r="K628" s="62" t="str">
        <f>IF(E628="","",VLOOKUP(W628,図書名リスト!$A$3:$W$1001,11,0))</f>
        <v/>
      </c>
      <c r="L628" s="95" t="str">
        <f>IF(E628="","",VLOOKUP(W628,図書名リスト!$A$3:$W$1001,14,0))</f>
        <v/>
      </c>
      <c r="M628" s="62" t="str">
        <f>IF(E628="","",VLOOKUP(W628,図書名リスト!$A$3:$W$1001,17,0))</f>
        <v/>
      </c>
      <c r="N628" s="63"/>
      <c r="O628" s="74" t="str">
        <f>IF(E628="","",VLOOKUP(W628,図書名リスト!$A$3:$W$100580,21,0))</f>
        <v/>
      </c>
      <c r="P628" s="74" t="str">
        <f>IF(E628="","",VLOOKUP(W628,図書名リスト!$A$3:$W$10050,19,0))</f>
        <v/>
      </c>
      <c r="Q628" s="75" t="str">
        <f>IF(E628="","",VLOOKUP(W628,図書名リスト!$A$3:$W$1001,20,0))</f>
        <v/>
      </c>
      <c r="R628" s="74" t="str">
        <f>IF(E628="","",VLOOKUP(W628,図書名リスト!$A$3:$W$1001,22,0))</f>
        <v/>
      </c>
      <c r="S628" s="61" t="str">
        <f t="shared" si="48"/>
        <v xml:space="preserve"> </v>
      </c>
      <c r="T628" s="61" t="str">
        <f t="shared" si="49"/>
        <v>　</v>
      </c>
      <c r="U628" s="61" t="str">
        <f t="shared" si="50"/>
        <v xml:space="preserve"> </v>
      </c>
      <c r="V628" s="61">
        <f t="shared" si="51"/>
        <v>0</v>
      </c>
      <c r="W628" s="60" t="str">
        <f t="shared" si="52"/>
        <v/>
      </c>
    </row>
    <row r="629" spans="1:23" ht="57" customHeight="1" x14ac:dyDescent="0.15">
      <c r="A629" s="63"/>
      <c r="B629" s="69"/>
      <c r="C629" s="69"/>
      <c r="D629" s="68"/>
      <c r="E629" s="67"/>
      <c r="F629" s="66"/>
      <c r="G629" s="65" t="str">
        <f>IF(E629="","",VLOOKUP(E629,図書名リスト!$C$3:$W$1001,16,0))</f>
        <v/>
      </c>
      <c r="H629" s="64" t="str">
        <f>IF(E629="","",VLOOKUP(W629,図書名リスト!$A$3:$W$1001,5,0))</f>
        <v/>
      </c>
      <c r="I629" s="77" t="str">
        <f>IF(E629="","",VLOOKUP(W629,図書名リスト!$A$3:$W$1001,9,0))</f>
        <v/>
      </c>
      <c r="J629" s="76" t="str">
        <f>IF(E629="","",VLOOKUP(W629,図書名リスト!$A$3:$W$1001,23,0))</f>
        <v/>
      </c>
      <c r="K629" s="62" t="str">
        <f>IF(E629="","",VLOOKUP(W629,図書名リスト!$A$3:$W$1001,11,0))</f>
        <v/>
      </c>
      <c r="L629" s="95" t="str">
        <f>IF(E629="","",VLOOKUP(W629,図書名リスト!$A$3:$W$1001,14,0))</f>
        <v/>
      </c>
      <c r="M629" s="62" t="str">
        <f>IF(E629="","",VLOOKUP(W629,図書名リスト!$A$3:$W$1001,17,0))</f>
        <v/>
      </c>
      <c r="N629" s="63"/>
      <c r="O629" s="74" t="str">
        <f>IF(E629="","",VLOOKUP(W629,図書名リスト!$A$3:$W$100580,21,0))</f>
        <v/>
      </c>
      <c r="P629" s="74" t="str">
        <f>IF(E629="","",VLOOKUP(W629,図書名リスト!$A$3:$W$10050,19,0))</f>
        <v/>
      </c>
      <c r="Q629" s="75" t="str">
        <f>IF(E629="","",VLOOKUP(W629,図書名リスト!$A$3:$W$1001,20,0))</f>
        <v/>
      </c>
      <c r="R629" s="74" t="str">
        <f>IF(E629="","",VLOOKUP(W629,図書名リスト!$A$3:$W$1001,22,0))</f>
        <v/>
      </c>
      <c r="S629" s="61" t="str">
        <f t="shared" si="48"/>
        <v xml:space="preserve"> </v>
      </c>
      <c r="T629" s="61" t="str">
        <f t="shared" si="49"/>
        <v>　</v>
      </c>
      <c r="U629" s="61" t="str">
        <f t="shared" si="50"/>
        <v xml:space="preserve"> </v>
      </c>
      <c r="V629" s="61">
        <f t="shared" si="51"/>
        <v>0</v>
      </c>
      <c r="W629" s="60" t="str">
        <f t="shared" si="52"/>
        <v/>
      </c>
    </row>
    <row r="630" spans="1:23" ht="57" customHeight="1" x14ac:dyDescent="0.15">
      <c r="A630" s="63"/>
      <c r="B630" s="69"/>
      <c r="C630" s="69"/>
      <c r="D630" s="68"/>
      <c r="E630" s="67"/>
      <c r="F630" s="66"/>
      <c r="G630" s="65" t="str">
        <f>IF(E630="","",VLOOKUP(E630,図書名リスト!$C$3:$W$1001,16,0))</f>
        <v/>
      </c>
      <c r="H630" s="64" t="str">
        <f>IF(E630="","",VLOOKUP(W630,図書名リスト!$A$3:$W$1001,5,0))</f>
        <v/>
      </c>
      <c r="I630" s="77" t="str">
        <f>IF(E630="","",VLOOKUP(W630,図書名リスト!$A$3:$W$1001,9,0))</f>
        <v/>
      </c>
      <c r="J630" s="76" t="str">
        <f>IF(E630="","",VLOOKUP(W630,図書名リスト!$A$3:$W$1001,23,0))</f>
        <v/>
      </c>
      <c r="K630" s="62" t="str">
        <f>IF(E630="","",VLOOKUP(W630,図書名リスト!$A$3:$W$1001,11,0))</f>
        <v/>
      </c>
      <c r="L630" s="95" t="str">
        <f>IF(E630="","",VLOOKUP(W630,図書名リスト!$A$3:$W$1001,14,0))</f>
        <v/>
      </c>
      <c r="M630" s="62" t="str">
        <f>IF(E630="","",VLOOKUP(W630,図書名リスト!$A$3:$W$1001,17,0))</f>
        <v/>
      </c>
      <c r="N630" s="63"/>
      <c r="O630" s="74" t="str">
        <f>IF(E630="","",VLOOKUP(W630,図書名リスト!$A$3:$W$100580,21,0))</f>
        <v/>
      </c>
      <c r="P630" s="74" t="str">
        <f>IF(E630="","",VLOOKUP(W630,図書名リスト!$A$3:$W$10050,19,0))</f>
        <v/>
      </c>
      <c r="Q630" s="75" t="str">
        <f>IF(E630="","",VLOOKUP(W630,図書名リスト!$A$3:$W$1001,20,0))</f>
        <v/>
      </c>
      <c r="R630" s="74" t="str">
        <f>IF(E630="","",VLOOKUP(W630,図書名リスト!$A$3:$W$1001,22,0))</f>
        <v/>
      </c>
      <c r="S630" s="61" t="str">
        <f t="shared" si="48"/>
        <v xml:space="preserve"> </v>
      </c>
      <c r="T630" s="61" t="str">
        <f t="shared" si="49"/>
        <v>　</v>
      </c>
      <c r="U630" s="61" t="str">
        <f t="shared" si="50"/>
        <v xml:space="preserve"> </v>
      </c>
      <c r="V630" s="61">
        <f t="shared" si="51"/>
        <v>0</v>
      </c>
      <c r="W630" s="60" t="str">
        <f t="shared" si="52"/>
        <v/>
      </c>
    </row>
    <row r="631" spans="1:23" ht="57" customHeight="1" x14ac:dyDescent="0.15">
      <c r="A631" s="63"/>
      <c r="B631" s="69"/>
      <c r="C631" s="69"/>
      <c r="D631" s="68"/>
      <c r="E631" s="67"/>
      <c r="F631" s="66"/>
      <c r="G631" s="65" t="str">
        <f>IF(E631="","",VLOOKUP(E631,図書名リスト!$C$3:$W$1001,16,0))</f>
        <v/>
      </c>
      <c r="H631" s="64" t="str">
        <f>IF(E631="","",VLOOKUP(W631,図書名リスト!$A$3:$W$1001,5,0))</f>
        <v/>
      </c>
      <c r="I631" s="77" t="str">
        <f>IF(E631="","",VLOOKUP(W631,図書名リスト!$A$3:$W$1001,9,0))</f>
        <v/>
      </c>
      <c r="J631" s="76" t="str">
        <f>IF(E631="","",VLOOKUP(W631,図書名リスト!$A$3:$W$1001,23,0))</f>
        <v/>
      </c>
      <c r="K631" s="62" t="str">
        <f>IF(E631="","",VLOOKUP(W631,図書名リスト!$A$3:$W$1001,11,0))</f>
        <v/>
      </c>
      <c r="L631" s="95" t="str">
        <f>IF(E631="","",VLOOKUP(W631,図書名リスト!$A$3:$W$1001,14,0))</f>
        <v/>
      </c>
      <c r="M631" s="62" t="str">
        <f>IF(E631="","",VLOOKUP(W631,図書名リスト!$A$3:$W$1001,17,0))</f>
        <v/>
      </c>
      <c r="N631" s="63"/>
      <c r="O631" s="74" t="str">
        <f>IF(E631="","",VLOOKUP(W631,図書名リスト!$A$3:$W$100580,21,0))</f>
        <v/>
      </c>
      <c r="P631" s="74" t="str">
        <f>IF(E631="","",VLOOKUP(W631,図書名リスト!$A$3:$W$10050,19,0))</f>
        <v/>
      </c>
      <c r="Q631" s="75" t="str">
        <f>IF(E631="","",VLOOKUP(W631,図書名リスト!$A$3:$W$1001,20,0))</f>
        <v/>
      </c>
      <c r="R631" s="74" t="str">
        <f>IF(E631="","",VLOOKUP(W631,図書名リスト!$A$3:$W$1001,22,0))</f>
        <v/>
      </c>
      <c r="S631" s="61" t="str">
        <f t="shared" si="48"/>
        <v xml:space="preserve"> </v>
      </c>
      <c r="T631" s="61" t="str">
        <f t="shared" si="49"/>
        <v>　</v>
      </c>
      <c r="U631" s="61" t="str">
        <f t="shared" si="50"/>
        <v xml:space="preserve"> </v>
      </c>
      <c r="V631" s="61">
        <f t="shared" si="51"/>
        <v>0</v>
      </c>
      <c r="W631" s="60" t="str">
        <f t="shared" si="52"/>
        <v/>
      </c>
    </row>
    <row r="632" spans="1:23" ht="57" customHeight="1" x14ac:dyDescent="0.15">
      <c r="A632" s="63"/>
      <c r="B632" s="69"/>
      <c r="C632" s="69"/>
      <c r="D632" s="68"/>
      <c r="E632" s="67"/>
      <c r="F632" s="66"/>
      <c r="G632" s="65" t="str">
        <f>IF(E632="","",VLOOKUP(E632,図書名リスト!$C$3:$W$1001,16,0))</f>
        <v/>
      </c>
      <c r="H632" s="64" t="str">
        <f>IF(E632="","",VLOOKUP(W632,図書名リスト!$A$3:$W$1001,5,0))</f>
        <v/>
      </c>
      <c r="I632" s="77" t="str">
        <f>IF(E632="","",VLOOKUP(W632,図書名リスト!$A$3:$W$1001,9,0))</f>
        <v/>
      </c>
      <c r="J632" s="76" t="str">
        <f>IF(E632="","",VLOOKUP(W632,図書名リスト!$A$3:$W$1001,23,0))</f>
        <v/>
      </c>
      <c r="K632" s="62" t="str">
        <f>IF(E632="","",VLOOKUP(W632,図書名リスト!$A$3:$W$1001,11,0))</f>
        <v/>
      </c>
      <c r="L632" s="95" t="str">
        <f>IF(E632="","",VLOOKUP(W632,図書名リスト!$A$3:$W$1001,14,0))</f>
        <v/>
      </c>
      <c r="M632" s="62" t="str">
        <f>IF(E632="","",VLOOKUP(W632,図書名リスト!$A$3:$W$1001,17,0))</f>
        <v/>
      </c>
      <c r="N632" s="63"/>
      <c r="O632" s="74" t="str">
        <f>IF(E632="","",VLOOKUP(W632,図書名リスト!$A$3:$W$100580,21,0))</f>
        <v/>
      </c>
      <c r="P632" s="74" t="str">
        <f>IF(E632="","",VLOOKUP(W632,図書名リスト!$A$3:$W$10050,19,0))</f>
        <v/>
      </c>
      <c r="Q632" s="75" t="str">
        <f>IF(E632="","",VLOOKUP(W632,図書名リスト!$A$3:$W$1001,20,0))</f>
        <v/>
      </c>
      <c r="R632" s="74" t="str">
        <f>IF(E632="","",VLOOKUP(W632,図書名リスト!$A$3:$W$1001,22,0))</f>
        <v/>
      </c>
      <c r="S632" s="61" t="str">
        <f t="shared" si="48"/>
        <v xml:space="preserve"> </v>
      </c>
      <c r="T632" s="61" t="str">
        <f t="shared" si="49"/>
        <v>　</v>
      </c>
      <c r="U632" s="61" t="str">
        <f t="shared" si="50"/>
        <v xml:space="preserve"> </v>
      </c>
      <c r="V632" s="61">
        <f t="shared" si="51"/>
        <v>0</v>
      </c>
      <c r="W632" s="60" t="str">
        <f t="shared" si="52"/>
        <v/>
      </c>
    </row>
    <row r="633" spans="1:23" ht="57" customHeight="1" x14ac:dyDescent="0.15">
      <c r="A633" s="63"/>
      <c r="B633" s="69"/>
      <c r="C633" s="69"/>
      <c r="D633" s="68"/>
      <c r="E633" s="67"/>
      <c r="F633" s="66"/>
      <c r="G633" s="65" t="str">
        <f>IF(E633="","",VLOOKUP(E633,図書名リスト!$C$3:$W$1001,16,0))</f>
        <v/>
      </c>
      <c r="H633" s="64" t="str">
        <f>IF(E633="","",VLOOKUP(W633,図書名リスト!$A$3:$W$1001,5,0))</f>
        <v/>
      </c>
      <c r="I633" s="77" t="str">
        <f>IF(E633="","",VLOOKUP(W633,図書名リスト!$A$3:$W$1001,9,0))</f>
        <v/>
      </c>
      <c r="J633" s="76" t="str">
        <f>IF(E633="","",VLOOKUP(W633,図書名リスト!$A$3:$W$1001,23,0))</f>
        <v/>
      </c>
      <c r="K633" s="62" t="str">
        <f>IF(E633="","",VLOOKUP(W633,図書名リスト!$A$3:$W$1001,11,0))</f>
        <v/>
      </c>
      <c r="L633" s="95" t="str">
        <f>IF(E633="","",VLOOKUP(W633,図書名リスト!$A$3:$W$1001,14,0))</f>
        <v/>
      </c>
      <c r="M633" s="62" t="str">
        <f>IF(E633="","",VLOOKUP(W633,図書名リスト!$A$3:$W$1001,17,0))</f>
        <v/>
      </c>
      <c r="N633" s="63"/>
      <c r="O633" s="74" t="str">
        <f>IF(E633="","",VLOOKUP(W633,図書名リスト!$A$3:$W$100580,21,0))</f>
        <v/>
      </c>
      <c r="P633" s="74" t="str">
        <f>IF(E633="","",VLOOKUP(W633,図書名リスト!$A$3:$W$10050,19,0))</f>
        <v/>
      </c>
      <c r="Q633" s="75" t="str">
        <f>IF(E633="","",VLOOKUP(W633,図書名リスト!$A$3:$W$1001,20,0))</f>
        <v/>
      </c>
      <c r="R633" s="74" t="str">
        <f>IF(E633="","",VLOOKUP(W633,図書名リスト!$A$3:$W$1001,22,0))</f>
        <v/>
      </c>
      <c r="S633" s="61" t="str">
        <f t="shared" si="48"/>
        <v xml:space="preserve"> </v>
      </c>
      <c r="T633" s="61" t="str">
        <f t="shared" si="49"/>
        <v>　</v>
      </c>
      <c r="U633" s="61" t="str">
        <f t="shared" si="50"/>
        <v xml:space="preserve"> </v>
      </c>
      <c r="V633" s="61">
        <f t="shared" si="51"/>
        <v>0</v>
      </c>
      <c r="W633" s="60" t="str">
        <f t="shared" si="52"/>
        <v/>
      </c>
    </row>
    <row r="634" spans="1:23" ht="57" customHeight="1" x14ac:dyDescent="0.15">
      <c r="A634" s="63"/>
      <c r="B634" s="69"/>
      <c r="C634" s="69"/>
      <c r="D634" s="68"/>
      <c r="E634" s="67"/>
      <c r="F634" s="66"/>
      <c r="G634" s="65" t="str">
        <f>IF(E634="","",VLOOKUP(E634,図書名リスト!$C$3:$W$1001,16,0))</f>
        <v/>
      </c>
      <c r="H634" s="64" t="str">
        <f>IF(E634="","",VLOOKUP(W634,図書名リスト!$A$3:$W$1001,5,0))</f>
        <v/>
      </c>
      <c r="I634" s="77" t="str">
        <f>IF(E634="","",VLOOKUP(W634,図書名リスト!$A$3:$W$1001,9,0))</f>
        <v/>
      </c>
      <c r="J634" s="76" t="str">
        <f>IF(E634="","",VLOOKUP(W634,図書名リスト!$A$3:$W$1001,23,0))</f>
        <v/>
      </c>
      <c r="K634" s="62" t="str">
        <f>IF(E634="","",VLOOKUP(W634,図書名リスト!$A$3:$W$1001,11,0))</f>
        <v/>
      </c>
      <c r="L634" s="95" t="str">
        <f>IF(E634="","",VLOOKUP(W634,図書名リスト!$A$3:$W$1001,14,0))</f>
        <v/>
      </c>
      <c r="M634" s="62" t="str">
        <f>IF(E634="","",VLOOKUP(W634,図書名リスト!$A$3:$W$1001,17,0))</f>
        <v/>
      </c>
      <c r="N634" s="63"/>
      <c r="O634" s="74" t="str">
        <f>IF(E634="","",VLOOKUP(W634,図書名リスト!$A$3:$W$100580,21,0))</f>
        <v/>
      </c>
      <c r="P634" s="74" t="str">
        <f>IF(E634="","",VLOOKUP(W634,図書名リスト!$A$3:$W$10050,19,0))</f>
        <v/>
      </c>
      <c r="Q634" s="75" t="str">
        <f>IF(E634="","",VLOOKUP(W634,図書名リスト!$A$3:$W$1001,20,0))</f>
        <v/>
      </c>
      <c r="R634" s="74" t="str">
        <f>IF(E634="","",VLOOKUP(W634,図書名リスト!$A$3:$W$1001,22,0))</f>
        <v/>
      </c>
      <c r="S634" s="61" t="str">
        <f t="shared" si="48"/>
        <v xml:space="preserve"> </v>
      </c>
      <c r="T634" s="61" t="str">
        <f t="shared" si="49"/>
        <v>　</v>
      </c>
      <c r="U634" s="61" t="str">
        <f t="shared" si="50"/>
        <v xml:space="preserve"> </v>
      </c>
      <c r="V634" s="61">
        <f t="shared" si="51"/>
        <v>0</v>
      </c>
      <c r="W634" s="60" t="str">
        <f t="shared" si="52"/>
        <v/>
      </c>
    </row>
    <row r="635" spans="1:23" ht="57" customHeight="1" x14ac:dyDescent="0.15">
      <c r="A635" s="63"/>
      <c r="B635" s="69"/>
      <c r="C635" s="69"/>
      <c r="D635" s="68"/>
      <c r="E635" s="67"/>
      <c r="F635" s="66"/>
      <c r="G635" s="65" t="str">
        <f>IF(E635="","",VLOOKUP(E635,図書名リスト!$C$3:$W$1001,16,0))</f>
        <v/>
      </c>
      <c r="H635" s="64" t="str">
        <f>IF(E635="","",VLOOKUP(W635,図書名リスト!$A$3:$W$1001,5,0))</f>
        <v/>
      </c>
      <c r="I635" s="77" t="str">
        <f>IF(E635="","",VLOOKUP(W635,図書名リスト!$A$3:$W$1001,9,0))</f>
        <v/>
      </c>
      <c r="J635" s="76" t="str">
        <f>IF(E635="","",VLOOKUP(W635,図書名リスト!$A$3:$W$1001,23,0))</f>
        <v/>
      </c>
      <c r="K635" s="62" t="str">
        <f>IF(E635="","",VLOOKUP(W635,図書名リスト!$A$3:$W$1001,11,0))</f>
        <v/>
      </c>
      <c r="L635" s="95" t="str">
        <f>IF(E635="","",VLOOKUP(W635,図書名リスト!$A$3:$W$1001,14,0))</f>
        <v/>
      </c>
      <c r="M635" s="62" t="str">
        <f>IF(E635="","",VLOOKUP(W635,図書名リスト!$A$3:$W$1001,17,0))</f>
        <v/>
      </c>
      <c r="N635" s="63"/>
      <c r="O635" s="74" t="str">
        <f>IF(E635="","",VLOOKUP(W635,図書名リスト!$A$3:$W$100580,21,0))</f>
        <v/>
      </c>
      <c r="P635" s="74" t="str">
        <f>IF(E635="","",VLOOKUP(W635,図書名リスト!$A$3:$W$10050,19,0))</f>
        <v/>
      </c>
      <c r="Q635" s="75" t="str">
        <f>IF(E635="","",VLOOKUP(W635,図書名リスト!$A$3:$W$1001,20,0))</f>
        <v/>
      </c>
      <c r="R635" s="74" t="str">
        <f>IF(E635="","",VLOOKUP(W635,図書名リスト!$A$3:$W$1001,22,0))</f>
        <v/>
      </c>
      <c r="S635" s="61" t="str">
        <f t="shared" si="48"/>
        <v xml:space="preserve"> </v>
      </c>
      <c r="T635" s="61" t="str">
        <f t="shared" si="49"/>
        <v>　</v>
      </c>
      <c r="U635" s="61" t="str">
        <f t="shared" si="50"/>
        <v xml:space="preserve"> </v>
      </c>
      <c r="V635" s="61">
        <f t="shared" si="51"/>
        <v>0</v>
      </c>
      <c r="W635" s="60" t="str">
        <f t="shared" si="52"/>
        <v/>
      </c>
    </row>
    <row r="636" spans="1:23" ht="57" customHeight="1" x14ac:dyDescent="0.15">
      <c r="A636" s="63"/>
      <c r="B636" s="69"/>
      <c r="C636" s="69"/>
      <c r="D636" s="68"/>
      <c r="E636" s="67"/>
      <c r="F636" s="66"/>
      <c r="G636" s="65" t="str">
        <f>IF(E636="","",VLOOKUP(E636,図書名リスト!$C$3:$W$1001,16,0))</f>
        <v/>
      </c>
      <c r="H636" s="64" t="str">
        <f>IF(E636="","",VLOOKUP(W636,図書名リスト!$A$3:$W$1001,5,0))</f>
        <v/>
      </c>
      <c r="I636" s="77" t="str">
        <f>IF(E636="","",VLOOKUP(W636,図書名リスト!$A$3:$W$1001,9,0))</f>
        <v/>
      </c>
      <c r="J636" s="76" t="str">
        <f>IF(E636="","",VLOOKUP(W636,図書名リスト!$A$3:$W$1001,23,0))</f>
        <v/>
      </c>
      <c r="K636" s="62" t="str">
        <f>IF(E636="","",VLOOKUP(W636,図書名リスト!$A$3:$W$1001,11,0))</f>
        <v/>
      </c>
      <c r="L636" s="95" t="str">
        <f>IF(E636="","",VLOOKUP(W636,図書名リスト!$A$3:$W$1001,14,0))</f>
        <v/>
      </c>
      <c r="M636" s="62" t="str">
        <f>IF(E636="","",VLOOKUP(W636,図書名リスト!$A$3:$W$1001,17,0))</f>
        <v/>
      </c>
      <c r="N636" s="63"/>
      <c r="O636" s="74" t="str">
        <f>IF(E636="","",VLOOKUP(W636,図書名リスト!$A$3:$W$100580,21,0))</f>
        <v/>
      </c>
      <c r="P636" s="74" t="str">
        <f>IF(E636="","",VLOOKUP(W636,図書名リスト!$A$3:$W$10050,19,0))</f>
        <v/>
      </c>
      <c r="Q636" s="75" t="str">
        <f>IF(E636="","",VLOOKUP(W636,図書名リスト!$A$3:$W$1001,20,0))</f>
        <v/>
      </c>
      <c r="R636" s="74" t="str">
        <f>IF(E636="","",VLOOKUP(W636,図書名リスト!$A$3:$W$1001,22,0))</f>
        <v/>
      </c>
      <c r="S636" s="61" t="str">
        <f t="shared" si="48"/>
        <v xml:space="preserve"> </v>
      </c>
      <c r="T636" s="61" t="str">
        <f t="shared" si="49"/>
        <v>　</v>
      </c>
      <c r="U636" s="61" t="str">
        <f t="shared" si="50"/>
        <v xml:space="preserve"> </v>
      </c>
      <c r="V636" s="61">
        <f t="shared" si="51"/>
        <v>0</v>
      </c>
      <c r="W636" s="60" t="str">
        <f t="shared" si="52"/>
        <v/>
      </c>
    </row>
    <row r="637" spans="1:23" ht="57" customHeight="1" x14ac:dyDescent="0.15">
      <c r="A637" s="63"/>
      <c r="B637" s="69"/>
      <c r="C637" s="69"/>
      <c r="D637" s="68"/>
      <c r="E637" s="67"/>
      <c r="F637" s="66"/>
      <c r="G637" s="65" t="str">
        <f>IF(E637="","",VLOOKUP(E637,図書名リスト!$C$3:$W$1001,16,0))</f>
        <v/>
      </c>
      <c r="H637" s="64" t="str">
        <f>IF(E637="","",VLOOKUP(W637,図書名リスト!$A$3:$W$1001,5,0))</f>
        <v/>
      </c>
      <c r="I637" s="77" t="str">
        <f>IF(E637="","",VLOOKUP(W637,図書名リスト!$A$3:$W$1001,9,0))</f>
        <v/>
      </c>
      <c r="J637" s="76" t="str">
        <f>IF(E637="","",VLOOKUP(W637,図書名リスト!$A$3:$W$1001,23,0))</f>
        <v/>
      </c>
      <c r="K637" s="62" t="str">
        <f>IF(E637="","",VLOOKUP(W637,図書名リスト!$A$3:$W$1001,11,0))</f>
        <v/>
      </c>
      <c r="L637" s="95" t="str">
        <f>IF(E637="","",VLOOKUP(W637,図書名リスト!$A$3:$W$1001,14,0))</f>
        <v/>
      </c>
      <c r="M637" s="62" t="str">
        <f>IF(E637="","",VLOOKUP(W637,図書名リスト!$A$3:$W$1001,17,0))</f>
        <v/>
      </c>
      <c r="N637" s="63"/>
      <c r="O637" s="74" t="str">
        <f>IF(E637="","",VLOOKUP(W637,図書名リスト!$A$3:$W$100580,21,0))</f>
        <v/>
      </c>
      <c r="P637" s="74" t="str">
        <f>IF(E637="","",VLOOKUP(W637,図書名リスト!$A$3:$W$10050,19,0))</f>
        <v/>
      </c>
      <c r="Q637" s="75" t="str">
        <f>IF(E637="","",VLOOKUP(W637,図書名リスト!$A$3:$W$1001,20,0))</f>
        <v/>
      </c>
      <c r="R637" s="74" t="str">
        <f>IF(E637="","",VLOOKUP(W637,図書名リスト!$A$3:$W$1001,22,0))</f>
        <v/>
      </c>
      <c r="S637" s="61" t="str">
        <f t="shared" si="48"/>
        <v xml:space="preserve"> </v>
      </c>
      <c r="T637" s="61" t="str">
        <f t="shared" si="49"/>
        <v>　</v>
      </c>
      <c r="U637" s="61" t="str">
        <f t="shared" si="50"/>
        <v xml:space="preserve"> </v>
      </c>
      <c r="V637" s="61">
        <f t="shared" si="51"/>
        <v>0</v>
      </c>
      <c r="W637" s="60" t="str">
        <f t="shared" si="52"/>
        <v/>
      </c>
    </row>
    <row r="638" spans="1:23" ht="57" customHeight="1" x14ac:dyDescent="0.15">
      <c r="A638" s="63"/>
      <c r="B638" s="69"/>
      <c r="C638" s="69"/>
      <c r="D638" s="68"/>
      <c r="E638" s="67"/>
      <c r="F638" s="66"/>
      <c r="G638" s="65" t="str">
        <f>IF(E638="","",VLOOKUP(E638,図書名リスト!$C$3:$W$1001,16,0))</f>
        <v/>
      </c>
      <c r="H638" s="64" t="str">
        <f>IF(E638="","",VLOOKUP(W638,図書名リスト!$A$3:$W$1001,5,0))</f>
        <v/>
      </c>
      <c r="I638" s="77" t="str">
        <f>IF(E638="","",VLOOKUP(W638,図書名リスト!$A$3:$W$1001,9,0))</f>
        <v/>
      </c>
      <c r="J638" s="76" t="str">
        <f>IF(E638="","",VLOOKUP(W638,図書名リスト!$A$3:$W$1001,23,0))</f>
        <v/>
      </c>
      <c r="K638" s="62" t="str">
        <f>IF(E638="","",VLOOKUP(W638,図書名リスト!$A$3:$W$1001,11,0))</f>
        <v/>
      </c>
      <c r="L638" s="95" t="str">
        <f>IF(E638="","",VLOOKUP(W638,図書名リスト!$A$3:$W$1001,14,0))</f>
        <v/>
      </c>
      <c r="M638" s="62" t="str">
        <f>IF(E638="","",VLOOKUP(W638,図書名リスト!$A$3:$W$1001,17,0))</f>
        <v/>
      </c>
      <c r="N638" s="63"/>
      <c r="O638" s="74" t="str">
        <f>IF(E638="","",VLOOKUP(W638,図書名リスト!$A$3:$W$100580,21,0))</f>
        <v/>
      </c>
      <c r="P638" s="74" t="str">
        <f>IF(E638="","",VLOOKUP(W638,図書名リスト!$A$3:$W$10050,19,0))</f>
        <v/>
      </c>
      <c r="Q638" s="75" t="str">
        <f>IF(E638="","",VLOOKUP(W638,図書名リスト!$A$3:$W$1001,20,0))</f>
        <v/>
      </c>
      <c r="R638" s="74" t="str">
        <f>IF(E638="","",VLOOKUP(W638,図書名リスト!$A$3:$W$1001,22,0))</f>
        <v/>
      </c>
      <c r="S638" s="61" t="str">
        <f t="shared" si="48"/>
        <v xml:space="preserve"> </v>
      </c>
      <c r="T638" s="61" t="str">
        <f t="shared" si="49"/>
        <v>　</v>
      </c>
      <c r="U638" s="61" t="str">
        <f t="shared" si="50"/>
        <v xml:space="preserve"> </v>
      </c>
      <c r="V638" s="61">
        <f t="shared" si="51"/>
        <v>0</v>
      </c>
      <c r="W638" s="60" t="str">
        <f t="shared" si="52"/>
        <v/>
      </c>
    </row>
    <row r="639" spans="1:23" ht="57" customHeight="1" x14ac:dyDescent="0.15">
      <c r="A639" s="63"/>
      <c r="B639" s="69"/>
      <c r="C639" s="69"/>
      <c r="D639" s="68"/>
      <c r="E639" s="67"/>
      <c r="F639" s="66"/>
      <c r="G639" s="65" t="str">
        <f>IF(E639="","",VLOOKUP(E639,図書名リスト!$C$3:$W$1001,16,0))</f>
        <v/>
      </c>
      <c r="H639" s="64" t="str">
        <f>IF(E639="","",VLOOKUP(W639,図書名リスト!$A$3:$W$1001,5,0))</f>
        <v/>
      </c>
      <c r="I639" s="77" t="str">
        <f>IF(E639="","",VLOOKUP(W639,図書名リスト!$A$3:$W$1001,9,0))</f>
        <v/>
      </c>
      <c r="J639" s="76" t="str">
        <f>IF(E639="","",VLOOKUP(W639,図書名リスト!$A$3:$W$1001,23,0))</f>
        <v/>
      </c>
      <c r="K639" s="62" t="str">
        <f>IF(E639="","",VLOOKUP(W639,図書名リスト!$A$3:$W$1001,11,0))</f>
        <v/>
      </c>
      <c r="L639" s="95" t="str">
        <f>IF(E639="","",VLOOKUP(W639,図書名リスト!$A$3:$W$1001,14,0))</f>
        <v/>
      </c>
      <c r="M639" s="62" t="str">
        <f>IF(E639="","",VLOOKUP(W639,図書名リスト!$A$3:$W$1001,17,0))</f>
        <v/>
      </c>
      <c r="N639" s="63"/>
      <c r="O639" s="74" t="str">
        <f>IF(E639="","",VLOOKUP(W639,図書名リスト!$A$3:$W$100580,21,0))</f>
        <v/>
      </c>
      <c r="P639" s="74" t="str">
        <f>IF(E639="","",VLOOKUP(W639,図書名リスト!$A$3:$W$10050,19,0))</f>
        <v/>
      </c>
      <c r="Q639" s="75" t="str">
        <f>IF(E639="","",VLOOKUP(W639,図書名リスト!$A$3:$W$1001,20,0))</f>
        <v/>
      </c>
      <c r="R639" s="74" t="str">
        <f>IF(E639="","",VLOOKUP(W639,図書名リスト!$A$3:$W$1001,22,0))</f>
        <v/>
      </c>
      <c r="S639" s="61" t="str">
        <f t="shared" si="48"/>
        <v xml:space="preserve"> </v>
      </c>
      <c r="T639" s="61" t="str">
        <f t="shared" si="49"/>
        <v>　</v>
      </c>
      <c r="U639" s="61" t="str">
        <f t="shared" si="50"/>
        <v xml:space="preserve"> </v>
      </c>
      <c r="V639" s="61">
        <f t="shared" si="51"/>
        <v>0</v>
      </c>
      <c r="W639" s="60" t="str">
        <f t="shared" si="52"/>
        <v/>
      </c>
    </row>
    <row r="640" spans="1:23" ht="57" customHeight="1" x14ac:dyDescent="0.15">
      <c r="A640" s="63"/>
      <c r="B640" s="69"/>
      <c r="C640" s="69"/>
      <c r="D640" s="68"/>
      <c r="E640" s="67"/>
      <c r="F640" s="66"/>
      <c r="G640" s="65" t="str">
        <f>IF(E640="","",VLOOKUP(E640,図書名リスト!$C$3:$W$1001,16,0))</f>
        <v/>
      </c>
      <c r="H640" s="64" t="str">
        <f>IF(E640="","",VLOOKUP(W640,図書名リスト!$A$3:$W$1001,5,0))</f>
        <v/>
      </c>
      <c r="I640" s="77" t="str">
        <f>IF(E640="","",VLOOKUP(W640,図書名リスト!$A$3:$W$1001,9,0))</f>
        <v/>
      </c>
      <c r="J640" s="76" t="str">
        <f>IF(E640="","",VLOOKUP(W640,図書名リスト!$A$3:$W$1001,23,0))</f>
        <v/>
      </c>
      <c r="K640" s="62" t="str">
        <f>IF(E640="","",VLOOKUP(W640,図書名リスト!$A$3:$W$1001,11,0))</f>
        <v/>
      </c>
      <c r="L640" s="95" t="str">
        <f>IF(E640="","",VLOOKUP(W640,図書名リスト!$A$3:$W$1001,14,0))</f>
        <v/>
      </c>
      <c r="M640" s="62" t="str">
        <f>IF(E640="","",VLOOKUP(W640,図書名リスト!$A$3:$W$1001,17,0))</f>
        <v/>
      </c>
      <c r="N640" s="63"/>
      <c r="O640" s="74" t="str">
        <f>IF(E640="","",VLOOKUP(W640,図書名リスト!$A$3:$W$100580,21,0))</f>
        <v/>
      </c>
      <c r="P640" s="74" t="str">
        <f>IF(E640="","",VLOOKUP(W640,図書名リスト!$A$3:$W$10050,19,0))</f>
        <v/>
      </c>
      <c r="Q640" s="75" t="str">
        <f>IF(E640="","",VLOOKUP(W640,図書名リスト!$A$3:$W$1001,20,0))</f>
        <v/>
      </c>
      <c r="R640" s="74" t="str">
        <f>IF(E640="","",VLOOKUP(W640,図書名リスト!$A$3:$W$1001,22,0))</f>
        <v/>
      </c>
      <c r="S640" s="61" t="str">
        <f t="shared" si="48"/>
        <v xml:space="preserve"> </v>
      </c>
      <c r="T640" s="61" t="str">
        <f t="shared" si="49"/>
        <v>　</v>
      </c>
      <c r="U640" s="61" t="str">
        <f t="shared" si="50"/>
        <v xml:space="preserve"> </v>
      </c>
      <c r="V640" s="61">
        <f t="shared" si="51"/>
        <v>0</v>
      </c>
      <c r="W640" s="60" t="str">
        <f t="shared" si="52"/>
        <v/>
      </c>
    </row>
    <row r="641" spans="1:23" ht="57" customHeight="1" x14ac:dyDescent="0.15">
      <c r="A641" s="63"/>
      <c r="B641" s="69"/>
      <c r="C641" s="69"/>
      <c r="D641" s="68"/>
      <c r="E641" s="67"/>
      <c r="F641" s="66"/>
      <c r="G641" s="65" t="str">
        <f>IF(E641="","",VLOOKUP(E641,図書名リスト!$C$3:$W$1001,16,0))</f>
        <v/>
      </c>
      <c r="H641" s="64" t="str">
        <f>IF(E641="","",VLOOKUP(W641,図書名リスト!$A$3:$W$1001,5,0))</f>
        <v/>
      </c>
      <c r="I641" s="77" t="str">
        <f>IF(E641="","",VLOOKUP(W641,図書名リスト!$A$3:$W$1001,9,0))</f>
        <v/>
      </c>
      <c r="J641" s="76" t="str">
        <f>IF(E641="","",VLOOKUP(W641,図書名リスト!$A$3:$W$1001,23,0))</f>
        <v/>
      </c>
      <c r="K641" s="62" t="str">
        <f>IF(E641="","",VLOOKUP(W641,図書名リスト!$A$3:$W$1001,11,0))</f>
        <v/>
      </c>
      <c r="L641" s="95" t="str">
        <f>IF(E641="","",VLOOKUP(W641,図書名リスト!$A$3:$W$1001,14,0))</f>
        <v/>
      </c>
      <c r="M641" s="62" t="str">
        <f>IF(E641="","",VLOOKUP(W641,図書名リスト!$A$3:$W$1001,17,0))</f>
        <v/>
      </c>
      <c r="N641" s="63"/>
      <c r="O641" s="74" t="str">
        <f>IF(E641="","",VLOOKUP(W641,図書名リスト!$A$3:$W$100580,21,0))</f>
        <v/>
      </c>
      <c r="P641" s="74" t="str">
        <f>IF(E641="","",VLOOKUP(W641,図書名リスト!$A$3:$W$10050,19,0))</f>
        <v/>
      </c>
      <c r="Q641" s="75" t="str">
        <f>IF(E641="","",VLOOKUP(W641,図書名リスト!$A$3:$W$1001,20,0))</f>
        <v/>
      </c>
      <c r="R641" s="74" t="str">
        <f>IF(E641="","",VLOOKUP(W641,図書名リスト!$A$3:$W$1001,22,0))</f>
        <v/>
      </c>
      <c r="S641" s="61" t="str">
        <f t="shared" si="48"/>
        <v xml:space="preserve"> </v>
      </c>
      <c r="T641" s="61" t="str">
        <f t="shared" si="49"/>
        <v>　</v>
      </c>
      <c r="U641" s="61" t="str">
        <f t="shared" si="50"/>
        <v xml:space="preserve"> </v>
      </c>
      <c r="V641" s="61">
        <f t="shared" si="51"/>
        <v>0</v>
      </c>
      <c r="W641" s="60" t="str">
        <f t="shared" si="52"/>
        <v/>
      </c>
    </row>
    <row r="642" spans="1:23" ht="57" customHeight="1" x14ac:dyDescent="0.15">
      <c r="A642" s="63"/>
      <c r="B642" s="69"/>
      <c r="C642" s="69"/>
      <c r="D642" s="68"/>
      <c r="E642" s="67"/>
      <c r="F642" s="66"/>
      <c r="G642" s="65" t="str">
        <f>IF(E642="","",VLOOKUP(E642,図書名リスト!$C$3:$W$1001,16,0))</f>
        <v/>
      </c>
      <c r="H642" s="64" t="str">
        <f>IF(E642="","",VLOOKUP(W642,図書名リスト!$A$3:$W$1001,5,0))</f>
        <v/>
      </c>
      <c r="I642" s="77" t="str">
        <f>IF(E642="","",VLOOKUP(W642,図書名リスト!$A$3:$W$1001,9,0))</f>
        <v/>
      </c>
      <c r="J642" s="76" t="str">
        <f>IF(E642="","",VLOOKUP(W642,図書名リスト!$A$3:$W$1001,23,0))</f>
        <v/>
      </c>
      <c r="K642" s="62" t="str">
        <f>IF(E642="","",VLOOKUP(W642,図書名リスト!$A$3:$W$1001,11,0))</f>
        <v/>
      </c>
      <c r="L642" s="95" t="str">
        <f>IF(E642="","",VLOOKUP(W642,図書名リスト!$A$3:$W$1001,14,0))</f>
        <v/>
      </c>
      <c r="M642" s="62" t="str">
        <f>IF(E642="","",VLOOKUP(W642,図書名リスト!$A$3:$W$1001,17,0))</f>
        <v/>
      </c>
      <c r="N642" s="63"/>
      <c r="O642" s="74" t="str">
        <f>IF(E642="","",VLOOKUP(W642,図書名リスト!$A$3:$W$100580,21,0))</f>
        <v/>
      </c>
      <c r="P642" s="74" t="str">
        <f>IF(E642="","",VLOOKUP(W642,図書名リスト!$A$3:$W$10050,19,0))</f>
        <v/>
      </c>
      <c r="Q642" s="75" t="str">
        <f>IF(E642="","",VLOOKUP(W642,図書名リスト!$A$3:$W$1001,20,0))</f>
        <v/>
      </c>
      <c r="R642" s="74" t="str">
        <f>IF(E642="","",VLOOKUP(W642,図書名リスト!$A$3:$W$1001,22,0))</f>
        <v/>
      </c>
      <c r="S642" s="61" t="str">
        <f t="shared" si="48"/>
        <v xml:space="preserve"> </v>
      </c>
      <c r="T642" s="61" t="str">
        <f t="shared" si="49"/>
        <v>　</v>
      </c>
      <c r="U642" s="61" t="str">
        <f t="shared" si="50"/>
        <v xml:space="preserve"> </v>
      </c>
      <c r="V642" s="61">
        <f t="shared" si="51"/>
        <v>0</v>
      </c>
      <c r="W642" s="60" t="str">
        <f t="shared" si="52"/>
        <v/>
      </c>
    </row>
    <row r="643" spans="1:23" ht="57" customHeight="1" x14ac:dyDescent="0.15">
      <c r="A643" s="63"/>
      <c r="B643" s="69"/>
      <c r="C643" s="69"/>
      <c r="D643" s="68"/>
      <c r="E643" s="67"/>
      <c r="F643" s="66"/>
      <c r="G643" s="65" t="str">
        <f>IF(E643="","",VLOOKUP(E643,図書名リスト!$C$3:$W$1001,16,0))</f>
        <v/>
      </c>
      <c r="H643" s="64" t="str">
        <f>IF(E643="","",VLOOKUP(W643,図書名リスト!$A$3:$W$1001,5,0))</f>
        <v/>
      </c>
      <c r="I643" s="77" t="str">
        <f>IF(E643="","",VLOOKUP(W643,図書名リスト!$A$3:$W$1001,9,0))</f>
        <v/>
      </c>
      <c r="J643" s="76" t="str">
        <f>IF(E643="","",VLOOKUP(W643,図書名リスト!$A$3:$W$1001,23,0))</f>
        <v/>
      </c>
      <c r="K643" s="62" t="str">
        <f>IF(E643="","",VLOOKUP(W643,図書名リスト!$A$3:$W$1001,11,0))</f>
        <v/>
      </c>
      <c r="L643" s="95" t="str">
        <f>IF(E643="","",VLOOKUP(W643,図書名リスト!$A$3:$W$1001,14,0))</f>
        <v/>
      </c>
      <c r="M643" s="62" t="str">
        <f>IF(E643="","",VLOOKUP(W643,図書名リスト!$A$3:$W$1001,17,0))</f>
        <v/>
      </c>
      <c r="N643" s="63"/>
      <c r="O643" s="74" t="str">
        <f>IF(E643="","",VLOOKUP(W643,図書名リスト!$A$3:$W$100580,21,0))</f>
        <v/>
      </c>
      <c r="P643" s="74" t="str">
        <f>IF(E643="","",VLOOKUP(W643,図書名リスト!$A$3:$W$10050,19,0))</f>
        <v/>
      </c>
      <c r="Q643" s="75" t="str">
        <f>IF(E643="","",VLOOKUP(W643,図書名リスト!$A$3:$W$1001,20,0))</f>
        <v/>
      </c>
      <c r="R643" s="74" t="str">
        <f>IF(E643="","",VLOOKUP(W643,図書名リスト!$A$3:$W$1001,22,0))</f>
        <v/>
      </c>
      <c r="S643" s="61" t="str">
        <f t="shared" si="48"/>
        <v xml:space="preserve"> </v>
      </c>
      <c r="T643" s="61" t="str">
        <f t="shared" si="49"/>
        <v>　</v>
      </c>
      <c r="U643" s="61" t="str">
        <f t="shared" si="50"/>
        <v xml:space="preserve"> </v>
      </c>
      <c r="V643" s="61">
        <f t="shared" si="51"/>
        <v>0</v>
      </c>
      <c r="W643" s="60" t="str">
        <f t="shared" si="52"/>
        <v/>
      </c>
    </row>
    <row r="644" spans="1:23" ht="57" customHeight="1" x14ac:dyDescent="0.15">
      <c r="A644" s="63"/>
      <c r="B644" s="69"/>
      <c r="C644" s="69"/>
      <c r="D644" s="68"/>
      <c r="E644" s="67"/>
      <c r="F644" s="66"/>
      <c r="G644" s="65" t="str">
        <f>IF(E644="","",VLOOKUP(E644,図書名リスト!$C$3:$W$1001,16,0))</f>
        <v/>
      </c>
      <c r="H644" s="64" t="str">
        <f>IF(E644="","",VLOOKUP(W644,図書名リスト!$A$3:$W$1001,5,0))</f>
        <v/>
      </c>
      <c r="I644" s="77" t="str">
        <f>IF(E644="","",VLOOKUP(W644,図書名リスト!$A$3:$W$1001,9,0))</f>
        <v/>
      </c>
      <c r="J644" s="76" t="str">
        <f>IF(E644="","",VLOOKUP(W644,図書名リスト!$A$3:$W$1001,23,0))</f>
        <v/>
      </c>
      <c r="K644" s="62" t="str">
        <f>IF(E644="","",VLOOKUP(W644,図書名リスト!$A$3:$W$1001,11,0))</f>
        <v/>
      </c>
      <c r="L644" s="95" t="str">
        <f>IF(E644="","",VLOOKUP(W644,図書名リスト!$A$3:$W$1001,14,0))</f>
        <v/>
      </c>
      <c r="M644" s="62" t="str">
        <f>IF(E644="","",VLOOKUP(W644,図書名リスト!$A$3:$W$1001,17,0))</f>
        <v/>
      </c>
      <c r="N644" s="63"/>
      <c r="O644" s="74" t="str">
        <f>IF(E644="","",VLOOKUP(W644,図書名リスト!$A$3:$W$100580,21,0))</f>
        <v/>
      </c>
      <c r="P644" s="74" t="str">
        <f>IF(E644="","",VLOOKUP(W644,図書名リスト!$A$3:$W$10050,19,0))</f>
        <v/>
      </c>
      <c r="Q644" s="75" t="str">
        <f>IF(E644="","",VLOOKUP(W644,図書名リスト!$A$3:$W$1001,20,0))</f>
        <v/>
      </c>
      <c r="R644" s="74" t="str">
        <f>IF(E644="","",VLOOKUP(W644,図書名リスト!$A$3:$W$1001,22,0))</f>
        <v/>
      </c>
      <c r="S644" s="61" t="str">
        <f t="shared" si="48"/>
        <v xml:space="preserve"> </v>
      </c>
      <c r="T644" s="61" t="str">
        <f t="shared" si="49"/>
        <v>　</v>
      </c>
      <c r="U644" s="61" t="str">
        <f t="shared" si="50"/>
        <v xml:space="preserve"> </v>
      </c>
      <c r="V644" s="61">
        <f t="shared" si="51"/>
        <v>0</v>
      </c>
      <c r="W644" s="60" t="str">
        <f t="shared" si="52"/>
        <v/>
      </c>
    </row>
    <row r="645" spans="1:23" ht="57" customHeight="1" x14ac:dyDescent="0.15">
      <c r="A645" s="63"/>
      <c r="B645" s="69"/>
      <c r="C645" s="69"/>
      <c r="D645" s="68"/>
      <c r="E645" s="67"/>
      <c r="F645" s="66"/>
      <c r="G645" s="65" t="str">
        <f>IF(E645="","",VLOOKUP(E645,図書名リスト!$C$3:$W$1001,16,0))</f>
        <v/>
      </c>
      <c r="H645" s="64" t="str">
        <f>IF(E645="","",VLOOKUP(W645,図書名リスト!$A$3:$W$1001,5,0))</f>
        <v/>
      </c>
      <c r="I645" s="77" t="str">
        <f>IF(E645="","",VLOOKUP(W645,図書名リスト!$A$3:$W$1001,9,0))</f>
        <v/>
      </c>
      <c r="J645" s="76" t="str">
        <f>IF(E645="","",VLOOKUP(W645,図書名リスト!$A$3:$W$1001,23,0))</f>
        <v/>
      </c>
      <c r="K645" s="62" t="str">
        <f>IF(E645="","",VLOOKUP(W645,図書名リスト!$A$3:$W$1001,11,0))</f>
        <v/>
      </c>
      <c r="L645" s="95" t="str">
        <f>IF(E645="","",VLOOKUP(W645,図書名リスト!$A$3:$W$1001,14,0))</f>
        <v/>
      </c>
      <c r="M645" s="62" t="str">
        <f>IF(E645="","",VLOOKUP(W645,図書名リスト!$A$3:$W$1001,17,0))</f>
        <v/>
      </c>
      <c r="N645" s="63"/>
      <c r="O645" s="74" t="str">
        <f>IF(E645="","",VLOOKUP(W645,図書名リスト!$A$3:$W$100580,21,0))</f>
        <v/>
      </c>
      <c r="P645" s="74" t="str">
        <f>IF(E645="","",VLOOKUP(W645,図書名リスト!$A$3:$W$10050,19,0))</f>
        <v/>
      </c>
      <c r="Q645" s="75" t="str">
        <f>IF(E645="","",VLOOKUP(W645,図書名リスト!$A$3:$W$1001,20,0))</f>
        <v/>
      </c>
      <c r="R645" s="74" t="str">
        <f>IF(E645="","",VLOOKUP(W645,図書名リスト!$A$3:$W$1001,22,0))</f>
        <v/>
      </c>
      <c r="S645" s="61" t="str">
        <f t="shared" si="48"/>
        <v xml:space="preserve"> </v>
      </c>
      <c r="T645" s="61" t="str">
        <f t="shared" si="49"/>
        <v>　</v>
      </c>
      <c r="U645" s="61" t="str">
        <f t="shared" si="50"/>
        <v xml:space="preserve"> </v>
      </c>
      <c r="V645" s="61">
        <f t="shared" si="51"/>
        <v>0</v>
      </c>
      <c r="W645" s="60" t="str">
        <f t="shared" si="52"/>
        <v/>
      </c>
    </row>
    <row r="646" spans="1:23" ht="57" customHeight="1" x14ac:dyDescent="0.15">
      <c r="A646" s="63"/>
      <c r="B646" s="69"/>
      <c r="C646" s="69"/>
      <c r="D646" s="68"/>
      <c r="E646" s="67"/>
      <c r="F646" s="66"/>
      <c r="G646" s="65" t="str">
        <f>IF(E646="","",VLOOKUP(E646,図書名リスト!$C$3:$W$1001,16,0))</f>
        <v/>
      </c>
      <c r="H646" s="64" t="str">
        <f>IF(E646="","",VLOOKUP(W646,図書名リスト!$A$3:$W$1001,5,0))</f>
        <v/>
      </c>
      <c r="I646" s="77" t="str">
        <f>IF(E646="","",VLOOKUP(W646,図書名リスト!$A$3:$W$1001,9,0))</f>
        <v/>
      </c>
      <c r="J646" s="76" t="str">
        <f>IF(E646="","",VLOOKUP(W646,図書名リスト!$A$3:$W$1001,23,0))</f>
        <v/>
      </c>
      <c r="K646" s="62" t="str">
        <f>IF(E646="","",VLOOKUP(W646,図書名リスト!$A$3:$W$1001,11,0))</f>
        <v/>
      </c>
      <c r="L646" s="95" t="str">
        <f>IF(E646="","",VLOOKUP(W646,図書名リスト!$A$3:$W$1001,14,0))</f>
        <v/>
      </c>
      <c r="M646" s="62" t="str">
        <f>IF(E646="","",VLOOKUP(W646,図書名リスト!$A$3:$W$1001,17,0))</f>
        <v/>
      </c>
      <c r="N646" s="63"/>
      <c r="O646" s="74" t="str">
        <f>IF(E646="","",VLOOKUP(W646,図書名リスト!$A$3:$W$100580,21,0))</f>
        <v/>
      </c>
      <c r="P646" s="74" t="str">
        <f>IF(E646="","",VLOOKUP(W646,図書名リスト!$A$3:$W$10050,19,0))</f>
        <v/>
      </c>
      <c r="Q646" s="75" t="str">
        <f>IF(E646="","",VLOOKUP(W646,図書名リスト!$A$3:$W$1001,20,0))</f>
        <v/>
      </c>
      <c r="R646" s="74" t="str">
        <f>IF(E646="","",VLOOKUP(W646,図書名リスト!$A$3:$W$1001,22,0))</f>
        <v/>
      </c>
      <c r="S646" s="61" t="str">
        <f t="shared" si="48"/>
        <v xml:space="preserve"> </v>
      </c>
      <c r="T646" s="61" t="str">
        <f t="shared" si="49"/>
        <v>　</v>
      </c>
      <c r="U646" s="61" t="str">
        <f t="shared" si="50"/>
        <v xml:space="preserve"> </v>
      </c>
      <c r="V646" s="61">
        <f t="shared" si="51"/>
        <v>0</v>
      </c>
      <c r="W646" s="60" t="str">
        <f t="shared" si="52"/>
        <v/>
      </c>
    </row>
    <row r="647" spans="1:23" ht="57" customHeight="1" x14ac:dyDescent="0.15">
      <c r="A647" s="63"/>
      <c r="B647" s="69"/>
      <c r="C647" s="69"/>
      <c r="D647" s="68"/>
      <c r="E647" s="67"/>
      <c r="F647" s="66"/>
      <c r="G647" s="65" t="str">
        <f>IF(E647="","",VLOOKUP(E647,図書名リスト!$C$3:$W$1001,16,0))</f>
        <v/>
      </c>
      <c r="H647" s="64" t="str">
        <f>IF(E647="","",VLOOKUP(W647,図書名リスト!$A$3:$W$1001,5,0))</f>
        <v/>
      </c>
      <c r="I647" s="77" t="str">
        <f>IF(E647="","",VLOOKUP(W647,図書名リスト!$A$3:$W$1001,9,0))</f>
        <v/>
      </c>
      <c r="J647" s="76" t="str">
        <f>IF(E647="","",VLOOKUP(W647,図書名リスト!$A$3:$W$1001,23,0))</f>
        <v/>
      </c>
      <c r="K647" s="62" t="str">
        <f>IF(E647="","",VLOOKUP(W647,図書名リスト!$A$3:$W$1001,11,0))</f>
        <v/>
      </c>
      <c r="L647" s="95" t="str">
        <f>IF(E647="","",VLOOKUP(W647,図書名リスト!$A$3:$W$1001,14,0))</f>
        <v/>
      </c>
      <c r="M647" s="62" t="str">
        <f>IF(E647="","",VLOOKUP(W647,図書名リスト!$A$3:$W$1001,17,0))</f>
        <v/>
      </c>
      <c r="N647" s="63"/>
      <c r="O647" s="74" t="str">
        <f>IF(E647="","",VLOOKUP(W647,図書名リスト!$A$3:$W$100580,21,0))</f>
        <v/>
      </c>
      <c r="P647" s="74" t="str">
        <f>IF(E647="","",VLOOKUP(W647,図書名リスト!$A$3:$W$10050,19,0))</f>
        <v/>
      </c>
      <c r="Q647" s="75" t="str">
        <f>IF(E647="","",VLOOKUP(W647,図書名リスト!$A$3:$W$1001,20,0))</f>
        <v/>
      </c>
      <c r="R647" s="74" t="str">
        <f>IF(E647="","",VLOOKUP(W647,図書名リスト!$A$3:$W$1001,22,0))</f>
        <v/>
      </c>
      <c r="S647" s="61" t="str">
        <f t="shared" si="48"/>
        <v xml:space="preserve"> </v>
      </c>
      <c r="T647" s="61" t="str">
        <f t="shared" si="49"/>
        <v>　</v>
      </c>
      <c r="U647" s="61" t="str">
        <f t="shared" si="50"/>
        <v xml:space="preserve"> </v>
      </c>
      <c r="V647" s="61">
        <f t="shared" si="51"/>
        <v>0</v>
      </c>
      <c r="W647" s="60" t="str">
        <f t="shared" si="52"/>
        <v/>
      </c>
    </row>
    <row r="648" spans="1:23" ht="57" customHeight="1" x14ac:dyDescent="0.15">
      <c r="A648" s="63"/>
      <c r="B648" s="69"/>
      <c r="C648" s="69"/>
      <c r="D648" s="68"/>
      <c r="E648" s="67"/>
      <c r="F648" s="66"/>
      <c r="G648" s="65" t="str">
        <f>IF(E648="","",VLOOKUP(E648,図書名リスト!$C$3:$W$1001,16,0))</f>
        <v/>
      </c>
      <c r="H648" s="64" t="str">
        <f>IF(E648="","",VLOOKUP(W648,図書名リスト!$A$3:$W$1001,5,0))</f>
        <v/>
      </c>
      <c r="I648" s="77" t="str">
        <f>IF(E648="","",VLOOKUP(W648,図書名リスト!$A$3:$W$1001,9,0))</f>
        <v/>
      </c>
      <c r="J648" s="76" t="str">
        <f>IF(E648="","",VLOOKUP(W648,図書名リスト!$A$3:$W$1001,23,0))</f>
        <v/>
      </c>
      <c r="K648" s="62" t="str">
        <f>IF(E648="","",VLOOKUP(W648,図書名リスト!$A$3:$W$1001,11,0))</f>
        <v/>
      </c>
      <c r="L648" s="95" t="str">
        <f>IF(E648="","",VLOOKUP(W648,図書名リスト!$A$3:$W$1001,14,0))</f>
        <v/>
      </c>
      <c r="M648" s="62" t="str">
        <f>IF(E648="","",VLOOKUP(W648,図書名リスト!$A$3:$W$1001,17,0))</f>
        <v/>
      </c>
      <c r="N648" s="63"/>
      <c r="O648" s="74" t="str">
        <f>IF(E648="","",VLOOKUP(W648,図書名リスト!$A$3:$W$100580,21,0))</f>
        <v/>
      </c>
      <c r="P648" s="74" t="str">
        <f>IF(E648="","",VLOOKUP(W648,図書名リスト!$A$3:$W$10050,19,0))</f>
        <v/>
      </c>
      <c r="Q648" s="75" t="str">
        <f>IF(E648="","",VLOOKUP(W648,図書名リスト!$A$3:$W$1001,20,0))</f>
        <v/>
      </c>
      <c r="R648" s="74" t="str">
        <f>IF(E648="","",VLOOKUP(W648,図書名リスト!$A$3:$W$1001,22,0))</f>
        <v/>
      </c>
      <c r="S648" s="61" t="str">
        <f t="shared" si="48"/>
        <v xml:space="preserve"> </v>
      </c>
      <c r="T648" s="61" t="str">
        <f t="shared" si="49"/>
        <v>　</v>
      </c>
      <c r="U648" s="61" t="str">
        <f t="shared" si="50"/>
        <v xml:space="preserve"> </v>
      </c>
      <c r="V648" s="61">
        <f t="shared" si="51"/>
        <v>0</v>
      </c>
      <c r="W648" s="60" t="str">
        <f t="shared" si="52"/>
        <v/>
      </c>
    </row>
    <row r="649" spans="1:23" ht="57" customHeight="1" x14ac:dyDescent="0.15">
      <c r="A649" s="63"/>
      <c r="B649" s="69"/>
      <c r="C649" s="69"/>
      <c r="D649" s="68"/>
      <c r="E649" s="67"/>
      <c r="F649" s="66"/>
      <c r="G649" s="65" t="str">
        <f>IF(E649="","",VLOOKUP(E649,図書名リスト!$C$3:$W$1001,16,0))</f>
        <v/>
      </c>
      <c r="H649" s="64" t="str">
        <f>IF(E649="","",VLOOKUP(W649,図書名リスト!$A$3:$W$1001,5,0))</f>
        <v/>
      </c>
      <c r="I649" s="77" t="str">
        <f>IF(E649="","",VLOOKUP(W649,図書名リスト!$A$3:$W$1001,9,0))</f>
        <v/>
      </c>
      <c r="J649" s="76" t="str">
        <f>IF(E649="","",VLOOKUP(W649,図書名リスト!$A$3:$W$1001,23,0))</f>
        <v/>
      </c>
      <c r="K649" s="62" t="str">
        <f>IF(E649="","",VLOOKUP(W649,図書名リスト!$A$3:$W$1001,11,0))</f>
        <v/>
      </c>
      <c r="L649" s="95" t="str">
        <f>IF(E649="","",VLOOKUP(W649,図書名リスト!$A$3:$W$1001,14,0))</f>
        <v/>
      </c>
      <c r="M649" s="62" t="str">
        <f>IF(E649="","",VLOOKUP(W649,図書名リスト!$A$3:$W$1001,17,0))</f>
        <v/>
      </c>
      <c r="N649" s="63"/>
      <c r="O649" s="74" t="str">
        <f>IF(E649="","",VLOOKUP(W649,図書名リスト!$A$3:$W$100580,21,0))</f>
        <v/>
      </c>
      <c r="P649" s="74" t="str">
        <f>IF(E649="","",VLOOKUP(W649,図書名リスト!$A$3:$W$10050,19,0))</f>
        <v/>
      </c>
      <c r="Q649" s="75" t="str">
        <f>IF(E649="","",VLOOKUP(W649,図書名リスト!$A$3:$W$1001,20,0))</f>
        <v/>
      </c>
      <c r="R649" s="74" t="str">
        <f>IF(E649="","",VLOOKUP(W649,図書名リスト!$A$3:$W$1001,22,0))</f>
        <v/>
      </c>
      <c r="S649" s="61" t="str">
        <f t="shared" si="48"/>
        <v xml:space="preserve"> </v>
      </c>
      <c r="T649" s="61" t="str">
        <f t="shared" si="49"/>
        <v>　</v>
      </c>
      <c r="U649" s="61" t="str">
        <f t="shared" si="50"/>
        <v xml:space="preserve"> </v>
      </c>
      <c r="V649" s="61">
        <f t="shared" si="51"/>
        <v>0</v>
      </c>
      <c r="W649" s="60" t="str">
        <f t="shared" si="52"/>
        <v/>
      </c>
    </row>
    <row r="650" spans="1:23" ht="57" customHeight="1" x14ac:dyDescent="0.15">
      <c r="A650" s="63"/>
      <c r="B650" s="69"/>
      <c r="C650" s="69"/>
      <c r="D650" s="68"/>
      <c r="E650" s="67"/>
      <c r="F650" s="66"/>
      <c r="G650" s="65" t="str">
        <f>IF(E650="","",VLOOKUP(E650,図書名リスト!$C$3:$W$1001,16,0))</f>
        <v/>
      </c>
      <c r="H650" s="64" t="str">
        <f>IF(E650="","",VLOOKUP(W650,図書名リスト!$A$3:$W$1001,5,0))</f>
        <v/>
      </c>
      <c r="I650" s="77" t="str">
        <f>IF(E650="","",VLOOKUP(W650,図書名リスト!$A$3:$W$1001,9,0))</f>
        <v/>
      </c>
      <c r="J650" s="76" t="str">
        <f>IF(E650="","",VLOOKUP(W650,図書名リスト!$A$3:$W$1001,23,0))</f>
        <v/>
      </c>
      <c r="K650" s="62" t="str">
        <f>IF(E650="","",VLOOKUP(W650,図書名リスト!$A$3:$W$1001,11,0))</f>
        <v/>
      </c>
      <c r="L650" s="95" t="str">
        <f>IF(E650="","",VLOOKUP(W650,図書名リスト!$A$3:$W$1001,14,0))</f>
        <v/>
      </c>
      <c r="M650" s="62" t="str">
        <f>IF(E650="","",VLOOKUP(W650,図書名リスト!$A$3:$W$1001,17,0))</f>
        <v/>
      </c>
      <c r="N650" s="63"/>
      <c r="O650" s="74" t="str">
        <f>IF(E650="","",VLOOKUP(W650,図書名リスト!$A$3:$W$100580,21,0))</f>
        <v/>
      </c>
      <c r="P650" s="74" t="str">
        <f>IF(E650="","",VLOOKUP(W650,図書名リスト!$A$3:$W$10050,19,0))</f>
        <v/>
      </c>
      <c r="Q650" s="75" t="str">
        <f>IF(E650="","",VLOOKUP(W650,図書名リスト!$A$3:$W$1001,20,0))</f>
        <v/>
      </c>
      <c r="R650" s="74" t="str">
        <f>IF(E650="","",VLOOKUP(W650,図書名リスト!$A$3:$W$1001,22,0))</f>
        <v/>
      </c>
      <c r="S650" s="61" t="str">
        <f t="shared" si="48"/>
        <v xml:space="preserve"> </v>
      </c>
      <c r="T650" s="61" t="str">
        <f t="shared" si="49"/>
        <v>　</v>
      </c>
      <c r="U650" s="61" t="str">
        <f t="shared" si="50"/>
        <v xml:space="preserve"> </v>
      </c>
      <c r="V650" s="61">
        <f t="shared" si="51"/>
        <v>0</v>
      </c>
      <c r="W650" s="60" t="str">
        <f t="shared" si="52"/>
        <v/>
      </c>
    </row>
    <row r="651" spans="1:23" ht="57" customHeight="1" x14ac:dyDescent="0.15">
      <c r="A651" s="63"/>
      <c r="B651" s="69"/>
      <c r="C651" s="69"/>
      <c r="D651" s="68"/>
      <c r="E651" s="67"/>
      <c r="F651" s="66"/>
      <c r="G651" s="65" t="str">
        <f>IF(E651="","",VLOOKUP(E651,図書名リスト!$C$3:$W$1001,16,0))</f>
        <v/>
      </c>
      <c r="H651" s="64" t="str">
        <f>IF(E651="","",VLOOKUP(W651,図書名リスト!$A$3:$W$1001,5,0))</f>
        <v/>
      </c>
      <c r="I651" s="77" t="str">
        <f>IF(E651="","",VLOOKUP(W651,図書名リスト!$A$3:$W$1001,9,0))</f>
        <v/>
      </c>
      <c r="J651" s="76" t="str">
        <f>IF(E651="","",VLOOKUP(W651,図書名リスト!$A$3:$W$1001,23,0))</f>
        <v/>
      </c>
      <c r="K651" s="62" t="str">
        <f>IF(E651="","",VLOOKUP(W651,図書名リスト!$A$3:$W$1001,11,0))</f>
        <v/>
      </c>
      <c r="L651" s="95" t="str">
        <f>IF(E651="","",VLOOKUP(W651,図書名リスト!$A$3:$W$1001,14,0))</f>
        <v/>
      </c>
      <c r="M651" s="62" t="str">
        <f>IF(E651="","",VLOOKUP(W651,図書名リスト!$A$3:$W$1001,17,0))</f>
        <v/>
      </c>
      <c r="N651" s="63"/>
      <c r="O651" s="74" t="str">
        <f>IF(E651="","",VLOOKUP(W651,図書名リスト!$A$3:$W$100580,21,0))</f>
        <v/>
      </c>
      <c r="P651" s="74" t="str">
        <f>IF(E651="","",VLOOKUP(W651,図書名リスト!$A$3:$W$10050,19,0))</f>
        <v/>
      </c>
      <c r="Q651" s="75" t="str">
        <f>IF(E651="","",VLOOKUP(W651,図書名リスト!$A$3:$W$1001,20,0))</f>
        <v/>
      </c>
      <c r="R651" s="74" t="str">
        <f>IF(E651="","",VLOOKUP(W651,図書名リスト!$A$3:$W$1001,22,0))</f>
        <v/>
      </c>
      <c r="S651" s="61" t="str">
        <f t="shared" si="48"/>
        <v xml:space="preserve"> </v>
      </c>
      <c r="T651" s="61" t="str">
        <f t="shared" si="49"/>
        <v>　</v>
      </c>
      <c r="U651" s="61" t="str">
        <f t="shared" si="50"/>
        <v xml:space="preserve"> </v>
      </c>
      <c r="V651" s="61">
        <f t="shared" si="51"/>
        <v>0</v>
      </c>
      <c r="W651" s="60" t="str">
        <f t="shared" si="52"/>
        <v/>
      </c>
    </row>
    <row r="652" spans="1:23" ht="57" customHeight="1" x14ac:dyDescent="0.15">
      <c r="A652" s="63"/>
      <c r="B652" s="69"/>
      <c r="C652" s="69"/>
      <c r="D652" s="68"/>
      <c r="E652" s="67"/>
      <c r="F652" s="66"/>
      <c r="G652" s="65" t="str">
        <f>IF(E652="","",VLOOKUP(E652,図書名リスト!$C$3:$W$1001,16,0))</f>
        <v/>
      </c>
      <c r="H652" s="64" t="str">
        <f>IF(E652="","",VLOOKUP(W652,図書名リスト!$A$3:$W$1001,5,0))</f>
        <v/>
      </c>
      <c r="I652" s="77" t="str">
        <f>IF(E652="","",VLOOKUP(W652,図書名リスト!$A$3:$W$1001,9,0))</f>
        <v/>
      </c>
      <c r="J652" s="76" t="str">
        <f>IF(E652="","",VLOOKUP(W652,図書名リスト!$A$3:$W$1001,23,0))</f>
        <v/>
      </c>
      <c r="K652" s="62" t="str">
        <f>IF(E652="","",VLOOKUP(W652,図書名リスト!$A$3:$W$1001,11,0))</f>
        <v/>
      </c>
      <c r="L652" s="95" t="str">
        <f>IF(E652="","",VLOOKUP(W652,図書名リスト!$A$3:$W$1001,14,0))</f>
        <v/>
      </c>
      <c r="M652" s="62" t="str">
        <f>IF(E652="","",VLOOKUP(W652,図書名リスト!$A$3:$W$1001,17,0))</f>
        <v/>
      </c>
      <c r="N652" s="63"/>
      <c r="O652" s="74" t="str">
        <f>IF(E652="","",VLOOKUP(W652,図書名リスト!$A$3:$W$100580,21,0))</f>
        <v/>
      </c>
      <c r="P652" s="74" t="str">
        <f>IF(E652="","",VLOOKUP(W652,図書名リスト!$A$3:$W$10050,19,0))</f>
        <v/>
      </c>
      <c r="Q652" s="75" t="str">
        <f>IF(E652="","",VLOOKUP(W652,図書名リスト!$A$3:$W$1001,20,0))</f>
        <v/>
      </c>
      <c r="R652" s="74" t="str">
        <f>IF(E652="","",VLOOKUP(W652,図書名リスト!$A$3:$W$1001,22,0))</f>
        <v/>
      </c>
      <c r="S652" s="61" t="str">
        <f t="shared" si="48"/>
        <v xml:space="preserve"> </v>
      </c>
      <c r="T652" s="61" t="str">
        <f t="shared" si="49"/>
        <v>　</v>
      </c>
      <c r="U652" s="61" t="str">
        <f t="shared" si="50"/>
        <v xml:space="preserve"> </v>
      </c>
      <c r="V652" s="61">
        <f t="shared" si="51"/>
        <v>0</v>
      </c>
      <c r="W652" s="60" t="str">
        <f t="shared" si="52"/>
        <v/>
      </c>
    </row>
    <row r="653" spans="1:23" ht="57" customHeight="1" x14ac:dyDescent="0.15">
      <c r="A653" s="63"/>
      <c r="B653" s="69"/>
      <c r="C653" s="69"/>
      <c r="D653" s="68"/>
      <c r="E653" s="67"/>
      <c r="F653" s="66"/>
      <c r="G653" s="65" t="str">
        <f>IF(E653="","",VLOOKUP(E653,図書名リスト!$C$3:$W$1001,16,0))</f>
        <v/>
      </c>
      <c r="H653" s="64" t="str">
        <f>IF(E653="","",VLOOKUP(W653,図書名リスト!$A$3:$W$1001,5,0))</f>
        <v/>
      </c>
      <c r="I653" s="77" t="str">
        <f>IF(E653="","",VLOOKUP(W653,図書名リスト!$A$3:$W$1001,9,0))</f>
        <v/>
      </c>
      <c r="J653" s="76" t="str">
        <f>IF(E653="","",VLOOKUP(W653,図書名リスト!$A$3:$W$1001,23,0))</f>
        <v/>
      </c>
      <c r="K653" s="62" t="str">
        <f>IF(E653="","",VLOOKUP(W653,図書名リスト!$A$3:$W$1001,11,0))</f>
        <v/>
      </c>
      <c r="L653" s="95" t="str">
        <f>IF(E653="","",VLOOKUP(W653,図書名リスト!$A$3:$W$1001,14,0))</f>
        <v/>
      </c>
      <c r="M653" s="62" t="str">
        <f>IF(E653="","",VLOOKUP(W653,図書名リスト!$A$3:$W$1001,17,0))</f>
        <v/>
      </c>
      <c r="N653" s="63"/>
      <c r="O653" s="74" t="str">
        <f>IF(E653="","",VLOOKUP(W653,図書名リスト!$A$3:$W$100580,21,0))</f>
        <v/>
      </c>
      <c r="P653" s="74" t="str">
        <f>IF(E653="","",VLOOKUP(W653,図書名リスト!$A$3:$W$10050,19,0))</f>
        <v/>
      </c>
      <c r="Q653" s="75" t="str">
        <f>IF(E653="","",VLOOKUP(W653,図書名リスト!$A$3:$W$1001,20,0))</f>
        <v/>
      </c>
      <c r="R653" s="74" t="str">
        <f>IF(E653="","",VLOOKUP(W653,図書名リスト!$A$3:$W$1001,22,0))</f>
        <v/>
      </c>
      <c r="S653" s="61" t="str">
        <f t="shared" si="48"/>
        <v xml:space="preserve"> </v>
      </c>
      <c r="T653" s="61" t="str">
        <f t="shared" si="49"/>
        <v>　</v>
      </c>
      <c r="U653" s="61" t="str">
        <f t="shared" si="50"/>
        <v xml:space="preserve"> </v>
      </c>
      <c r="V653" s="61">
        <f t="shared" si="51"/>
        <v>0</v>
      </c>
      <c r="W653" s="60" t="str">
        <f t="shared" si="52"/>
        <v/>
      </c>
    </row>
    <row r="654" spans="1:23" ht="57" customHeight="1" x14ac:dyDescent="0.15">
      <c r="A654" s="63"/>
      <c r="B654" s="69"/>
      <c r="C654" s="69"/>
      <c r="D654" s="68"/>
      <c r="E654" s="67"/>
      <c r="F654" s="66"/>
      <c r="G654" s="65" t="str">
        <f>IF(E654="","",VLOOKUP(E654,図書名リスト!$C$3:$W$1001,16,0))</f>
        <v/>
      </c>
      <c r="H654" s="64" t="str">
        <f>IF(E654="","",VLOOKUP(W654,図書名リスト!$A$3:$W$1001,5,0))</f>
        <v/>
      </c>
      <c r="I654" s="77" t="str">
        <f>IF(E654="","",VLOOKUP(W654,図書名リスト!$A$3:$W$1001,9,0))</f>
        <v/>
      </c>
      <c r="J654" s="76" t="str">
        <f>IF(E654="","",VLOOKUP(W654,図書名リスト!$A$3:$W$1001,23,0))</f>
        <v/>
      </c>
      <c r="K654" s="62" t="str">
        <f>IF(E654="","",VLOOKUP(W654,図書名リスト!$A$3:$W$1001,11,0))</f>
        <v/>
      </c>
      <c r="L654" s="95" t="str">
        <f>IF(E654="","",VLOOKUP(W654,図書名リスト!$A$3:$W$1001,14,0))</f>
        <v/>
      </c>
      <c r="M654" s="62" t="str">
        <f>IF(E654="","",VLOOKUP(W654,図書名リスト!$A$3:$W$1001,17,0))</f>
        <v/>
      </c>
      <c r="N654" s="63"/>
      <c r="O654" s="74" t="str">
        <f>IF(E654="","",VLOOKUP(W654,図書名リスト!$A$3:$W$100580,21,0))</f>
        <v/>
      </c>
      <c r="P654" s="74" t="str">
        <f>IF(E654="","",VLOOKUP(W654,図書名リスト!$A$3:$W$10050,19,0))</f>
        <v/>
      </c>
      <c r="Q654" s="75" t="str">
        <f>IF(E654="","",VLOOKUP(W654,図書名リスト!$A$3:$W$1001,20,0))</f>
        <v/>
      </c>
      <c r="R654" s="74" t="str">
        <f>IF(E654="","",VLOOKUP(W654,図書名リスト!$A$3:$W$1001,22,0))</f>
        <v/>
      </c>
      <c r="S654" s="61" t="str">
        <f t="shared" ref="S654:S717" si="53">IF($A654=0," ",$K$2)</f>
        <v xml:space="preserve"> </v>
      </c>
      <c r="T654" s="61" t="str">
        <f t="shared" ref="T654:T717" si="54">IF($A654=0,"　",$O$2)</f>
        <v>　</v>
      </c>
      <c r="U654" s="61" t="str">
        <f t="shared" si="50"/>
        <v xml:space="preserve"> </v>
      </c>
      <c r="V654" s="61">
        <f t="shared" si="51"/>
        <v>0</v>
      </c>
      <c r="W654" s="60" t="str">
        <f t="shared" si="52"/>
        <v/>
      </c>
    </row>
    <row r="655" spans="1:23" ht="57" customHeight="1" x14ac:dyDescent="0.15">
      <c r="A655" s="63"/>
      <c r="B655" s="69"/>
      <c r="C655" s="69"/>
      <c r="D655" s="68"/>
      <c r="E655" s="67"/>
      <c r="F655" s="66"/>
      <c r="G655" s="65" t="str">
        <f>IF(E655="","",VLOOKUP(E655,図書名リスト!$C$3:$W$1001,16,0))</f>
        <v/>
      </c>
      <c r="H655" s="64" t="str">
        <f>IF(E655="","",VLOOKUP(W655,図書名リスト!$A$3:$W$1001,5,0))</f>
        <v/>
      </c>
      <c r="I655" s="77" t="str">
        <f>IF(E655="","",VLOOKUP(W655,図書名リスト!$A$3:$W$1001,9,0))</f>
        <v/>
      </c>
      <c r="J655" s="76" t="str">
        <f>IF(E655="","",VLOOKUP(W655,図書名リスト!$A$3:$W$1001,23,0))</f>
        <v/>
      </c>
      <c r="K655" s="62" t="str">
        <f>IF(E655="","",VLOOKUP(W655,図書名リスト!$A$3:$W$1001,11,0))</f>
        <v/>
      </c>
      <c r="L655" s="95" t="str">
        <f>IF(E655="","",VLOOKUP(W655,図書名リスト!$A$3:$W$1001,14,0))</f>
        <v/>
      </c>
      <c r="M655" s="62" t="str">
        <f>IF(E655="","",VLOOKUP(W655,図書名リスト!$A$3:$W$1001,17,0))</f>
        <v/>
      </c>
      <c r="N655" s="63"/>
      <c r="O655" s="74" t="str">
        <f>IF(E655="","",VLOOKUP(W655,図書名リスト!$A$3:$W$100580,21,0))</f>
        <v/>
      </c>
      <c r="P655" s="74" t="str">
        <f>IF(E655="","",VLOOKUP(W655,図書名リスト!$A$3:$W$10050,19,0))</f>
        <v/>
      </c>
      <c r="Q655" s="75" t="str">
        <f>IF(E655="","",VLOOKUP(W655,図書名リスト!$A$3:$W$1001,20,0))</f>
        <v/>
      </c>
      <c r="R655" s="74" t="str">
        <f>IF(E655="","",VLOOKUP(W655,図書名リスト!$A$3:$W$1001,22,0))</f>
        <v/>
      </c>
      <c r="S655" s="61" t="str">
        <f t="shared" si="53"/>
        <v xml:space="preserve"> </v>
      </c>
      <c r="T655" s="61" t="str">
        <f t="shared" si="54"/>
        <v>　</v>
      </c>
      <c r="U655" s="61" t="str">
        <f t="shared" ref="U655:U718" si="55">IF($A655=0," ",VLOOKUP(S655,$Y$14:$Z$60,2,0))</f>
        <v xml:space="preserve"> </v>
      </c>
      <c r="V655" s="61">
        <f t="shared" ref="V655:V718" si="56">A655</f>
        <v>0</v>
      </c>
      <c r="W655" s="60" t="str">
        <f t="shared" ref="W655:W718" si="57">IF(E655&amp;F655="","",CONCATENATE(E655,F655))</f>
        <v/>
      </c>
    </row>
    <row r="656" spans="1:23" ht="57" customHeight="1" x14ac:dyDescent="0.15">
      <c r="A656" s="63"/>
      <c r="B656" s="69"/>
      <c r="C656" s="69"/>
      <c r="D656" s="68"/>
      <c r="E656" s="67"/>
      <c r="F656" s="66"/>
      <c r="G656" s="65" t="str">
        <f>IF(E656="","",VLOOKUP(E656,図書名リスト!$C$3:$W$1001,16,0))</f>
        <v/>
      </c>
      <c r="H656" s="64" t="str">
        <f>IF(E656="","",VLOOKUP(W656,図書名リスト!$A$3:$W$1001,5,0))</f>
        <v/>
      </c>
      <c r="I656" s="77" t="str">
        <f>IF(E656="","",VLOOKUP(W656,図書名リスト!$A$3:$W$1001,9,0))</f>
        <v/>
      </c>
      <c r="J656" s="76" t="str">
        <f>IF(E656="","",VLOOKUP(W656,図書名リスト!$A$3:$W$1001,23,0))</f>
        <v/>
      </c>
      <c r="K656" s="62" t="str">
        <f>IF(E656="","",VLOOKUP(W656,図書名リスト!$A$3:$W$1001,11,0))</f>
        <v/>
      </c>
      <c r="L656" s="95" t="str">
        <f>IF(E656="","",VLOOKUP(W656,図書名リスト!$A$3:$W$1001,14,0))</f>
        <v/>
      </c>
      <c r="M656" s="62" t="str">
        <f>IF(E656="","",VLOOKUP(W656,図書名リスト!$A$3:$W$1001,17,0))</f>
        <v/>
      </c>
      <c r="N656" s="63"/>
      <c r="O656" s="74" t="str">
        <f>IF(E656="","",VLOOKUP(W656,図書名リスト!$A$3:$W$100580,21,0))</f>
        <v/>
      </c>
      <c r="P656" s="74" t="str">
        <f>IF(E656="","",VLOOKUP(W656,図書名リスト!$A$3:$W$10050,19,0))</f>
        <v/>
      </c>
      <c r="Q656" s="75" t="str">
        <f>IF(E656="","",VLOOKUP(W656,図書名リスト!$A$3:$W$1001,20,0))</f>
        <v/>
      </c>
      <c r="R656" s="74" t="str">
        <f>IF(E656="","",VLOOKUP(W656,図書名リスト!$A$3:$W$1001,22,0))</f>
        <v/>
      </c>
      <c r="S656" s="61" t="str">
        <f t="shared" si="53"/>
        <v xml:space="preserve"> </v>
      </c>
      <c r="T656" s="61" t="str">
        <f t="shared" si="54"/>
        <v>　</v>
      </c>
      <c r="U656" s="61" t="str">
        <f t="shared" si="55"/>
        <v xml:space="preserve"> </v>
      </c>
      <c r="V656" s="61">
        <f t="shared" si="56"/>
        <v>0</v>
      </c>
      <c r="W656" s="60" t="str">
        <f t="shared" si="57"/>
        <v/>
      </c>
    </row>
    <row r="657" spans="1:23" ht="57" customHeight="1" x14ac:dyDescent="0.15">
      <c r="A657" s="63"/>
      <c r="B657" s="69"/>
      <c r="C657" s="69"/>
      <c r="D657" s="68"/>
      <c r="E657" s="67"/>
      <c r="F657" s="66"/>
      <c r="G657" s="65" t="str">
        <f>IF(E657="","",VLOOKUP(E657,図書名リスト!$C$3:$W$1001,16,0))</f>
        <v/>
      </c>
      <c r="H657" s="64" t="str">
        <f>IF(E657="","",VLOOKUP(W657,図書名リスト!$A$3:$W$1001,5,0))</f>
        <v/>
      </c>
      <c r="I657" s="77" t="str">
        <f>IF(E657="","",VLOOKUP(W657,図書名リスト!$A$3:$W$1001,9,0))</f>
        <v/>
      </c>
      <c r="J657" s="76" t="str">
        <f>IF(E657="","",VLOOKUP(W657,図書名リスト!$A$3:$W$1001,23,0))</f>
        <v/>
      </c>
      <c r="K657" s="62" t="str">
        <f>IF(E657="","",VLOOKUP(W657,図書名リスト!$A$3:$W$1001,11,0))</f>
        <v/>
      </c>
      <c r="L657" s="95" t="str">
        <f>IF(E657="","",VLOOKUP(W657,図書名リスト!$A$3:$W$1001,14,0))</f>
        <v/>
      </c>
      <c r="M657" s="62" t="str">
        <f>IF(E657="","",VLOOKUP(W657,図書名リスト!$A$3:$W$1001,17,0))</f>
        <v/>
      </c>
      <c r="N657" s="63"/>
      <c r="O657" s="74" t="str">
        <f>IF(E657="","",VLOOKUP(W657,図書名リスト!$A$3:$W$100580,21,0))</f>
        <v/>
      </c>
      <c r="P657" s="74" t="str">
        <f>IF(E657="","",VLOOKUP(W657,図書名リスト!$A$3:$W$10050,19,0))</f>
        <v/>
      </c>
      <c r="Q657" s="75" t="str">
        <f>IF(E657="","",VLOOKUP(W657,図書名リスト!$A$3:$W$1001,20,0))</f>
        <v/>
      </c>
      <c r="R657" s="74" t="str">
        <f>IF(E657="","",VLOOKUP(W657,図書名リスト!$A$3:$W$1001,22,0))</f>
        <v/>
      </c>
      <c r="S657" s="61" t="str">
        <f t="shared" si="53"/>
        <v xml:space="preserve"> </v>
      </c>
      <c r="T657" s="61" t="str">
        <f t="shared" si="54"/>
        <v>　</v>
      </c>
      <c r="U657" s="61" t="str">
        <f t="shared" si="55"/>
        <v xml:space="preserve"> </v>
      </c>
      <c r="V657" s="61">
        <f t="shared" si="56"/>
        <v>0</v>
      </c>
      <c r="W657" s="60" t="str">
        <f t="shared" si="57"/>
        <v/>
      </c>
    </row>
    <row r="658" spans="1:23" ht="57" customHeight="1" x14ac:dyDescent="0.15">
      <c r="A658" s="63"/>
      <c r="B658" s="69"/>
      <c r="C658" s="69"/>
      <c r="D658" s="68"/>
      <c r="E658" s="67"/>
      <c r="F658" s="66"/>
      <c r="G658" s="65" t="str">
        <f>IF(E658="","",VLOOKUP(E658,図書名リスト!$C$3:$W$1001,16,0))</f>
        <v/>
      </c>
      <c r="H658" s="64" t="str">
        <f>IF(E658="","",VLOOKUP(W658,図書名リスト!$A$3:$W$1001,5,0))</f>
        <v/>
      </c>
      <c r="I658" s="77" t="str">
        <f>IF(E658="","",VLOOKUP(W658,図書名リスト!$A$3:$W$1001,9,0))</f>
        <v/>
      </c>
      <c r="J658" s="76" t="str">
        <f>IF(E658="","",VLOOKUP(W658,図書名リスト!$A$3:$W$1001,23,0))</f>
        <v/>
      </c>
      <c r="K658" s="62" t="str">
        <f>IF(E658="","",VLOOKUP(W658,図書名リスト!$A$3:$W$1001,11,0))</f>
        <v/>
      </c>
      <c r="L658" s="95" t="str">
        <f>IF(E658="","",VLOOKUP(W658,図書名リスト!$A$3:$W$1001,14,0))</f>
        <v/>
      </c>
      <c r="M658" s="62" t="str">
        <f>IF(E658="","",VLOOKUP(W658,図書名リスト!$A$3:$W$1001,17,0))</f>
        <v/>
      </c>
      <c r="N658" s="63"/>
      <c r="O658" s="74" t="str">
        <f>IF(E658="","",VLOOKUP(W658,図書名リスト!$A$3:$W$100580,21,0))</f>
        <v/>
      </c>
      <c r="P658" s="74" t="str">
        <f>IF(E658="","",VLOOKUP(W658,図書名リスト!$A$3:$W$10050,19,0))</f>
        <v/>
      </c>
      <c r="Q658" s="75" t="str">
        <f>IF(E658="","",VLOOKUP(W658,図書名リスト!$A$3:$W$1001,20,0))</f>
        <v/>
      </c>
      <c r="R658" s="74" t="str">
        <f>IF(E658="","",VLOOKUP(W658,図書名リスト!$A$3:$W$1001,22,0))</f>
        <v/>
      </c>
      <c r="S658" s="61" t="str">
        <f t="shared" si="53"/>
        <v xml:space="preserve"> </v>
      </c>
      <c r="T658" s="61" t="str">
        <f t="shared" si="54"/>
        <v>　</v>
      </c>
      <c r="U658" s="61" t="str">
        <f t="shared" si="55"/>
        <v xml:space="preserve"> </v>
      </c>
      <c r="V658" s="61">
        <f t="shared" si="56"/>
        <v>0</v>
      </c>
      <c r="W658" s="60" t="str">
        <f t="shared" si="57"/>
        <v/>
      </c>
    </row>
    <row r="659" spans="1:23" ht="57" customHeight="1" x14ac:dyDescent="0.15">
      <c r="A659" s="63"/>
      <c r="B659" s="69"/>
      <c r="C659" s="69"/>
      <c r="D659" s="68"/>
      <c r="E659" s="67"/>
      <c r="F659" s="66"/>
      <c r="G659" s="65" t="str">
        <f>IF(E659="","",VLOOKUP(E659,図書名リスト!$C$3:$W$1001,16,0))</f>
        <v/>
      </c>
      <c r="H659" s="64" t="str">
        <f>IF(E659="","",VLOOKUP(W659,図書名リスト!$A$3:$W$1001,5,0))</f>
        <v/>
      </c>
      <c r="I659" s="77" t="str">
        <f>IF(E659="","",VLOOKUP(W659,図書名リスト!$A$3:$W$1001,9,0))</f>
        <v/>
      </c>
      <c r="J659" s="76" t="str">
        <f>IF(E659="","",VLOOKUP(W659,図書名リスト!$A$3:$W$1001,23,0))</f>
        <v/>
      </c>
      <c r="K659" s="62" t="str">
        <f>IF(E659="","",VLOOKUP(W659,図書名リスト!$A$3:$W$1001,11,0))</f>
        <v/>
      </c>
      <c r="L659" s="95" t="str">
        <f>IF(E659="","",VLOOKUP(W659,図書名リスト!$A$3:$W$1001,14,0))</f>
        <v/>
      </c>
      <c r="M659" s="62" t="str">
        <f>IF(E659="","",VLOOKUP(W659,図書名リスト!$A$3:$W$1001,17,0))</f>
        <v/>
      </c>
      <c r="N659" s="63"/>
      <c r="O659" s="74" t="str">
        <f>IF(E659="","",VLOOKUP(W659,図書名リスト!$A$3:$W$100580,21,0))</f>
        <v/>
      </c>
      <c r="P659" s="74" t="str">
        <f>IF(E659="","",VLOOKUP(W659,図書名リスト!$A$3:$W$10050,19,0))</f>
        <v/>
      </c>
      <c r="Q659" s="75" t="str">
        <f>IF(E659="","",VLOOKUP(W659,図書名リスト!$A$3:$W$1001,20,0))</f>
        <v/>
      </c>
      <c r="R659" s="74" t="str">
        <f>IF(E659="","",VLOOKUP(W659,図書名リスト!$A$3:$W$1001,22,0))</f>
        <v/>
      </c>
      <c r="S659" s="61" t="str">
        <f t="shared" si="53"/>
        <v xml:space="preserve"> </v>
      </c>
      <c r="T659" s="61" t="str">
        <f t="shared" si="54"/>
        <v>　</v>
      </c>
      <c r="U659" s="61" t="str">
        <f t="shared" si="55"/>
        <v xml:space="preserve"> </v>
      </c>
      <c r="V659" s="61">
        <f t="shared" si="56"/>
        <v>0</v>
      </c>
      <c r="W659" s="60" t="str">
        <f t="shared" si="57"/>
        <v/>
      </c>
    </row>
    <row r="660" spans="1:23" ht="57" customHeight="1" x14ac:dyDescent="0.15">
      <c r="A660" s="63"/>
      <c r="B660" s="69"/>
      <c r="C660" s="69"/>
      <c r="D660" s="68"/>
      <c r="E660" s="67"/>
      <c r="F660" s="66"/>
      <c r="G660" s="65" t="str">
        <f>IF(E660="","",VLOOKUP(E660,図書名リスト!$C$3:$W$1001,16,0))</f>
        <v/>
      </c>
      <c r="H660" s="64" t="str">
        <f>IF(E660="","",VLOOKUP(W660,図書名リスト!$A$3:$W$1001,5,0))</f>
        <v/>
      </c>
      <c r="I660" s="77" t="str">
        <f>IF(E660="","",VLOOKUP(W660,図書名リスト!$A$3:$W$1001,9,0))</f>
        <v/>
      </c>
      <c r="J660" s="76" t="str">
        <f>IF(E660="","",VLOOKUP(W660,図書名リスト!$A$3:$W$1001,23,0))</f>
        <v/>
      </c>
      <c r="K660" s="62" t="str">
        <f>IF(E660="","",VLOOKUP(W660,図書名リスト!$A$3:$W$1001,11,0))</f>
        <v/>
      </c>
      <c r="L660" s="95" t="str">
        <f>IF(E660="","",VLOOKUP(W660,図書名リスト!$A$3:$W$1001,14,0))</f>
        <v/>
      </c>
      <c r="M660" s="62" t="str">
        <f>IF(E660="","",VLOOKUP(W660,図書名リスト!$A$3:$W$1001,17,0))</f>
        <v/>
      </c>
      <c r="N660" s="63"/>
      <c r="O660" s="74" t="str">
        <f>IF(E660="","",VLOOKUP(W660,図書名リスト!$A$3:$W$100580,21,0))</f>
        <v/>
      </c>
      <c r="P660" s="74" t="str">
        <f>IF(E660="","",VLOOKUP(W660,図書名リスト!$A$3:$W$10050,19,0))</f>
        <v/>
      </c>
      <c r="Q660" s="75" t="str">
        <f>IF(E660="","",VLOOKUP(W660,図書名リスト!$A$3:$W$1001,20,0))</f>
        <v/>
      </c>
      <c r="R660" s="74" t="str">
        <f>IF(E660="","",VLOOKUP(W660,図書名リスト!$A$3:$W$1001,22,0))</f>
        <v/>
      </c>
      <c r="S660" s="61" t="str">
        <f t="shared" si="53"/>
        <v xml:space="preserve"> </v>
      </c>
      <c r="T660" s="61" t="str">
        <f t="shared" si="54"/>
        <v>　</v>
      </c>
      <c r="U660" s="61" t="str">
        <f t="shared" si="55"/>
        <v xml:space="preserve"> </v>
      </c>
      <c r="V660" s="61">
        <f t="shared" si="56"/>
        <v>0</v>
      </c>
      <c r="W660" s="60" t="str">
        <f t="shared" si="57"/>
        <v/>
      </c>
    </row>
    <row r="661" spans="1:23" ht="57" customHeight="1" x14ac:dyDescent="0.15">
      <c r="A661" s="63"/>
      <c r="B661" s="69"/>
      <c r="C661" s="69"/>
      <c r="D661" s="68"/>
      <c r="E661" s="67"/>
      <c r="F661" s="66"/>
      <c r="G661" s="65" t="str">
        <f>IF(E661="","",VLOOKUP(E661,図書名リスト!$C$3:$W$1001,16,0))</f>
        <v/>
      </c>
      <c r="H661" s="64" t="str">
        <f>IF(E661="","",VLOOKUP(W661,図書名リスト!$A$3:$W$1001,5,0))</f>
        <v/>
      </c>
      <c r="I661" s="77" t="str">
        <f>IF(E661="","",VLOOKUP(W661,図書名リスト!$A$3:$W$1001,9,0))</f>
        <v/>
      </c>
      <c r="J661" s="76" t="str">
        <f>IF(E661="","",VLOOKUP(W661,図書名リスト!$A$3:$W$1001,23,0))</f>
        <v/>
      </c>
      <c r="K661" s="62" t="str">
        <f>IF(E661="","",VLOOKUP(W661,図書名リスト!$A$3:$W$1001,11,0))</f>
        <v/>
      </c>
      <c r="L661" s="95" t="str">
        <f>IF(E661="","",VLOOKUP(W661,図書名リスト!$A$3:$W$1001,14,0))</f>
        <v/>
      </c>
      <c r="M661" s="62" t="str">
        <f>IF(E661="","",VLOOKUP(W661,図書名リスト!$A$3:$W$1001,17,0))</f>
        <v/>
      </c>
      <c r="N661" s="63"/>
      <c r="O661" s="74" t="str">
        <f>IF(E661="","",VLOOKUP(W661,図書名リスト!$A$3:$W$100580,21,0))</f>
        <v/>
      </c>
      <c r="P661" s="74" t="str">
        <f>IF(E661="","",VLOOKUP(W661,図書名リスト!$A$3:$W$10050,19,0))</f>
        <v/>
      </c>
      <c r="Q661" s="75" t="str">
        <f>IF(E661="","",VLOOKUP(W661,図書名リスト!$A$3:$W$1001,20,0))</f>
        <v/>
      </c>
      <c r="R661" s="74" t="str">
        <f>IF(E661="","",VLOOKUP(W661,図書名リスト!$A$3:$W$1001,22,0))</f>
        <v/>
      </c>
      <c r="S661" s="61" t="str">
        <f t="shared" si="53"/>
        <v xml:space="preserve"> </v>
      </c>
      <c r="T661" s="61" t="str">
        <f t="shared" si="54"/>
        <v>　</v>
      </c>
      <c r="U661" s="61" t="str">
        <f t="shared" si="55"/>
        <v xml:space="preserve"> </v>
      </c>
      <c r="V661" s="61">
        <f t="shared" si="56"/>
        <v>0</v>
      </c>
      <c r="W661" s="60" t="str">
        <f t="shared" si="57"/>
        <v/>
      </c>
    </row>
    <row r="662" spans="1:23" ht="57" customHeight="1" x14ac:dyDescent="0.15">
      <c r="A662" s="63"/>
      <c r="B662" s="69"/>
      <c r="C662" s="69"/>
      <c r="D662" s="68"/>
      <c r="E662" s="67"/>
      <c r="F662" s="66"/>
      <c r="G662" s="65" t="str">
        <f>IF(E662="","",VLOOKUP(E662,図書名リスト!$C$3:$W$1001,16,0))</f>
        <v/>
      </c>
      <c r="H662" s="64" t="str">
        <f>IF(E662="","",VLOOKUP(W662,図書名リスト!$A$3:$W$1001,5,0))</f>
        <v/>
      </c>
      <c r="I662" s="77" t="str">
        <f>IF(E662="","",VLOOKUP(W662,図書名リスト!$A$3:$W$1001,9,0))</f>
        <v/>
      </c>
      <c r="J662" s="76" t="str">
        <f>IF(E662="","",VLOOKUP(W662,図書名リスト!$A$3:$W$1001,23,0))</f>
        <v/>
      </c>
      <c r="K662" s="62" t="str">
        <f>IF(E662="","",VLOOKUP(W662,図書名リスト!$A$3:$W$1001,11,0))</f>
        <v/>
      </c>
      <c r="L662" s="95" t="str">
        <f>IF(E662="","",VLOOKUP(W662,図書名リスト!$A$3:$W$1001,14,0))</f>
        <v/>
      </c>
      <c r="M662" s="62" t="str">
        <f>IF(E662="","",VLOOKUP(W662,図書名リスト!$A$3:$W$1001,17,0))</f>
        <v/>
      </c>
      <c r="N662" s="63"/>
      <c r="O662" s="74" t="str">
        <f>IF(E662="","",VLOOKUP(W662,図書名リスト!$A$3:$W$100580,21,0))</f>
        <v/>
      </c>
      <c r="P662" s="74" t="str">
        <f>IF(E662="","",VLOOKUP(W662,図書名リスト!$A$3:$W$10050,19,0))</f>
        <v/>
      </c>
      <c r="Q662" s="75" t="str">
        <f>IF(E662="","",VLOOKUP(W662,図書名リスト!$A$3:$W$1001,20,0))</f>
        <v/>
      </c>
      <c r="R662" s="74" t="str">
        <f>IF(E662="","",VLOOKUP(W662,図書名リスト!$A$3:$W$1001,22,0))</f>
        <v/>
      </c>
      <c r="S662" s="61" t="str">
        <f t="shared" si="53"/>
        <v xml:space="preserve"> </v>
      </c>
      <c r="T662" s="61" t="str">
        <f t="shared" si="54"/>
        <v>　</v>
      </c>
      <c r="U662" s="61" t="str">
        <f t="shared" si="55"/>
        <v xml:space="preserve"> </v>
      </c>
      <c r="V662" s="61">
        <f t="shared" si="56"/>
        <v>0</v>
      </c>
      <c r="W662" s="60" t="str">
        <f t="shared" si="57"/>
        <v/>
      </c>
    </row>
    <row r="663" spans="1:23" ht="57" customHeight="1" x14ac:dyDescent="0.15">
      <c r="A663" s="63"/>
      <c r="B663" s="69"/>
      <c r="C663" s="69"/>
      <c r="D663" s="68"/>
      <c r="E663" s="67"/>
      <c r="F663" s="66"/>
      <c r="G663" s="65" t="str">
        <f>IF(E663="","",VLOOKUP(E663,図書名リスト!$C$3:$W$1001,16,0))</f>
        <v/>
      </c>
      <c r="H663" s="64" t="str">
        <f>IF(E663="","",VLOOKUP(W663,図書名リスト!$A$3:$W$1001,5,0))</f>
        <v/>
      </c>
      <c r="I663" s="77" t="str">
        <f>IF(E663="","",VLOOKUP(W663,図書名リスト!$A$3:$W$1001,9,0))</f>
        <v/>
      </c>
      <c r="J663" s="76" t="str">
        <f>IF(E663="","",VLOOKUP(W663,図書名リスト!$A$3:$W$1001,23,0))</f>
        <v/>
      </c>
      <c r="K663" s="62" t="str">
        <f>IF(E663="","",VLOOKUP(W663,図書名リスト!$A$3:$W$1001,11,0))</f>
        <v/>
      </c>
      <c r="L663" s="95" t="str">
        <f>IF(E663="","",VLOOKUP(W663,図書名リスト!$A$3:$W$1001,14,0))</f>
        <v/>
      </c>
      <c r="M663" s="62" t="str">
        <f>IF(E663="","",VLOOKUP(W663,図書名リスト!$A$3:$W$1001,17,0))</f>
        <v/>
      </c>
      <c r="N663" s="63"/>
      <c r="O663" s="74" t="str">
        <f>IF(E663="","",VLOOKUP(W663,図書名リスト!$A$3:$W$100580,21,0))</f>
        <v/>
      </c>
      <c r="P663" s="74" t="str">
        <f>IF(E663="","",VLOOKUP(W663,図書名リスト!$A$3:$W$10050,19,0))</f>
        <v/>
      </c>
      <c r="Q663" s="75" t="str">
        <f>IF(E663="","",VLOOKUP(W663,図書名リスト!$A$3:$W$1001,20,0))</f>
        <v/>
      </c>
      <c r="R663" s="74" t="str">
        <f>IF(E663="","",VLOOKUP(W663,図書名リスト!$A$3:$W$1001,22,0))</f>
        <v/>
      </c>
      <c r="S663" s="61" t="str">
        <f t="shared" si="53"/>
        <v xml:space="preserve"> </v>
      </c>
      <c r="T663" s="61" t="str">
        <f t="shared" si="54"/>
        <v>　</v>
      </c>
      <c r="U663" s="61" t="str">
        <f t="shared" si="55"/>
        <v xml:space="preserve"> </v>
      </c>
      <c r="V663" s="61">
        <f t="shared" si="56"/>
        <v>0</v>
      </c>
      <c r="W663" s="60" t="str">
        <f t="shared" si="57"/>
        <v/>
      </c>
    </row>
    <row r="664" spans="1:23" ht="57" customHeight="1" x14ac:dyDescent="0.15">
      <c r="A664" s="63"/>
      <c r="B664" s="69"/>
      <c r="C664" s="69"/>
      <c r="D664" s="68"/>
      <c r="E664" s="67"/>
      <c r="F664" s="66"/>
      <c r="G664" s="65" t="str">
        <f>IF(E664="","",VLOOKUP(E664,図書名リスト!$C$3:$W$1001,16,0))</f>
        <v/>
      </c>
      <c r="H664" s="64" t="str">
        <f>IF(E664="","",VLOOKUP(W664,図書名リスト!$A$3:$W$1001,5,0))</f>
        <v/>
      </c>
      <c r="I664" s="77" t="str">
        <f>IF(E664="","",VLOOKUP(W664,図書名リスト!$A$3:$W$1001,9,0))</f>
        <v/>
      </c>
      <c r="J664" s="76" t="str">
        <f>IF(E664="","",VLOOKUP(W664,図書名リスト!$A$3:$W$1001,23,0))</f>
        <v/>
      </c>
      <c r="K664" s="62" t="str">
        <f>IF(E664="","",VLOOKUP(W664,図書名リスト!$A$3:$W$1001,11,0))</f>
        <v/>
      </c>
      <c r="L664" s="95" t="str">
        <f>IF(E664="","",VLOOKUP(W664,図書名リスト!$A$3:$W$1001,14,0))</f>
        <v/>
      </c>
      <c r="M664" s="62" t="str">
        <f>IF(E664="","",VLOOKUP(W664,図書名リスト!$A$3:$W$1001,17,0))</f>
        <v/>
      </c>
      <c r="N664" s="63"/>
      <c r="O664" s="74" t="str">
        <f>IF(E664="","",VLOOKUP(W664,図書名リスト!$A$3:$W$100580,21,0))</f>
        <v/>
      </c>
      <c r="P664" s="74" t="str">
        <f>IF(E664="","",VLOOKUP(W664,図書名リスト!$A$3:$W$10050,19,0))</f>
        <v/>
      </c>
      <c r="Q664" s="75" t="str">
        <f>IF(E664="","",VLOOKUP(W664,図書名リスト!$A$3:$W$1001,20,0))</f>
        <v/>
      </c>
      <c r="R664" s="74" t="str">
        <f>IF(E664="","",VLOOKUP(W664,図書名リスト!$A$3:$W$1001,22,0))</f>
        <v/>
      </c>
      <c r="S664" s="61" t="str">
        <f t="shared" si="53"/>
        <v xml:space="preserve"> </v>
      </c>
      <c r="T664" s="61" t="str">
        <f t="shared" si="54"/>
        <v>　</v>
      </c>
      <c r="U664" s="61" t="str">
        <f t="shared" si="55"/>
        <v xml:space="preserve"> </v>
      </c>
      <c r="V664" s="61">
        <f t="shared" si="56"/>
        <v>0</v>
      </c>
      <c r="W664" s="60" t="str">
        <f t="shared" si="57"/>
        <v/>
      </c>
    </row>
    <row r="665" spans="1:23" ht="57" customHeight="1" x14ac:dyDescent="0.15">
      <c r="A665" s="63"/>
      <c r="B665" s="69"/>
      <c r="C665" s="69"/>
      <c r="D665" s="68"/>
      <c r="E665" s="67"/>
      <c r="F665" s="66"/>
      <c r="G665" s="65" t="str">
        <f>IF(E665="","",VLOOKUP(E665,図書名リスト!$C$3:$W$1001,16,0))</f>
        <v/>
      </c>
      <c r="H665" s="64" t="str">
        <f>IF(E665="","",VLOOKUP(W665,図書名リスト!$A$3:$W$1001,5,0))</f>
        <v/>
      </c>
      <c r="I665" s="77" t="str">
        <f>IF(E665="","",VLOOKUP(W665,図書名リスト!$A$3:$W$1001,9,0))</f>
        <v/>
      </c>
      <c r="J665" s="76" t="str">
        <f>IF(E665="","",VLOOKUP(W665,図書名リスト!$A$3:$W$1001,23,0))</f>
        <v/>
      </c>
      <c r="K665" s="62" t="str">
        <f>IF(E665="","",VLOOKUP(W665,図書名リスト!$A$3:$W$1001,11,0))</f>
        <v/>
      </c>
      <c r="L665" s="95" t="str">
        <f>IF(E665="","",VLOOKUP(W665,図書名リスト!$A$3:$W$1001,14,0))</f>
        <v/>
      </c>
      <c r="M665" s="62" t="str">
        <f>IF(E665="","",VLOOKUP(W665,図書名リスト!$A$3:$W$1001,17,0))</f>
        <v/>
      </c>
      <c r="N665" s="63"/>
      <c r="O665" s="74" t="str">
        <f>IF(E665="","",VLOOKUP(W665,図書名リスト!$A$3:$W$100580,21,0))</f>
        <v/>
      </c>
      <c r="P665" s="74" t="str">
        <f>IF(E665="","",VLOOKUP(W665,図書名リスト!$A$3:$W$10050,19,0))</f>
        <v/>
      </c>
      <c r="Q665" s="75" t="str">
        <f>IF(E665="","",VLOOKUP(W665,図書名リスト!$A$3:$W$1001,20,0))</f>
        <v/>
      </c>
      <c r="R665" s="74" t="str">
        <f>IF(E665="","",VLOOKUP(W665,図書名リスト!$A$3:$W$1001,22,0))</f>
        <v/>
      </c>
      <c r="S665" s="61" t="str">
        <f t="shared" si="53"/>
        <v xml:space="preserve"> </v>
      </c>
      <c r="T665" s="61" t="str">
        <f t="shared" si="54"/>
        <v>　</v>
      </c>
      <c r="U665" s="61" t="str">
        <f t="shared" si="55"/>
        <v xml:space="preserve"> </v>
      </c>
      <c r="V665" s="61">
        <f t="shared" si="56"/>
        <v>0</v>
      </c>
      <c r="W665" s="60" t="str">
        <f t="shared" si="57"/>
        <v/>
      </c>
    </row>
    <row r="666" spans="1:23" ht="57" customHeight="1" x14ac:dyDescent="0.15">
      <c r="A666" s="63"/>
      <c r="B666" s="69"/>
      <c r="C666" s="69"/>
      <c r="D666" s="68"/>
      <c r="E666" s="67"/>
      <c r="F666" s="66"/>
      <c r="G666" s="65" t="str">
        <f>IF(E666="","",VLOOKUP(E666,図書名リスト!$C$3:$W$1001,16,0))</f>
        <v/>
      </c>
      <c r="H666" s="64" t="str">
        <f>IF(E666="","",VLOOKUP(W666,図書名リスト!$A$3:$W$1001,5,0))</f>
        <v/>
      </c>
      <c r="I666" s="77" t="str">
        <f>IF(E666="","",VLOOKUP(W666,図書名リスト!$A$3:$W$1001,9,0))</f>
        <v/>
      </c>
      <c r="J666" s="76" t="str">
        <f>IF(E666="","",VLOOKUP(W666,図書名リスト!$A$3:$W$1001,23,0))</f>
        <v/>
      </c>
      <c r="K666" s="62" t="str">
        <f>IF(E666="","",VLOOKUP(W666,図書名リスト!$A$3:$W$1001,11,0))</f>
        <v/>
      </c>
      <c r="L666" s="95" t="str">
        <f>IF(E666="","",VLOOKUP(W666,図書名リスト!$A$3:$W$1001,14,0))</f>
        <v/>
      </c>
      <c r="M666" s="62" t="str">
        <f>IF(E666="","",VLOOKUP(W666,図書名リスト!$A$3:$W$1001,17,0))</f>
        <v/>
      </c>
      <c r="N666" s="63"/>
      <c r="O666" s="74" t="str">
        <f>IF(E666="","",VLOOKUP(W666,図書名リスト!$A$3:$W$100580,21,0))</f>
        <v/>
      </c>
      <c r="P666" s="74" t="str">
        <f>IF(E666="","",VLOOKUP(W666,図書名リスト!$A$3:$W$10050,19,0))</f>
        <v/>
      </c>
      <c r="Q666" s="75" t="str">
        <f>IF(E666="","",VLOOKUP(W666,図書名リスト!$A$3:$W$1001,20,0))</f>
        <v/>
      </c>
      <c r="R666" s="74" t="str">
        <f>IF(E666="","",VLOOKUP(W666,図書名リスト!$A$3:$W$1001,22,0))</f>
        <v/>
      </c>
      <c r="S666" s="61" t="str">
        <f t="shared" si="53"/>
        <v xml:space="preserve"> </v>
      </c>
      <c r="T666" s="61" t="str">
        <f t="shared" si="54"/>
        <v>　</v>
      </c>
      <c r="U666" s="61" t="str">
        <f t="shared" si="55"/>
        <v xml:space="preserve"> </v>
      </c>
      <c r="V666" s="61">
        <f t="shared" si="56"/>
        <v>0</v>
      </c>
      <c r="W666" s="60" t="str">
        <f t="shared" si="57"/>
        <v/>
      </c>
    </row>
    <row r="667" spans="1:23" ht="57" customHeight="1" x14ac:dyDescent="0.15">
      <c r="A667" s="63"/>
      <c r="B667" s="69"/>
      <c r="C667" s="69"/>
      <c r="D667" s="68"/>
      <c r="E667" s="67"/>
      <c r="F667" s="66"/>
      <c r="G667" s="65" t="str">
        <f>IF(E667="","",VLOOKUP(E667,図書名リスト!$C$3:$W$1001,16,0))</f>
        <v/>
      </c>
      <c r="H667" s="64" t="str">
        <f>IF(E667="","",VLOOKUP(W667,図書名リスト!$A$3:$W$1001,5,0))</f>
        <v/>
      </c>
      <c r="I667" s="77" t="str">
        <f>IF(E667="","",VLOOKUP(W667,図書名リスト!$A$3:$W$1001,9,0))</f>
        <v/>
      </c>
      <c r="J667" s="76" t="str">
        <f>IF(E667="","",VLOOKUP(W667,図書名リスト!$A$3:$W$1001,23,0))</f>
        <v/>
      </c>
      <c r="K667" s="62" t="str">
        <f>IF(E667="","",VLOOKUP(W667,図書名リスト!$A$3:$W$1001,11,0))</f>
        <v/>
      </c>
      <c r="L667" s="95" t="str">
        <f>IF(E667="","",VLOOKUP(W667,図書名リスト!$A$3:$W$1001,14,0))</f>
        <v/>
      </c>
      <c r="M667" s="62" t="str">
        <f>IF(E667="","",VLOOKUP(W667,図書名リスト!$A$3:$W$1001,17,0))</f>
        <v/>
      </c>
      <c r="N667" s="63"/>
      <c r="O667" s="74" t="str">
        <f>IF(E667="","",VLOOKUP(W667,図書名リスト!$A$3:$W$100580,21,0))</f>
        <v/>
      </c>
      <c r="P667" s="74" t="str">
        <f>IF(E667="","",VLOOKUP(W667,図書名リスト!$A$3:$W$10050,19,0))</f>
        <v/>
      </c>
      <c r="Q667" s="75" t="str">
        <f>IF(E667="","",VLOOKUP(W667,図書名リスト!$A$3:$W$1001,20,0))</f>
        <v/>
      </c>
      <c r="R667" s="74" t="str">
        <f>IF(E667="","",VLOOKUP(W667,図書名リスト!$A$3:$W$1001,22,0))</f>
        <v/>
      </c>
      <c r="S667" s="61" t="str">
        <f t="shared" si="53"/>
        <v xml:space="preserve"> </v>
      </c>
      <c r="T667" s="61" t="str">
        <f t="shared" si="54"/>
        <v>　</v>
      </c>
      <c r="U667" s="61" t="str">
        <f t="shared" si="55"/>
        <v xml:space="preserve"> </v>
      </c>
      <c r="V667" s="61">
        <f t="shared" si="56"/>
        <v>0</v>
      </c>
      <c r="W667" s="60" t="str">
        <f t="shared" si="57"/>
        <v/>
      </c>
    </row>
    <row r="668" spans="1:23" ht="57" customHeight="1" x14ac:dyDescent="0.15">
      <c r="A668" s="63"/>
      <c r="B668" s="69"/>
      <c r="C668" s="69"/>
      <c r="D668" s="68"/>
      <c r="E668" s="67"/>
      <c r="F668" s="66"/>
      <c r="G668" s="65" t="str">
        <f>IF(E668="","",VLOOKUP(E668,図書名リスト!$C$3:$W$1001,16,0))</f>
        <v/>
      </c>
      <c r="H668" s="64" t="str">
        <f>IF(E668="","",VLOOKUP(W668,図書名リスト!$A$3:$W$1001,5,0))</f>
        <v/>
      </c>
      <c r="I668" s="77" t="str">
        <f>IF(E668="","",VLOOKUP(W668,図書名リスト!$A$3:$W$1001,9,0))</f>
        <v/>
      </c>
      <c r="J668" s="76" t="str">
        <f>IF(E668="","",VLOOKUP(W668,図書名リスト!$A$3:$W$1001,23,0))</f>
        <v/>
      </c>
      <c r="K668" s="62" t="str">
        <f>IF(E668="","",VLOOKUP(W668,図書名リスト!$A$3:$W$1001,11,0))</f>
        <v/>
      </c>
      <c r="L668" s="95" t="str">
        <f>IF(E668="","",VLOOKUP(W668,図書名リスト!$A$3:$W$1001,14,0))</f>
        <v/>
      </c>
      <c r="M668" s="62" t="str">
        <f>IF(E668="","",VLOOKUP(W668,図書名リスト!$A$3:$W$1001,17,0))</f>
        <v/>
      </c>
      <c r="N668" s="63"/>
      <c r="O668" s="74" t="str">
        <f>IF(E668="","",VLOOKUP(W668,図書名リスト!$A$3:$W$100580,21,0))</f>
        <v/>
      </c>
      <c r="P668" s="74" t="str">
        <f>IF(E668="","",VLOOKUP(W668,図書名リスト!$A$3:$W$10050,19,0))</f>
        <v/>
      </c>
      <c r="Q668" s="75" t="str">
        <f>IF(E668="","",VLOOKUP(W668,図書名リスト!$A$3:$W$1001,20,0))</f>
        <v/>
      </c>
      <c r="R668" s="74" t="str">
        <f>IF(E668="","",VLOOKUP(W668,図書名リスト!$A$3:$W$1001,22,0))</f>
        <v/>
      </c>
      <c r="S668" s="61" t="str">
        <f t="shared" si="53"/>
        <v xml:space="preserve"> </v>
      </c>
      <c r="T668" s="61" t="str">
        <f t="shared" si="54"/>
        <v>　</v>
      </c>
      <c r="U668" s="61" t="str">
        <f t="shared" si="55"/>
        <v xml:space="preserve"> </v>
      </c>
      <c r="V668" s="61">
        <f t="shared" si="56"/>
        <v>0</v>
      </c>
      <c r="W668" s="60" t="str">
        <f t="shared" si="57"/>
        <v/>
      </c>
    </row>
    <row r="669" spans="1:23" ht="57" customHeight="1" x14ac:dyDescent="0.15">
      <c r="A669" s="63"/>
      <c r="B669" s="69"/>
      <c r="C669" s="69"/>
      <c r="D669" s="68"/>
      <c r="E669" s="67"/>
      <c r="F669" s="66"/>
      <c r="G669" s="65" t="str">
        <f>IF(E669="","",VLOOKUP(E669,図書名リスト!$C$3:$W$1001,16,0))</f>
        <v/>
      </c>
      <c r="H669" s="64" t="str">
        <f>IF(E669="","",VLOOKUP(W669,図書名リスト!$A$3:$W$1001,5,0))</f>
        <v/>
      </c>
      <c r="I669" s="77" t="str">
        <f>IF(E669="","",VLOOKUP(W669,図書名リスト!$A$3:$W$1001,9,0))</f>
        <v/>
      </c>
      <c r="J669" s="76" t="str">
        <f>IF(E669="","",VLOOKUP(W669,図書名リスト!$A$3:$W$1001,23,0))</f>
        <v/>
      </c>
      <c r="K669" s="62" t="str">
        <f>IF(E669="","",VLOOKUP(W669,図書名リスト!$A$3:$W$1001,11,0))</f>
        <v/>
      </c>
      <c r="L669" s="95" t="str">
        <f>IF(E669="","",VLOOKUP(W669,図書名リスト!$A$3:$W$1001,14,0))</f>
        <v/>
      </c>
      <c r="M669" s="62" t="str">
        <f>IF(E669="","",VLOOKUP(W669,図書名リスト!$A$3:$W$1001,17,0))</f>
        <v/>
      </c>
      <c r="N669" s="63"/>
      <c r="O669" s="74" t="str">
        <f>IF(E669="","",VLOOKUP(W669,図書名リスト!$A$3:$W$100580,21,0))</f>
        <v/>
      </c>
      <c r="P669" s="74" t="str">
        <f>IF(E669="","",VLOOKUP(W669,図書名リスト!$A$3:$W$10050,19,0))</f>
        <v/>
      </c>
      <c r="Q669" s="75" t="str">
        <f>IF(E669="","",VLOOKUP(W669,図書名リスト!$A$3:$W$1001,20,0))</f>
        <v/>
      </c>
      <c r="R669" s="74" t="str">
        <f>IF(E669="","",VLOOKUP(W669,図書名リスト!$A$3:$W$1001,22,0))</f>
        <v/>
      </c>
      <c r="S669" s="61" t="str">
        <f t="shared" si="53"/>
        <v xml:space="preserve"> </v>
      </c>
      <c r="T669" s="61" t="str">
        <f t="shared" si="54"/>
        <v>　</v>
      </c>
      <c r="U669" s="61" t="str">
        <f t="shared" si="55"/>
        <v xml:space="preserve"> </v>
      </c>
      <c r="V669" s="61">
        <f t="shared" si="56"/>
        <v>0</v>
      </c>
      <c r="W669" s="60" t="str">
        <f t="shared" si="57"/>
        <v/>
      </c>
    </row>
    <row r="670" spans="1:23" ht="57" customHeight="1" x14ac:dyDescent="0.15">
      <c r="A670" s="63"/>
      <c r="B670" s="69"/>
      <c r="C670" s="69"/>
      <c r="D670" s="68"/>
      <c r="E670" s="67"/>
      <c r="F670" s="66"/>
      <c r="G670" s="65" t="str">
        <f>IF(E670="","",VLOOKUP(E670,図書名リスト!$C$3:$W$1001,16,0))</f>
        <v/>
      </c>
      <c r="H670" s="64" t="str">
        <f>IF(E670="","",VLOOKUP(W670,図書名リスト!$A$3:$W$1001,5,0))</f>
        <v/>
      </c>
      <c r="I670" s="77" t="str">
        <f>IF(E670="","",VLOOKUP(W670,図書名リスト!$A$3:$W$1001,9,0))</f>
        <v/>
      </c>
      <c r="J670" s="76" t="str">
        <f>IF(E670="","",VLOOKUP(W670,図書名リスト!$A$3:$W$1001,23,0))</f>
        <v/>
      </c>
      <c r="K670" s="62" t="str">
        <f>IF(E670="","",VLOOKUP(W670,図書名リスト!$A$3:$W$1001,11,0))</f>
        <v/>
      </c>
      <c r="L670" s="95" t="str">
        <f>IF(E670="","",VLOOKUP(W670,図書名リスト!$A$3:$W$1001,14,0))</f>
        <v/>
      </c>
      <c r="M670" s="62" t="str">
        <f>IF(E670="","",VLOOKUP(W670,図書名リスト!$A$3:$W$1001,17,0))</f>
        <v/>
      </c>
      <c r="N670" s="63"/>
      <c r="O670" s="74" t="str">
        <f>IF(E670="","",VLOOKUP(W670,図書名リスト!$A$3:$W$100580,21,0))</f>
        <v/>
      </c>
      <c r="P670" s="74" t="str">
        <f>IF(E670="","",VLOOKUP(W670,図書名リスト!$A$3:$W$10050,19,0))</f>
        <v/>
      </c>
      <c r="Q670" s="75" t="str">
        <f>IF(E670="","",VLOOKUP(W670,図書名リスト!$A$3:$W$1001,20,0))</f>
        <v/>
      </c>
      <c r="R670" s="74" t="str">
        <f>IF(E670="","",VLOOKUP(W670,図書名リスト!$A$3:$W$1001,22,0))</f>
        <v/>
      </c>
      <c r="S670" s="61" t="str">
        <f t="shared" si="53"/>
        <v xml:space="preserve"> </v>
      </c>
      <c r="T670" s="61" t="str">
        <f t="shared" si="54"/>
        <v>　</v>
      </c>
      <c r="U670" s="61" t="str">
        <f t="shared" si="55"/>
        <v xml:space="preserve"> </v>
      </c>
      <c r="V670" s="61">
        <f t="shared" si="56"/>
        <v>0</v>
      </c>
      <c r="W670" s="60" t="str">
        <f t="shared" si="57"/>
        <v/>
      </c>
    </row>
    <row r="671" spans="1:23" ht="57" customHeight="1" x14ac:dyDescent="0.15">
      <c r="A671" s="63"/>
      <c r="B671" s="69"/>
      <c r="C671" s="69"/>
      <c r="D671" s="68"/>
      <c r="E671" s="67"/>
      <c r="F671" s="66"/>
      <c r="G671" s="65" t="str">
        <f>IF(E671="","",VLOOKUP(E671,図書名リスト!$C$3:$W$1001,16,0))</f>
        <v/>
      </c>
      <c r="H671" s="64" t="str">
        <f>IF(E671="","",VLOOKUP(W671,図書名リスト!$A$3:$W$1001,5,0))</f>
        <v/>
      </c>
      <c r="I671" s="77" t="str">
        <f>IF(E671="","",VLOOKUP(W671,図書名リスト!$A$3:$W$1001,9,0))</f>
        <v/>
      </c>
      <c r="J671" s="76" t="str">
        <f>IF(E671="","",VLOOKUP(W671,図書名リスト!$A$3:$W$1001,23,0))</f>
        <v/>
      </c>
      <c r="K671" s="62" t="str">
        <f>IF(E671="","",VLOOKUP(W671,図書名リスト!$A$3:$W$1001,11,0))</f>
        <v/>
      </c>
      <c r="L671" s="95" t="str">
        <f>IF(E671="","",VLOOKUP(W671,図書名リスト!$A$3:$W$1001,14,0))</f>
        <v/>
      </c>
      <c r="M671" s="62" t="str">
        <f>IF(E671="","",VLOOKUP(W671,図書名リスト!$A$3:$W$1001,17,0))</f>
        <v/>
      </c>
      <c r="N671" s="63"/>
      <c r="O671" s="74" t="str">
        <f>IF(E671="","",VLOOKUP(W671,図書名リスト!$A$3:$W$100580,21,0))</f>
        <v/>
      </c>
      <c r="P671" s="74" t="str">
        <f>IF(E671="","",VLOOKUP(W671,図書名リスト!$A$3:$W$10050,19,0))</f>
        <v/>
      </c>
      <c r="Q671" s="75" t="str">
        <f>IF(E671="","",VLOOKUP(W671,図書名リスト!$A$3:$W$1001,20,0))</f>
        <v/>
      </c>
      <c r="R671" s="74" t="str">
        <f>IF(E671="","",VLOOKUP(W671,図書名リスト!$A$3:$W$1001,22,0))</f>
        <v/>
      </c>
      <c r="S671" s="61" t="str">
        <f t="shared" si="53"/>
        <v xml:space="preserve"> </v>
      </c>
      <c r="T671" s="61" t="str">
        <f t="shared" si="54"/>
        <v>　</v>
      </c>
      <c r="U671" s="61" t="str">
        <f t="shared" si="55"/>
        <v xml:space="preserve"> </v>
      </c>
      <c r="V671" s="61">
        <f t="shared" si="56"/>
        <v>0</v>
      </c>
      <c r="W671" s="60" t="str">
        <f t="shared" si="57"/>
        <v/>
      </c>
    </row>
    <row r="672" spans="1:23" ht="57" customHeight="1" x14ac:dyDescent="0.15">
      <c r="A672" s="63"/>
      <c r="B672" s="69"/>
      <c r="C672" s="69"/>
      <c r="D672" s="68"/>
      <c r="E672" s="67"/>
      <c r="F672" s="66"/>
      <c r="G672" s="65" t="str">
        <f>IF(E672="","",VLOOKUP(E672,図書名リスト!$C$3:$W$1001,16,0))</f>
        <v/>
      </c>
      <c r="H672" s="64" t="str">
        <f>IF(E672="","",VLOOKUP(W672,図書名リスト!$A$3:$W$1001,5,0))</f>
        <v/>
      </c>
      <c r="I672" s="77" t="str">
        <f>IF(E672="","",VLOOKUP(W672,図書名リスト!$A$3:$W$1001,9,0))</f>
        <v/>
      </c>
      <c r="J672" s="76" t="str">
        <f>IF(E672="","",VLOOKUP(W672,図書名リスト!$A$3:$W$1001,23,0))</f>
        <v/>
      </c>
      <c r="K672" s="62" t="str">
        <f>IF(E672="","",VLOOKUP(W672,図書名リスト!$A$3:$W$1001,11,0))</f>
        <v/>
      </c>
      <c r="L672" s="95" t="str">
        <f>IF(E672="","",VLOOKUP(W672,図書名リスト!$A$3:$W$1001,14,0))</f>
        <v/>
      </c>
      <c r="M672" s="62" t="str">
        <f>IF(E672="","",VLOOKUP(W672,図書名リスト!$A$3:$W$1001,17,0))</f>
        <v/>
      </c>
      <c r="N672" s="63"/>
      <c r="O672" s="74" t="str">
        <f>IF(E672="","",VLOOKUP(W672,図書名リスト!$A$3:$W$100580,21,0))</f>
        <v/>
      </c>
      <c r="P672" s="74" t="str">
        <f>IF(E672="","",VLOOKUP(W672,図書名リスト!$A$3:$W$10050,19,0))</f>
        <v/>
      </c>
      <c r="Q672" s="75" t="str">
        <f>IF(E672="","",VLOOKUP(W672,図書名リスト!$A$3:$W$1001,20,0))</f>
        <v/>
      </c>
      <c r="R672" s="74" t="str">
        <f>IF(E672="","",VLOOKUP(W672,図書名リスト!$A$3:$W$1001,22,0))</f>
        <v/>
      </c>
      <c r="S672" s="61" t="str">
        <f t="shared" si="53"/>
        <v xml:space="preserve"> </v>
      </c>
      <c r="T672" s="61" t="str">
        <f t="shared" si="54"/>
        <v>　</v>
      </c>
      <c r="U672" s="61" t="str">
        <f t="shared" si="55"/>
        <v xml:space="preserve"> </v>
      </c>
      <c r="V672" s="61">
        <f t="shared" si="56"/>
        <v>0</v>
      </c>
      <c r="W672" s="60" t="str">
        <f t="shared" si="57"/>
        <v/>
      </c>
    </row>
    <row r="673" spans="1:23" ht="57" customHeight="1" x14ac:dyDescent="0.15">
      <c r="A673" s="63"/>
      <c r="B673" s="69"/>
      <c r="C673" s="69"/>
      <c r="D673" s="68"/>
      <c r="E673" s="67"/>
      <c r="F673" s="66"/>
      <c r="G673" s="65" t="str">
        <f>IF(E673="","",VLOOKUP(E673,図書名リスト!$C$3:$W$1001,16,0))</f>
        <v/>
      </c>
      <c r="H673" s="64" t="str">
        <f>IF(E673="","",VLOOKUP(W673,図書名リスト!$A$3:$W$1001,5,0))</f>
        <v/>
      </c>
      <c r="I673" s="77" t="str">
        <f>IF(E673="","",VLOOKUP(W673,図書名リスト!$A$3:$W$1001,9,0))</f>
        <v/>
      </c>
      <c r="J673" s="76" t="str">
        <f>IF(E673="","",VLOOKUP(W673,図書名リスト!$A$3:$W$1001,23,0))</f>
        <v/>
      </c>
      <c r="K673" s="62" t="str">
        <f>IF(E673="","",VLOOKUP(W673,図書名リスト!$A$3:$W$1001,11,0))</f>
        <v/>
      </c>
      <c r="L673" s="95" t="str">
        <f>IF(E673="","",VLOOKUP(W673,図書名リスト!$A$3:$W$1001,14,0))</f>
        <v/>
      </c>
      <c r="M673" s="62" t="str">
        <f>IF(E673="","",VLOOKUP(W673,図書名リスト!$A$3:$W$1001,17,0))</f>
        <v/>
      </c>
      <c r="N673" s="63"/>
      <c r="O673" s="74" t="str">
        <f>IF(E673="","",VLOOKUP(W673,図書名リスト!$A$3:$W$100580,21,0))</f>
        <v/>
      </c>
      <c r="P673" s="74" t="str">
        <f>IF(E673="","",VLOOKUP(W673,図書名リスト!$A$3:$W$10050,19,0))</f>
        <v/>
      </c>
      <c r="Q673" s="75" t="str">
        <f>IF(E673="","",VLOOKUP(W673,図書名リスト!$A$3:$W$1001,20,0))</f>
        <v/>
      </c>
      <c r="R673" s="74" t="str">
        <f>IF(E673="","",VLOOKUP(W673,図書名リスト!$A$3:$W$1001,22,0))</f>
        <v/>
      </c>
      <c r="S673" s="61" t="str">
        <f t="shared" si="53"/>
        <v xml:space="preserve"> </v>
      </c>
      <c r="T673" s="61" t="str">
        <f t="shared" si="54"/>
        <v>　</v>
      </c>
      <c r="U673" s="61" t="str">
        <f t="shared" si="55"/>
        <v xml:space="preserve"> </v>
      </c>
      <c r="V673" s="61">
        <f t="shared" si="56"/>
        <v>0</v>
      </c>
      <c r="W673" s="60" t="str">
        <f t="shared" si="57"/>
        <v/>
      </c>
    </row>
    <row r="674" spans="1:23" ht="57" customHeight="1" x14ac:dyDescent="0.15">
      <c r="A674" s="63"/>
      <c r="B674" s="69"/>
      <c r="C674" s="69"/>
      <c r="D674" s="68"/>
      <c r="E674" s="67"/>
      <c r="F674" s="66"/>
      <c r="G674" s="65" t="str">
        <f>IF(E674="","",VLOOKUP(E674,図書名リスト!$C$3:$W$1001,16,0))</f>
        <v/>
      </c>
      <c r="H674" s="64" t="str">
        <f>IF(E674="","",VLOOKUP(W674,図書名リスト!$A$3:$W$1001,5,0))</f>
        <v/>
      </c>
      <c r="I674" s="77" t="str">
        <f>IF(E674="","",VLOOKUP(W674,図書名リスト!$A$3:$W$1001,9,0))</f>
        <v/>
      </c>
      <c r="J674" s="76" t="str">
        <f>IF(E674="","",VLOOKUP(W674,図書名リスト!$A$3:$W$1001,23,0))</f>
        <v/>
      </c>
      <c r="K674" s="62" t="str">
        <f>IF(E674="","",VLOOKUP(W674,図書名リスト!$A$3:$W$1001,11,0))</f>
        <v/>
      </c>
      <c r="L674" s="95" t="str">
        <f>IF(E674="","",VLOOKUP(W674,図書名リスト!$A$3:$W$1001,14,0))</f>
        <v/>
      </c>
      <c r="M674" s="62" t="str">
        <f>IF(E674="","",VLOOKUP(W674,図書名リスト!$A$3:$W$1001,17,0))</f>
        <v/>
      </c>
      <c r="N674" s="63"/>
      <c r="O674" s="74" t="str">
        <f>IF(E674="","",VLOOKUP(W674,図書名リスト!$A$3:$W$100580,21,0))</f>
        <v/>
      </c>
      <c r="P674" s="74" t="str">
        <f>IF(E674="","",VLOOKUP(W674,図書名リスト!$A$3:$W$10050,19,0))</f>
        <v/>
      </c>
      <c r="Q674" s="75" t="str">
        <f>IF(E674="","",VLOOKUP(W674,図書名リスト!$A$3:$W$1001,20,0))</f>
        <v/>
      </c>
      <c r="R674" s="74" t="str">
        <f>IF(E674="","",VLOOKUP(W674,図書名リスト!$A$3:$W$1001,22,0))</f>
        <v/>
      </c>
      <c r="S674" s="61" t="str">
        <f t="shared" si="53"/>
        <v xml:space="preserve"> </v>
      </c>
      <c r="T674" s="61" t="str">
        <f t="shared" si="54"/>
        <v>　</v>
      </c>
      <c r="U674" s="61" t="str">
        <f t="shared" si="55"/>
        <v xml:space="preserve"> </v>
      </c>
      <c r="V674" s="61">
        <f t="shared" si="56"/>
        <v>0</v>
      </c>
      <c r="W674" s="60" t="str">
        <f t="shared" si="57"/>
        <v/>
      </c>
    </row>
    <row r="675" spans="1:23" ht="57" customHeight="1" x14ac:dyDescent="0.15">
      <c r="A675" s="63"/>
      <c r="B675" s="69"/>
      <c r="C675" s="69"/>
      <c r="D675" s="68"/>
      <c r="E675" s="67"/>
      <c r="F675" s="66"/>
      <c r="G675" s="65" t="str">
        <f>IF(E675="","",VLOOKUP(E675,図書名リスト!$C$3:$W$1001,16,0))</f>
        <v/>
      </c>
      <c r="H675" s="64" t="str">
        <f>IF(E675="","",VLOOKUP(W675,図書名リスト!$A$3:$W$1001,5,0))</f>
        <v/>
      </c>
      <c r="I675" s="77" t="str">
        <f>IF(E675="","",VLOOKUP(W675,図書名リスト!$A$3:$W$1001,9,0))</f>
        <v/>
      </c>
      <c r="J675" s="76" t="str">
        <f>IF(E675="","",VLOOKUP(W675,図書名リスト!$A$3:$W$1001,23,0))</f>
        <v/>
      </c>
      <c r="K675" s="62" t="str">
        <f>IF(E675="","",VLOOKUP(W675,図書名リスト!$A$3:$W$1001,11,0))</f>
        <v/>
      </c>
      <c r="L675" s="95" t="str">
        <f>IF(E675="","",VLOOKUP(W675,図書名リスト!$A$3:$W$1001,14,0))</f>
        <v/>
      </c>
      <c r="M675" s="62" t="str">
        <f>IF(E675="","",VLOOKUP(W675,図書名リスト!$A$3:$W$1001,17,0))</f>
        <v/>
      </c>
      <c r="N675" s="63"/>
      <c r="O675" s="74" t="str">
        <f>IF(E675="","",VLOOKUP(W675,図書名リスト!$A$3:$W$100580,21,0))</f>
        <v/>
      </c>
      <c r="P675" s="74" t="str">
        <f>IF(E675="","",VLOOKUP(W675,図書名リスト!$A$3:$W$10050,19,0))</f>
        <v/>
      </c>
      <c r="Q675" s="75" t="str">
        <f>IF(E675="","",VLOOKUP(W675,図書名リスト!$A$3:$W$1001,20,0))</f>
        <v/>
      </c>
      <c r="R675" s="74" t="str">
        <f>IF(E675="","",VLOOKUP(W675,図書名リスト!$A$3:$W$1001,22,0))</f>
        <v/>
      </c>
      <c r="S675" s="61" t="str">
        <f t="shared" si="53"/>
        <v xml:space="preserve"> </v>
      </c>
      <c r="T675" s="61" t="str">
        <f t="shared" si="54"/>
        <v>　</v>
      </c>
      <c r="U675" s="61" t="str">
        <f t="shared" si="55"/>
        <v xml:space="preserve"> </v>
      </c>
      <c r="V675" s="61">
        <f t="shared" si="56"/>
        <v>0</v>
      </c>
      <c r="W675" s="60" t="str">
        <f t="shared" si="57"/>
        <v/>
      </c>
    </row>
    <row r="676" spans="1:23" ht="57" customHeight="1" x14ac:dyDescent="0.15">
      <c r="A676" s="63"/>
      <c r="B676" s="69"/>
      <c r="C676" s="69"/>
      <c r="D676" s="68"/>
      <c r="E676" s="67"/>
      <c r="F676" s="66"/>
      <c r="G676" s="65" t="str">
        <f>IF(E676="","",VLOOKUP(E676,図書名リスト!$C$3:$W$1001,16,0))</f>
        <v/>
      </c>
      <c r="H676" s="64" t="str">
        <f>IF(E676="","",VLOOKUP(W676,図書名リスト!$A$3:$W$1001,5,0))</f>
        <v/>
      </c>
      <c r="I676" s="77" t="str">
        <f>IF(E676="","",VLOOKUP(W676,図書名リスト!$A$3:$W$1001,9,0))</f>
        <v/>
      </c>
      <c r="J676" s="76" t="str">
        <f>IF(E676="","",VLOOKUP(W676,図書名リスト!$A$3:$W$1001,23,0))</f>
        <v/>
      </c>
      <c r="K676" s="62" t="str">
        <f>IF(E676="","",VLOOKUP(W676,図書名リスト!$A$3:$W$1001,11,0))</f>
        <v/>
      </c>
      <c r="L676" s="95" t="str">
        <f>IF(E676="","",VLOOKUP(W676,図書名リスト!$A$3:$W$1001,14,0))</f>
        <v/>
      </c>
      <c r="M676" s="62" t="str">
        <f>IF(E676="","",VLOOKUP(W676,図書名リスト!$A$3:$W$1001,17,0))</f>
        <v/>
      </c>
      <c r="N676" s="63"/>
      <c r="O676" s="74" t="str">
        <f>IF(E676="","",VLOOKUP(W676,図書名リスト!$A$3:$W$100580,21,0))</f>
        <v/>
      </c>
      <c r="P676" s="74" t="str">
        <f>IF(E676="","",VLOOKUP(W676,図書名リスト!$A$3:$W$10050,19,0))</f>
        <v/>
      </c>
      <c r="Q676" s="75" t="str">
        <f>IF(E676="","",VLOOKUP(W676,図書名リスト!$A$3:$W$1001,20,0))</f>
        <v/>
      </c>
      <c r="R676" s="74" t="str">
        <f>IF(E676="","",VLOOKUP(W676,図書名リスト!$A$3:$W$1001,22,0))</f>
        <v/>
      </c>
      <c r="S676" s="61" t="str">
        <f t="shared" si="53"/>
        <v xml:space="preserve"> </v>
      </c>
      <c r="T676" s="61" t="str">
        <f t="shared" si="54"/>
        <v>　</v>
      </c>
      <c r="U676" s="61" t="str">
        <f t="shared" si="55"/>
        <v xml:space="preserve"> </v>
      </c>
      <c r="V676" s="61">
        <f t="shared" si="56"/>
        <v>0</v>
      </c>
      <c r="W676" s="60" t="str">
        <f t="shared" si="57"/>
        <v/>
      </c>
    </row>
    <row r="677" spans="1:23" ht="57" customHeight="1" x14ac:dyDescent="0.15">
      <c r="A677" s="63"/>
      <c r="B677" s="69"/>
      <c r="C677" s="69"/>
      <c r="D677" s="68"/>
      <c r="E677" s="67"/>
      <c r="F677" s="66"/>
      <c r="G677" s="65" t="str">
        <f>IF(E677="","",VLOOKUP(E677,図書名リスト!$C$3:$W$1001,16,0))</f>
        <v/>
      </c>
      <c r="H677" s="64" t="str">
        <f>IF(E677="","",VLOOKUP(W677,図書名リスト!$A$3:$W$1001,5,0))</f>
        <v/>
      </c>
      <c r="I677" s="77" t="str">
        <f>IF(E677="","",VLOOKUP(W677,図書名リスト!$A$3:$W$1001,9,0))</f>
        <v/>
      </c>
      <c r="J677" s="76" t="str">
        <f>IF(E677="","",VLOOKUP(W677,図書名リスト!$A$3:$W$1001,23,0))</f>
        <v/>
      </c>
      <c r="K677" s="62" t="str">
        <f>IF(E677="","",VLOOKUP(W677,図書名リスト!$A$3:$W$1001,11,0))</f>
        <v/>
      </c>
      <c r="L677" s="95" t="str">
        <f>IF(E677="","",VLOOKUP(W677,図書名リスト!$A$3:$W$1001,14,0))</f>
        <v/>
      </c>
      <c r="M677" s="62" t="str">
        <f>IF(E677="","",VLOOKUP(W677,図書名リスト!$A$3:$W$1001,17,0))</f>
        <v/>
      </c>
      <c r="N677" s="63"/>
      <c r="O677" s="74" t="str">
        <f>IF(E677="","",VLOOKUP(W677,図書名リスト!$A$3:$W$100580,21,0))</f>
        <v/>
      </c>
      <c r="P677" s="74" t="str">
        <f>IF(E677="","",VLOOKUP(W677,図書名リスト!$A$3:$W$10050,19,0))</f>
        <v/>
      </c>
      <c r="Q677" s="75" t="str">
        <f>IF(E677="","",VLOOKUP(W677,図書名リスト!$A$3:$W$1001,20,0))</f>
        <v/>
      </c>
      <c r="R677" s="74" t="str">
        <f>IF(E677="","",VLOOKUP(W677,図書名リスト!$A$3:$W$1001,22,0))</f>
        <v/>
      </c>
      <c r="S677" s="61" t="str">
        <f t="shared" si="53"/>
        <v xml:space="preserve"> </v>
      </c>
      <c r="T677" s="61" t="str">
        <f t="shared" si="54"/>
        <v>　</v>
      </c>
      <c r="U677" s="61" t="str">
        <f t="shared" si="55"/>
        <v xml:space="preserve"> </v>
      </c>
      <c r="V677" s="61">
        <f t="shared" si="56"/>
        <v>0</v>
      </c>
      <c r="W677" s="60" t="str">
        <f t="shared" si="57"/>
        <v/>
      </c>
    </row>
    <row r="678" spans="1:23" ht="57" customHeight="1" x14ac:dyDescent="0.15">
      <c r="A678" s="63"/>
      <c r="B678" s="69"/>
      <c r="C678" s="69"/>
      <c r="D678" s="68"/>
      <c r="E678" s="67"/>
      <c r="F678" s="66"/>
      <c r="G678" s="65" t="str">
        <f>IF(E678="","",VLOOKUP(E678,図書名リスト!$C$3:$W$1001,16,0))</f>
        <v/>
      </c>
      <c r="H678" s="64" t="str">
        <f>IF(E678="","",VLOOKUP(W678,図書名リスト!$A$3:$W$1001,5,0))</f>
        <v/>
      </c>
      <c r="I678" s="77" t="str">
        <f>IF(E678="","",VLOOKUP(W678,図書名リスト!$A$3:$W$1001,9,0))</f>
        <v/>
      </c>
      <c r="J678" s="76" t="str">
        <f>IF(E678="","",VLOOKUP(W678,図書名リスト!$A$3:$W$1001,23,0))</f>
        <v/>
      </c>
      <c r="K678" s="62" t="str">
        <f>IF(E678="","",VLOOKUP(W678,図書名リスト!$A$3:$W$1001,11,0))</f>
        <v/>
      </c>
      <c r="L678" s="95" t="str">
        <f>IF(E678="","",VLOOKUP(W678,図書名リスト!$A$3:$W$1001,14,0))</f>
        <v/>
      </c>
      <c r="M678" s="62" t="str">
        <f>IF(E678="","",VLOOKUP(W678,図書名リスト!$A$3:$W$1001,17,0))</f>
        <v/>
      </c>
      <c r="N678" s="63"/>
      <c r="O678" s="74" t="str">
        <f>IF(E678="","",VLOOKUP(W678,図書名リスト!$A$3:$W$100580,21,0))</f>
        <v/>
      </c>
      <c r="P678" s="74" t="str">
        <f>IF(E678="","",VLOOKUP(W678,図書名リスト!$A$3:$W$10050,19,0))</f>
        <v/>
      </c>
      <c r="Q678" s="75" t="str">
        <f>IF(E678="","",VLOOKUP(W678,図書名リスト!$A$3:$W$1001,20,0))</f>
        <v/>
      </c>
      <c r="R678" s="74" t="str">
        <f>IF(E678="","",VLOOKUP(W678,図書名リスト!$A$3:$W$1001,22,0))</f>
        <v/>
      </c>
      <c r="S678" s="61" t="str">
        <f t="shared" si="53"/>
        <v xml:space="preserve"> </v>
      </c>
      <c r="T678" s="61" t="str">
        <f t="shared" si="54"/>
        <v>　</v>
      </c>
      <c r="U678" s="61" t="str">
        <f t="shared" si="55"/>
        <v xml:space="preserve"> </v>
      </c>
      <c r="V678" s="61">
        <f t="shared" si="56"/>
        <v>0</v>
      </c>
      <c r="W678" s="60" t="str">
        <f t="shared" si="57"/>
        <v/>
      </c>
    </row>
    <row r="679" spans="1:23" ht="57" customHeight="1" x14ac:dyDescent="0.15">
      <c r="A679" s="63"/>
      <c r="B679" s="69"/>
      <c r="C679" s="69"/>
      <c r="D679" s="68"/>
      <c r="E679" s="67"/>
      <c r="F679" s="66"/>
      <c r="G679" s="65" t="str">
        <f>IF(E679="","",VLOOKUP(E679,図書名リスト!$C$3:$W$1001,16,0))</f>
        <v/>
      </c>
      <c r="H679" s="64" t="str">
        <f>IF(E679="","",VLOOKUP(W679,図書名リスト!$A$3:$W$1001,5,0))</f>
        <v/>
      </c>
      <c r="I679" s="77" t="str">
        <f>IF(E679="","",VLOOKUP(W679,図書名リスト!$A$3:$W$1001,9,0))</f>
        <v/>
      </c>
      <c r="J679" s="76" t="str">
        <f>IF(E679="","",VLOOKUP(W679,図書名リスト!$A$3:$W$1001,23,0))</f>
        <v/>
      </c>
      <c r="K679" s="62" t="str">
        <f>IF(E679="","",VLOOKUP(W679,図書名リスト!$A$3:$W$1001,11,0))</f>
        <v/>
      </c>
      <c r="L679" s="95" t="str">
        <f>IF(E679="","",VLOOKUP(W679,図書名リスト!$A$3:$W$1001,14,0))</f>
        <v/>
      </c>
      <c r="M679" s="62" t="str">
        <f>IF(E679="","",VLOOKUP(W679,図書名リスト!$A$3:$W$1001,17,0))</f>
        <v/>
      </c>
      <c r="N679" s="63"/>
      <c r="O679" s="74" t="str">
        <f>IF(E679="","",VLOOKUP(W679,図書名リスト!$A$3:$W$100580,21,0))</f>
        <v/>
      </c>
      <c r="P679" s="74" t="str">
        <f>IF(E679="","",VLOOKUP(W679,図書名リスト!$A$3:$W$10050,19,0))</f>
        <v/>
      </c>
      <c r="Q679" s="75" t="str">
        <f>IF(E679="","",VLOOKUP(W679,図書名リスト!$A$3:$W$1001,20,0))</f>
        <v/>
      </c>
      <c r="R679" s="74" t="str">
        <f>IF(E679="","",VLOOKUP(W679,図書名リスト!$A$3:$W$1001,22,0))</f>
        <v/>
      </c>
      <c r="S679" s="61" t="str">
        <f t="shared" si="53"/>
        <v xml:space="preserve"> </v>
      </c>
      <c r="T679" s="61" t="str">
        <f t="shared" si="54"/>
        <v>　</v>
      </c>
      <c r="U679" s="61" t="str">
        <f t="shared" si="55"/>
        <v xml:space="preserve"> </v>
      </c>
      <c r="V679" s="61">
        <f t="shared" si="56"/>
        <v>0</v>
      </c>
      <c r="W679" s="60" t="str">
        <f t="shared" si="57"/>
        <v/>
      </c>
    </row>
    <row r="680" spans="1:23" ht="57" customHeight="1" x14ac:dyDescent="0.15">
      <c r="A680" s="63"/>
      <c r="B680" s="69"/>
      <c r="C680" s="69"/>
      <c r="D680" s="68"/>
      <c r="E680" s="67"/>
      <c r="F680" s="66"/>
      <c r="G680" s="65" t="str">
        <f>IF(E680="","",VLOOKUP(E680,図書名リスト!$C$3:$W$1001,16,0))</f>
        <v/>
      </c>
      <c r="H680" s="64" t="str">
        <f>IF(E680="","",VLOOKUP(W680,図書名リスト!$A$3:$W$1001,5,0))</f>
        <v/>
      </c>
      <c r="I680" s="77" t="str">
        <f>IF(E680="","",VLOOKUP(W680,図書名リスト!$A$3:$W$1001,9,0))</f>
        <v/>
      </c>
      <c r="J680" s="76" t="str">
        <f>IF(E680="","",VLOOKUP(W680,図書名リスト!$A$3:$W$1001,23,0))</f>
        <v/>
      </c>
      <c r="K680" s="62" t="str">
        <f>IF(E680="","",VLOOKUP(W680,図書名リスト!$A$3:$W$1001,11,0))</f>
        <v/>
      </c>
      <c r="L680" s="95" t="str">
        <f>IF(E680="","",VLOOKUP(W680,図書名リスト!$A$3:$W$1001,14,0))</f>
        <v/>
      </c>
      <c r="M680" s="62" t="str">
        <f>IF(E680="","",VLOOKUP(W680,図書名リスト!$A$3:$W$1001,17,0))</f>
        <v/>
      </c>
      <c r="N680" s="63"/>
      <c r="O680" s="74" t="str">
        <f>IF(E680="","",VLOOKUP(W680,図書名リスト!$A$3:$W$100580,21,0))</f>
        <v/>
      </c>
      <c r="P680" s="74" t="str">
        <f>IF(E680="","",VLOOKUP(W680,図書名リスト!$A$3:$W$10050,19,0))</f>
        <v/>
      </c>
      <c r="Q680" s="75" t="str">
        <f>IF(E680="","",VLOOKUP(W680,図書名リスト!$A$3:$W$1001,20,0))</f>
        <v/>
      </c>
      <c r="R680" s="74" t="str">
        <f>IF(E680="","",VLOOKUP(W680,図書名リスト!$A$3:$W$1001,22,0))</f>
        <v/>
      </c>
      <c r="S680" s="61" t="str">
        <f t="shared" si="53"/>
        <v xml:space="preserve"> </v>
      </c>
      <c r="T680" s="61" t="str">
        <f t="shared" si="54"/>
        <v>　</v>
      </c>
      <c r="U680" s="61" t="str">
        <f t="shared" si="55"/>
        <v xml:space="preserve"> </v>
      </c>
      <c r="V680" s="61">
        <f t="shared" si="56"/>
        <v>0</v>
      </c>
      <c r="W680" s="60" t="str">
        <f t="shared" si="57"/>
        <v/>
      </c>
    </row>
    <row r="681" spans="1:23" ht="57" customHeight="1" x14ac:dyDescent="0.15">
      <c r="A681" s="63"/>
      <c r="B681" s="69"/>
      <c r="C681" s="69"/>
      <c r="D681" s="68"/>
      <c r="E681" s="67"/>
      <c r="F681" s="66"/>
      <c r="G681" s="65" t="str">
        <f>IF(E681="","",VLOOKUP(E681,図書名リスト!$C$3:$W$1001,16,0))</f>
        <v/>
      </c>
      <c r="H681" s="64" t="str">
        <f>IF(E681="","",VLOOKUP(W681,図書名リスト!$A$3:$W$1001,5,0))</f>
        <v/>
      </c>
      <c r="I681" s="77" t="str">
        <f>IF(E681="","",VLOOKUP(W681,図書名リスト!$A$3:$W$1001,9,0))</f>
        <v/>
      </c>
      <c r="J681" s="76" t="str">
        <f>IF(E681="","",VLOOKUP(W681,図書名リスト!$A$3:$W$1001,23,0))</f>
        <v/>
      </c>
      <c r="K681" s="62" t="str">
        <f>IF(E681="","",VLOOKUP(W681,図書名リスト!$A$3:$W$1001,11,0))</f>
        <v/>
      </c>
      <c r="L681" s="95" t="str">
        <f>IF(E681="","",VLOOKUP(W681,図書名リスト!$A$3:$W$1001,14,0))</f>
        <v/>
      </c>
      <c r="M681" s="62" t="str">
        <f>IF(E681="","",VLOOKUP(W681,図書名リスト!$A$3:$W$1001,17,0))</f>
        <v/>
      </c>
      <c r="N681" s="63"/>
      <c r="O681" s="74" t="str">
        <f>IF(E681="","",VLOOKUP(W681,図書名リスト!$A$3:$W$100580,21,0))</f>
        <v/>
      </c>
      <c r="P681" s="74" t="str">
        <f>IF(E681="","",VLOOKUP(W681,図書名リスト!$A$3:$W$10050,19,0))</f>
        <v/>
      </c>
      <c r="Q681" s="75" t="str">
        <f>IF(E681="","",VLOOKUP(W681,図書名リスト!$A$3:$W$1001,20,0))</f>
        <v/>
      </c>
      <c r="R681" s="74" t="str">
        <f>IF(E681="","",VLOOKUP(W681,図書名リスト!$A$3:$W$1001,22,0))</f>
        <v/>
      </c>
      <c r="S681" s="61" t="str">
        <f t="shared" si="53"/>
        <v xml:space="preserve"> </v>
      </c>
      <c r="T681" s="61" t="str">
        <f t="shared" si="54"/>
        <v>　</v>
      </c>
      <c r="U681" s="61" t="str">
        <f t="shared" si="55"/>
        <v xml:space="preserve"> </v>
      </c>
      <c r="V681" s="61">
        <f t="shared" si="56"/>
        <v>0</v>
      </c>
      <c r="W681" s="60" t="str">
        <f t="shared" si="57"/>
        <v/>
      </c>
    </row>
    <row r="682" spans="1:23" ht="57" customHeight="1" x14ac:dyDescent="0.15">
      <c r="A682" s="63"/>
      <c r="B682" s="69"/>
      <c r="C682" s="69"/>
      <c r="D682" s="68"/>
      <c r="E682" s="67"/>
      <c r="F682" s="66"/>
      <c r="G682" s="65" t="str">
        <f>IF(E682="","",VLOOKUP(E682,図書名リスト!$C$3:$W$1001,16,0))</f>
        <v/>
      </c>
      <c r="H682" s="64" t="str">
        <f>IF(E682="","",VLOOKUP(W682,図書名リスト!$A$3:$W$1001,5,0))</f>
        <v/>
      </c>
      <c r="I682" s="77" t="str">
        <f>IF(E682="","",VLOOKUP(W682,図書名リスト!$A$3:$W$1001,9,0))</f>
        <v/>
      </c>
      <c r="J682" s="76" t="str">
        <f>IF(E682="","",VLOOKUP(W682,図書名リスト!$A$3:$W$1001,23,0))</f>
        <v/>
      </c>
      <c r="K682" s="62" t="str">
        <f>IF(E682="","",VLOOKUP(W682,図書名リスト!$A$3:$W$1001,11,0))</f>
        <v/>
      </c>
      <c r="L682" s="95" t="str">
        <f>IF(E682="","",VLOOKUP(W682,図書名リスト!$A$3:$W$1001,14,0))</f>
        <v/>
      </c>
      <c r="M682" s="62" t="str">
        <f>IF(E682="","",VLOOKUP(W682,図書名リスト!$A$3:$W$1001,17,0))</f>
        <v/>
      </c>
      <c r="N682" s="63"/>
      <c r="O682" s="74" t="str">
        <f>IF(E682="","",VLOOKUP(W682,図書名リスト!$A$3:$W$100580,21,0))</f>
        <v/>
      </c>
      <c r="P682" s="74" t="str">
        <f>IF(E682="","",VLOOKUP(W682,図書名リスト!$A$3:$W$10050,19,0))</f>
        <v/>
      </c>
      <c r="Q682" s="75" t="str">
        <f>IF(E682="","",VLOOKUP(W682,図書名リスト!$A$3:$W$1001,20,0))</f>
        <v/>
      </c>
      <c r="R682" s="74" t="str">
        <f>IF(E682="","",VLOOKUP(W682,図書名リスト!$A$3:$W$1001,22,0))</f>
        <v/>
      </c>
      <c r="S682" s="61" t="str">
        <f t="shared" si="53"/>
        <v xml:space="preserve"> </v>
      </c>
      <c r="T682" s="61" t="str">
        <f t="shared" si="54"/>
        <v>　</v>
      </c>
      <c r="U682" s="61" t="str">
        <f t="shared" si="55"/>
        <v xml:space="preserve"> </v>
      </c>
      <c r="V682" s="61">
        <f t="shared" si="56"/>
        <v>0</v>
      </c>
      <c r="W682" s="60" t="str">
        <f t="shared" si="57"/>
        <v/>
      </c>
    </row>
    <row r="683" spans="1:23" ht="57" customHeight="1" x14ac:dyDescent="0.15">
      <c r="A683" s="63"/>
      <c r="B683" s="69"/>
      <c r="C683" s="69"/>
      <c r="D683" s="68"/>
      <c r="E683" s="67"/>
      <c r="F683" s="66"/>
      <c r="G683" s="65" t="str">
        <f>IF(E683="","",VLOOKUP(E683,図書名リスト!$C$3:$W$1001,16,0))</f>
        <v/>
      </c>
      <c r="H683" s="64" t="str">
        <f>IF(E683="","",VLOOKUP(W683,図書名リスト!$A$3:$W$1001,5,0))</f>
        <v/>
      </c>
      <c r="I683" s="77" t="str">
        <f>IF(E683="","",VLOOKUP(W683,図書名リスト!$A$3:$W$1001,9,0))</f>
        <v/>
      </c>
      <c r="J683" s="76" t="str">
        <f>IF(E683="","",VLOOKUP(W683,図書名リスト!$A$3:$W$1001,23,0))</f>
        <v/>
      </c>
      <c r="K683" s="62" t="str">
        <f>IF(E683="","",VLOOKUP(W683,図書名リスト!$A$3:$W$1001,11,0))</f>
        <v/>
      </c>
      <c r="L683" s="95" t="str">
        <f>IF(E683="","",VLOOKUP(W683,図書名リスト!$A$3:$W$1001,14,0))</f>
        <v/>
      </c>
      <c r="M683" s="62" t="str">
        <f>IF(E683="","",VLOOKUP(W683,図書名リスト!$A$3:$W$1001,17,0))</f>
        <v/>
      </c>
      <c r="N683" s="63"/>
      <c r="O683" s="74" t="str">
        <f>IF(E683="","",VLOOKUP(W683,図書名リスト!$A$3:$W$100580,21,0))</f>
        <v/>
      </c>
      <c r="P683" s="74" t="str">
        <f>IF(E683="","",VLOOKUP(W683,図書名リスト!$A$3:$W$10050,19,0))</f>
        <v/>
      </c>
      <c r="Q683" s="75" t="str">
        <f>IF(E683="","",VLOOKUP(W683,図書名リスト!$A$3:$W$1001,20,0))</f>
        <v/>
      </c>
      <c r="R683" s="74" t="str">
        <f>IF(E683="","",VLOOKUP(W683,図書名リスト!$A$3:$W$1001,22,0))</f>
        <v/>
      </c>
      <c r="S683" s="61" t="str">
        <f t="shared" si="53"/>
        <v xml:space="preserve"> </v>
      </c>
      <c r="T683" s="61" t="str">
        <f t="shared" si="54"/>
        <v>　</v>
      </c>
      <c r="U683" s="61" t="str">
        <f t="shared" si="55"/>
        <v xml:space="preserve"> </v>
      </c>
      <c r="V683" s="61">
        <f t="shared" si="56"/>
        <v>0</v>
      </c>
      <c r="W683" s="60" t="str">
        <f t="shared" si="57"/>
        <v/>
      </c>
    </row>
    <row r="684" spans="1:23" ht="57" customHeight="1" x14ac:dyDescent="0.15">
      <c r="A684" s="63"/>
      <c r="B684" s="69"/>
      <c r="C684" s="69"/>
      <c r="D684" s="68"/>
      <c r="E684" s="67"/>
      <c r="F684" s="66"/>
      <c r="G684" s="65" t="str">
        <f>IF(E684="","",VLOOKUP(E684,図書名リスト!$C$3:$W$1001,16,0))</f>
        <v/>
      </c>
      <c r="H684" s="64" t="str">
        <f>IF(E684="","",VLOOKUP(W684,図書名リスト!$A$3:$W$1001,5,0))</f>
        <v/>
      </c>
      <c r="I684" s="77" t="str">
        <f>IF(E684="","",VLOOKUP(W684,図書名リスト!$A$3:$W$1001,9,0))</f>
        <v/>
      </c>
      <c r="J684" s="76" t="str">
        <f>IF(E684="","",VLOOKUP(W684,図書名リスト!$A$3:$W$1001,23,0))</f>
        <v/>
      </c>
      <c r="K684" s="62" t="str">
        <f>IF(E684="","",VLOOKUP(W684,図書名リスト!$A$3:$W$1001,11,0))</f>
        <v/>
      </c>
      <c r="L684" s="95" t="str">
        <f>IF(E684="","",VLOOKUP(W684,図書名リスト!$A$3:$W$1001,14,0))</f>
        <v/>
      </c>
      <c r="M684" s="62" t="str">
        <f>IF(E684="","",VLOOKUP(W684,図書名リスト!$A$3:$W$1001,17,0))</f>
        <v/>
      </c>
      <c r="N684" s="63"/>
      <c r="O684" s="74" t="str">
        <f>IF(E684="","",VLOOKUP(W684,図書名リスト!$A$3:$W$100580,21,0))</f>
        <v/>
      </c>
      <c r="P684" s="74" t="str">
        <f>IF(E684="","",VLOOKUP(W684,図書名リスト!$A$3:$W$10050,19,0))</f>
        <v/>
      </c>
      <c r="Q684" s="75" t="str">
        <f>IF(E684="","",VLOOKUP(W684,図書名リスト!$A$3:$W$1001,20,0))</f>
        <v/>
      </c>
      <c r="R684" s="74" t="str">
        <f>IF(E684="","",VLOOKUP(W684,図書名リスト!$A$3:$W$1001,22,0))</f>
        <v/>
      </c>
      <c r="S684" s="61" t="str">
        <f t="shared" si="53"/>
        <v xml:space="preserve"> </v>
      </c>
      <c r="T684" s="61" t="str">
        <f t="shared" si="54"/>
        <v>　</v>
      </c>
      <c r="U684" s="61" t="str">
        <f t="shared" si="55"/>
        <v xml:space="preserve"> </v>
      </c>
      <c r="V684" s="61">
        <f t="shared" si="56"/>
        <v>0</v>
      </c>
      <c r="W684" s="60" t="str">
        <f t="shared" si="57"/>
        <v/>
      </c>
    </row>
    <row r="685" spans="1:23" ht="57" customHeight="1" x14ac:dyDescent="0.15">
      <c r="A685" s="63"/>
      <c r="B685" s="69"/>
      <c r="C685" s="69"/>
      <c r="D685" s="68"/>
      <c r="E685" s="67"/>
      <c r="F685" s="66"/>
      <c r="G685" s="65" t="str">
        <f>IF(E685="","",VLOOKUP(E685,図書名リスト!$C$3:$W$1001,16,0))</f>
        <v/>
      </c>
      <c r="H685" s="64" t="str">
        <f>IF(E685="","",VLOOKUP(W685,図書名リスト!$A$3:$W$1001,5,0))</f>
        <v/>
      </c>
      <c r="I685" s="77" t="str">
        <f>IF(E685="","",VLOOKUP(W685,図書名リスト!$A$3:$W$1001,9,0))</f>
        <v/>
      </c>
      <c r="J685" s="76" t="str">
        <f>IF(E685="","",VLOOKUP(W685,図書名リスト!$A$3:$W$1001,23,0))</f>
        <v/>
      </c>
      <c r="K685" s="62" t="str">
        <f>IF(E685="","",VLOOKUP(W685,図書名リスト!$A$3:$W$1001,11,0))</f>
        <v/>
      </c>
      <c r="L685" s="95" t="str">
        <f>IF(E685="","",VLOOKUP(W685,図書名リスト!$A$3:$W$1001,14,0))</f>
        <v/>
      </c>
      <c r="M685" s="62" t="str">
        <f>IF(E685="","",VLOOKUP(W685,図書名リスト!$A$3:$W$1001,17,0))</f>
        <v/>
      </c>
      <c r="N685" s="63"/>
      <c r="O685" s="74" t="str">
        <f>IF(E685="","",VLOOKUP(W685,図書名リスト!$A$3:$W$100580,21,0))</f>
        <v/>
      </c>
      <c r="P685" s="74" t="str">
        <f>IF(E685="","",VLOOKUP(W685,図書名リスト!$A$3:$W$10050,19,0))</f>
        <v/>
      </c>
      <c r="Q685" s="75" t="str">
        <f>IF(E685="","",VLOOKUP(W685,図書名リスト!$A$3:$W$1001,20,0))</f>
        <v/>
      </c>
      <c r="R685" s="74" t="str">
        <f>IF(E685="","",VLOOKUP(W685,図書名リスト!$A$3:$W$1001,22,0))</f>
        <v/>
      </c>
      <c r="S685" s="61" t="str">
        <f t="shared" si="53"/>
        <v xml:space="preserve"> </v>
      </c>
      <c r="T685" s="61" t="str">
        <f t="shared" si="54"/>
        <v>　</v>
      </c>
      <c r="U685" s="61" t="str">
        <f t="shared" si="55"/>
        <v xml:space="preserve"> </v>
      </c>
      <c r="V685" s="61">
        <f t="shared" si="56"/>
        <v>0</v>
      </c>
      <c r="W685" s="60" t="str">
        <f t="shared" si="57"/>
        <v/>
      </c>
    </row>
    <row r="686" spans="1:23" ht="57" customHeight="1" x14ac:dyDescent="0.15">
      <c r="A686" s="63"/>
      <c r="B686" s="69"/>
      <c r="C686" s="69"/>
      <c r="D686" s="68"/>
      <c r="E686" s="67"/>
      <c r="F686" s="66"/>
      <c r="G686" s="65" t="str">
        <f>IF(E686="","",VLOOKUP(E686,図書名リスト!$C$3:$W$1001,16,0))</f>
        <v/>
      </c>
      <c r="H686" s="64" t="str">
        <f>IF(E686="","",VLOOKUP(W686,図書名リスト!$A$3:$W$1001,5,0))</f>
        <v/>
      </c>
      <c r="I686" s="77" t="str">
        <f>IF(E686="","",VLOOKUP(W686,図書名リスト!$A$3:$W$1001,9,0))</f>
        <v/>
      </c>
      <c r="J686" s="76" t="str">
        <f>IF(E686="","",VLOOKUP(W686,図書名リスト!$A$3:$W$1001,23,0))</f>
        <v/>
      </c>
      <c r="K686" s="62" t="str">
        <f>IF(E686="","",VLOOKUP(W686,図書名リスト!$A$3:$W$1001,11,0))</f>
        <v/>
      </c>
      <c r="L686" s="95" t="str">
        <f>IF(E686="","",VLOOKUP(W686,図書名リスト!$A$3:$W$1001,14,0))</f>
        <v/>
      </c>
      <c r="M686" s="62" t="str">
        <f>IF(E686="","",VLOOKUP(W686,図書名リスト!$A$3:$W$1001,17,0))</f>
        <v/>
      </c>
      <c r="N686" s="63"/>
      <c r="O686" s="74" t="str">
        <f>IF(E686="","",VLOOKUP(W686,図書名リスト!$A$3:$W$100580,21,0))</f>
        <v/>
      </c>
      <c r="P686" s="74" t="str">
        <f>IF(E686="","",VLOOKUP(W686,図書名リスト!$A$3:$W$10050,19,0))</f>
        <v/>
      </c>
      <c r="Q686" s="75" t="str">
        <f>IF(E686="","",VLOOKUP(W686,図書名リスト!$A$3:$W$1001,20,0))</f>
        <v/>
      </c>
      <c r="R686" s="74" t="str">
        <f>IF(E686="","",VLOOKUP(W686,図書名リスト!$A$3:$W$1001,22,0))</f>
        <v/>
      </c>
      <c r="S686" s="61" t="str">
        <f t="shared" si="53"/>
        <v xml:space="preserve"> </v>
      </c>
      <c r="T686" s="61" t="str">
        <f t="shared" si="54"/>
        <v>　</v>
      </c>
      <c r="U686" s="61" t="str">
        <f t="shared" si="55"/>
        <v xml:space="preserve"> </v>
      </c>
      <c r="V686" s="61">
        <f t="shared" si="56"/>
        <v>0</v>
      </c>
      <c r="W686" s="60" t="str">
        <f t="shared" si="57"/>
        <v/>
      </c>
    </row>
    <row r="687" spans="1:23" ht="57" customHeight="1" x14ac:dyDescent="0.15">
      <c r="A687" s="63"/>
      <c r="B687" s="69"/>
      <c r="C687" s="69"/>
      <c r="D687" s="68"/>
      <c r="E687" s="67"/>
      <c r="F687" s="66"/>
      <c r="G687" s="65" t="str">
        <f>IF(E687="","",VLOOKUP(E687,図書名リスト!$C$3:$W$1001,16,0))</f>
        <v/>
      </c>
      <c r="H687" s="64" t="str">
        <f>IF(E687="","",VLOOKUP(W687,図書名リスト!$A$3:$W$1001,5,0))</f>
        <v/>
      </c>
      <c r="I687" s="77" t="str">
        <f>IF(E687="","",VLOOKUP(W687,図書名リスト!$A$3:$W$1001,9,0))</f>
        <v/>
      </c>
      <c r="J687" s="76" t="str">
        <f>IF(E687="","",VLOOKUP(W687,図書名リスト!$A$3:$W$1001,23,0))</f>
        <v/>
      </c>
      <c r="K687" s="62" t="str">
        <f>IF(E687="","",VLOOKUP(W687,図書名リスト!$A$3:$W$1001,11,0))</f>
        <v/>
      </c>
      <c r="L687" s="95" t="str">
        <f>IF(E687="","",VLOOKUP(W687,図書名リスト!$A$3:$W$1001,14,0))</f>
        <v/>
      </c>
      <c r="M687" s="62" t="str">
        <f>IF(E687="","",VLOOKUP(W687,図書名リスト!$A$3:$W$1001,17,0))</f>
        <v/>
      </c>
      <c r="N687" s="63"/>
      <c r="O687" s="74" t="str">
        <f>IF(E687="","",VLOOKUP(W687,図書名リスト!$A$3:$W$100580,21,0))</f>
        <v/>
      </c>
      <c r="P687" s="74" t="str">
        <f>IF(E687="","",VLOOKUP(W687,図書名リスト!$A$3:$W$10050,19,0))</f>
        <v/>
      </c>
      <c r="Q687" s="75" t="str">
        <f>IF(E687="","",VLOOKUP(W687,図書名リスト!$A$3:$W$1001,20,0))</f>
        <v/>
      </c>
      <c r="R687" s="74" t="str">
        <f>IF(E687="","",VLOOKUP(W687,図書名リスト!$A$3:$W$1001,22,0))</f>
        <v/>
      </c>
      <c r="S687" s="61" t="str">
        <f t="shared" si="53"/>
        <v xml:space="preserve"> </v>
      </c>
      <c r="T687" s="61" t="str">
        <f t="shared" si="54"/>
        <v>　</v>
      </c>
      <c r="U687" s="61" t="str">
        <f t="shared" si="55"/>
        <v xml:space="preserve"> </v>
      </c>
      <c r="V687" s="61">
        <f t="shared" si="56"/>
        <v>0</v>
      </c>
      <c r="W687" s="60" t="str">
        <f t="shared" si="57"/>
        <v/>
      </c>
    </row>
    <row r="688" spans="1:23" ht="57" customHeight="1" x14ac:dyDescent="0.15">
      <c r="A688" s="63"/>
      <c r="B688" s="69"/>
      <c r="C688" s="69"/>
      <c r="D688" s="68"/>
      <c r="E688" s="67"/>
      <c r="F688" s="66"/>
      <c r="G688" s="65" t="str">
        <f>IF(E688="","",VLOOKUP(E688,図書名リスト!$C$3:$W$1001,16,0))</f>
        <v/>
      </c>
      <c r="H688" s="64" t="str">
        <f>IF(E688="","",VLOOKUP(W688,図書名リスト!$A$3:$W$1001,5,0))</f>
        <v/>
      </c>
      <c r="I688" s="77" t="str">
        <f>IF(E688="","",VLOOKUP(W688,図書名リスト!$A$3:$W$1001,9,0))</f>
        <v/>
      </c>
      <c r="J688" s="76" t="str">
        <f>IF(E688="","",VLOOKUP(W688,図書名リスト!$A$3:$W$1001,23,0))</f>
        <v/>
      </c>
      <c r="K688" s="62" t="str">
        <f>IF(E688="","",VLOOKUP(W688,図書名リスト!$A$3:$W$1001,11,0))</f>
        <v/>
      </c>
      <c r="L688" s="95" t="str">
        <f>IF(E688="","",VLOOKUP(W688,図書名リスト!$A$3:$W$1001,14,0))</f>
        <v/>
      </c>
      <c r="M688" s="62" t="str">
        <f>IF(E688="","",VLOOKUP(W688,図書名リスト!$A$3:$W$1001,17,0))</f>
        <v/>
      </c>
      <c r="N688" s="63"/>
      <c r="O688" s="74" t="str">
        <f>IF(E688="","",VLOOKUP(W688,図書名リスト!$A$3:$W$100580,21,0))</f>
        <v/>
      </c>
      <c r="P688" s="74" t="str">
        <f>IF(E688="","",VLOOKUP(W688,図書名リスト!$A$3:$W$10050,19,0))</f>
        <v/>
      </c>
      <c r="Q688" s="75" t="str">
        <f>IF(E688="","",VLOOKUP(W688,図書名リスト!$A$3:$W$1001,20,0))</f>
        <v/>
      </c>
      <c r="R688" s="74" t="str">
        <f>IF(E688="","",VLOOKUP(W688,図書名リスト!$A$3:$W$1001,22,0))</f>
        <v/>
      </c>
      <c r="S688" s="61" t="str">
        <f t="shared" si="53"/>
        <v xml:space="preserve"> </v>
      </c>
      <c r="T688" s="61" t="str">
        <f t="shared" si="54"/>
        <v>　</v>
      </c>
      <c r="U688" s="61" t="str">
        <f t="shared" si="55"/>
        <v xml:space="preserve"> </v>
      </c>
      <c r="V688" s="61">
        <f t="shared" si="56"/>
        <v>0</v>
      </c>
      <c r="W688" s="60" t="str">
        <f t="shared" si="57"/>
        <v/>
      </c>
    </row>
    <row r="689" spans="1:23" ht="57" customHeight="1" x14ac:dyDescent="0.15">
      <c r="A689" s="63"/>
      <c r="B689" s="69"/>
      <c r="C689" s="69"/>
      <c r="D689" s="68"/>
      <c r="E689" s="67"/>
      <c r="F689" s="66"/>
      <c r="G689" s="65" t="str">
        <f>IF(E689="","",VLOOKUP(E689,図書名リスト!$C$3:$W$1001,16,0))</f>
        <v/>
      </c>
      <c r="H689" s="64" t="str">
        <f>IF(E689="","",VLOOKUP(W689,図書名リスト!$A$3:$W$1001,5,0))</f>
        <v/>
      </c>
      <c r="I689" s="77" t="str">
        <f>IF(E689="","",VLOOKUP(W689,図書名リスト!$A$3:$W$1001,9,0))</f>
        <v/>
      </c>
      <c r="J689" s="76" t="str">
        <f>IF(E689="","",VLOOKUP(W689,図書名リスト!$A$3:$W$1001,23,0))</f>
        <v/>
      </c>
      <c r="K689" s="62" t="str">
        <f>IF(E689="","",VLOOKUP(W689,図書名リスト!$A$3:$W$1001,11,0))</f>
        <v/>
      </c>
      <c r="L689" s="95" t="str">
        <f>IF(E689="","",VLOOKUP(W689,図書名リスト!$A$3:$W$1001,14,0))</f>
        <v/>
      </c>
      <c r="M689" s="62" t="str">
        <f>IF(E689="","",VLOOKUP(W689,図書名リスト!$A$3:$W$1001,17,0))</f>
        <v/>
      </c>
      <c r="N689" s="63"/>
      <c r="O689" s="74" t="str">
        <f>IF(E689="","",VLOOKUP(W689,図書名リスト!$A$3:$W$100580,21,0))</f>
        <v/>
      </c>
      <c r="P689" s="74" t="str">
        <f>IF(E689="","",VLOOKUP(W689,図書名リスト!$A$3:$W$10050,19,0))</f>
        <v/>
      </c>
      <c r="Q689" s="75" t="str">
        <f>IF(E689="","",VLOOKUP(W689,図書名リスト!$A$3:$W$1001,20,0))</f>
        <v/>
      </c>
      <c r="R689" s="74" t="str">
        <f>IF(E689="","",VLOOKUP(W689,図書名リスト!$A$3:$W$1001,22,0))</f>
        <v/>
      </c>
      <c r="S689" s="61" t="str">
        <f t="shared" si="53"/>
        <v xml:space="preserve"> </v>
      </c>
      <c r="T689" s="61" t="str">
        <f t="shared" si="54"/>
        <v>　</v>
      </c>
      <c r="U689" s="61" t="str">
        <f t="shared" si="55"/>
        <v xml:space="preserve"> </v>
      </c>
      <c r="V689" s="61">
        <f t="shared" si="56"/>
        <v>0</v>
      </c>
      <c r="W689" s="60" t="str">
        <f t="shared" si="57"/>
        <v/>
      </c>
    </row>
    <row r="690" spans="1:23" ht="57" customHeight="1" x14ac:dyDescent="0.15">
      <c r="A690" s="63"/>
      <c r="B690" s="69"/>
      <c r="C690" s="69"/>
      <c r="D690" s="68"/>
      <c r="E690" s="67"/>
      <c r="F690" s="66"/>
      <c r="G690" s="65" t="str">
        <f>IF(E690="","",VLOOKUP(E690,図書名リスト!$C$3:$W$1001,16,0))</f>
        <v/>
      </c>
      <c r="H690" s="64" t="str">
        <f>IF(E690="","",VLOOKUP(W690,図書名リスト!$A$3:$W$1001,5,0))</f>
        <v/>
      </c>
      <c r="I690" s="77" t="str">
        <f>IF(E690="","",VLOOKUP(W690,図書名リスト!$A$3:$W$1001,9,0))</f>
        <v/>
      </c>
      <c r="J690" s="76" t="str">
        <f>IF(E690="","",VLOOKUP(W690,図書名リスト!$A$3:$W$1001,23,0))</f>
        <v/>
      </c>
      <c r="K690" s="62" t="str">
        <f>IF(E690="","",VLOOKUP(W690,図書名リスト!$A$3:$W$1001,11,0))</f>
        <v/>
      </c>
      <c r="L690" s="95" t="str">
        <f>IF(E690="","",VLOOKUP(W690,図書名リスト!$A$3:$W$1001,14,0))</f>
        <v/>
      </c>
      <c r="M690" s="62" t="str">
        <f>IF(E690="","",VLOOKUP(W690,図書名リスト!$A$3:$W$1001,17,0))</f>
        <v/>
      </c>
      <c r="N690" s="63"/>
      <c r="O690" s="74" t="str">
        <f>IF(E690="","",VLOOKUP(W690,図書名リスト!$A$3:$W$100580,21,0))</f>
        <v/>
      </c>
      <c r="P690" s="74" t="str">
        <f>IF(E690="","",VLOOKUP(W690,図書名リスト!$A$3:$W$10050,19,0))</f>
        <v/>
      </c>
      <c r="Q690" s="75" t="str">
        <f>IF(E690="","",VLOOKUP(W690,図書名リスト!$A$3:$W$1001,20,0))</f>
        <v/>
      </c>
      <c r="R690" s="74" t="str">
        <f>IF(E690="","",VLOOKUP(W690,図書名リスト!$A$3:$W$1001,22,0))</f>
        <v/>
      </c>
      <c r="S690" s="61" t="str">
        <f t="shared" si="53"/>
        <v xml:space="preserve"> </v>
      </c>
      <c r="T690" s="61" t="str">
        <f t="shared" si="54"/>
        <v>　</v>
      </c>
      <c r="U690" s="61" t="str">
        <f t="shared" si="55"/>
        <v xml:space="preserve"> </v>
      </c>
      <c r="V690" s="61">
        <f t="shared" si="56"/>
        <v>0</v>
      </c>
      <c r="W690" s="60" t="str">
        <f t="shared" si="57"/>
        <v/>
      </c>
    </row>
    <row r="691" spans="1:23" ht="57" customHeight="1" x14ac:dyDescent="0.15">
      <c r="A691" s="63"/>
      <c r="B691" s="69"/>
      <c r="C691" s="69"/>
      <c r="D691" s="68"/>
      <c r="E691" s="67"/>
      <c r="F691" s="66"/>
      <c r="G691" s="65" t="str">
        <f>IF(E691="","",VLOOKUP(E691,図書名リスト!$C$3:$W$1001,16,0))</f>
        <v/>
      </c>
      <c r="H691" s="64" t="str">
        <f>IF(E691="","",VLOOKUP(W691,図書名リスト!$A$3:$W$1001,5,0))</f>
        <v/>
      </c>
      <c r="I691" s="77" t="str">
        <f>IF(E691="","",VLOOKUP(W691,図書名リスト!$A$3:$W$1001,9,0))</f>
        <v/>
      </c>
      <c r="J691" s="76" t="str">
        <f>IF(E691="","",VLOOKUP(W691,図書名リスト!$A$3:$W$1001,23,0))</f>
        <v/>
      </c>
      <c r="K691" s="62" t="str">
        <f>IF(E691="","",VLOOKUP(W691,図書名リスト!$A$3:$W$1001,11,0))</f>
        <v/>
      </c>
      <c r="L691" s="95" t="str">
        <f>IF(E691="","",VLOOKUP(W691,図書名リスト!$A$3:$W$1001,14,0))</f>
        <v/>
      </c>
      <c r="M691" s="62" t="str">
        <f>IF(E691="","",VLOOKUP(W691,図書名リスト!$A$3:$W$1001,17,0))</f>
        <v/>
      </c>
      <c r="N691" s="63"/>
      <c r="O691" s="74" t="str">
        <f>IF(E691="","",VLOOKUP(W691,図書名リスト!$A$3:$W$100580,21,0))</f>
        <v/>
      </c>
      <c r="P691" s="74" t="str">
        <f>IF(E691="","",VLOOKUP(W691,図書名リスト!$A$3:$W$10050,19,0))</f>
        <v/>
      </c>
      <c r="Q691" s="75" t="str">
        <f>IF(E691="","",VLOOKUP(W691,図書名リスト!$A$3:$W$1001,20,0))</f>
        <v/>
      </c>
      <c r="R691" s="74" t="str">
        <f>IF(E691="","",VLOOKUP(W691,図書名リスト!$A$3:$W$1001,22,0))</f>
        <v/>
      </c>
      <c r="S691" s="61" t="str">
        <f t="shared" si="53"/>
        <v xml:space="preserve"> </v>
      </c>
      <c r="T691" s="61" t="str">
        <f t="shared" si="54"/>
        <v>　</v>
      </c>
      <c r="U691" s="61" t="str">
        <f t="shared" si="55"/>
        <v xml:space="preserve"> </v>
      </c>
      <c r="V691" s="61">
        <f t="shared" si="56"/>
        <v>0</v>
      </c>
      <c r="W691" s="60" t="str">
        <f t="shared" si="57"/>
        <v/>
      </c>
    </row>
    <row r="692" spans="1:23" ht="57" customHeight="1" x14ac:dyDescent="0.15">
      <c r="A692" s="63"/>
      <c r="B692" s="69"/>
      <c r="C692" s="69"/>
      <c r="D692" s="68"/>
      <c r="E692" s="67"/>
      <c r="F692" s="66"/>
      <c r="G692" s="65" t="str">
        <f>IF(E692="","",VLOOKUP(E692,図書名リスト!$C$3:$W$1001,16,0))</f>
        <v/>
      </c>
      <c r="H692" s="64" t="str">
        <f>IF(E692="","",VLOOKUP(W692,図書名リスト!$A$3:$W$1001,5,0))</f>
        <v/>
      </c>
      <c r="I692" s="77" t="str">
        <f>IF(E692="","",VLOOKUP(W692,図書名リスト!$A$3:$W$1001,9,0))</f>
        <v/>
      </c>
      <c r="J692" s="76" t="str">
        <f>IF(E692="","",VLOOKUP(W692,図書名リスト!$A$3:$W$1001,23,0))</f>
        <v/>
      </c>
      <c r="K692" s="62" t="str">
        <f>IF(E692="","",VLOOKUP(W692,図書名リスト!$A$3:$W$1001,11,0))</f>
        <v/>
      </c>
      <c r="L692" s="95" t="str">
        <f>IF(E692="","",VLOOKUP(W692,図書名リスト!$A$3:$W$1001,14,0))</f>
        <v/>
      </c>
      <c r="M692" s="62" t="str">
        <f>IF(E692="","",VLOOKUP(W692,図書名リスト!$A$3:$W$1001,17,0))</f>
        <v/>
      </c>
      <c r="N692" s="63"/>
      <c r="O692" s="74" t="str">
        <f>IF(E692="","",VLOOKUP(W692,図書名リスト!$A$3:$W$100580,21,0))</f>
        <v/>
      </c>
      <c r="P692" s="74" t="str">
        <f>IF(E692="","",VLOOKUP(W692,図書名リスト!$A$3:$W$10050,19,0))</f>
        <v/>
      </c>
      <c r="Q692" s="75" t="str">
        <f>IF(E692="","",VLOOKUP(W692,図書名リスト!$A$3:$W$1001,20,0))</f>
        <v/>
      </c>
      <c r="R692" s="74" t="str">
        <f>IF(E692="","",VLOOKUP(W692,図書名リスト!$A$3:$W$1001,22,0))</f>
        <v/>
      </c>
      <c r="S692" s="61" t="str">
        <f t="shared" si="53"/>
        <v xml:space="preserve"> </v>
      </c>
      <c r="T692" s="61" t="str">
        <f t="shared" si="54"/>
        <v>　</v>
      </c>
      <c r="U692" s="61" t="str">
        <f t="shared" si="55"/>
        <v xml:space="preserve"> </v>
      </c>
      <c r="V692" s="61">
        <f t="shared" si="56"/>
        <v>0</v>
      </c>
      <c r="W692" s="60" t="str">
        <f t="shared" si="57"/>
        <v/>
      </c>
    </row>
    <row r="693" spans="1:23" ht="57" customHeight="1" x14ac:dyDescent="0.15">
      <c r="A693" s="63"/>
      <c r="B693" s="69"/>
      <c r="C693" s="69"/>
      <c r="D693" s="68"/>
      <c r="E693" s="67"/>
      <c r="F693" s="66"/>
      <c r="G693" s="65" t="str">
        <f>IF(E693="","",VLOOKUP(E693,図書名リスト!$C$3:$W$1001,16,0))</f>
        <v/>
      </c>
      <c r="H693" s="64" t="str">
        <f>IF(E693="","",VLOOKUP(W693,図書名リスト!$A$3:$W$1001,5,0))</f>
        <v/>
      </c>
      <c r="I693" s="77" t="str">
        <f>IF(E693="","",VLOOKUP(W693,図書名リスト!$A$3:$W$1001,9,0))</f>
        <v/>
      </c>
      <c r="J693" s="76" t="str">
        <f>IF(E693="","",VLOOKUP(W693,図書名リスト!$A$3:$W$1001,23,0))</f>
        <v/>
      </c>
      <c r="K693" s="62" t="str">
        <f>IF(E693="","",VLOOKUP(W693,図書名リスト!$A$3:$W$1001,11,0))</f>
        <v/>
      </c>
      <c r="L693" s="95" t="str">
        <f>IF(E693="","",VLOOKUP(W693,図書名リスト!$A$3:$W$1001,14,0))</f>
        <v/>
      </c>
      <c r="M693" s="62" t="str">
        <f>IF(E693="","",VLOOKUP(W693,図書名リスト!$A$3:$W$1001,17,0))</f>
        <v/>
      </c>
      <c r="N693" s="63"/>
      <c r="O693" s="74" t="str">
        <f>IF(E693="","",VLOOKUP(W693,図書名リスト!$A$3:$W$100580,21,0))</f>
        <v/>
      </c>
      <c r="P693" s="74" t="str">
        <f>IF(E693="","",VLOOKUP(W693,図書名リスト!$A$3:$W$10050,19,0))</f>
        <v/>
      </c>
      <c r="Q693" s="75" t="str">
        <f>IF(E693="","",VLOOKUP(W693,図書名リスト!$A$3:$W$1001,20,0))</f>
        <v/>
      </c>
      <c r="R693" s="74" t="str">
        <f>IF(E693="","",VLOOKUP(W693,図書名リスト!$A$3:$W$1001,22,0))</f>
        <v/>
      </c>
      <c r="S693" s="61" t="str">
        <f t="shared" si="53"/>
        <v xml:space="preserve"> </v>
      </c>
      <c r="T693" s="61" t="str">
        <f t="shared" si="54"/>
        <v>　</v>
      </c>
      <c r="U693" s="61" t="str">
        <f t="shared" si="55"/>
        <v xml:space="preserve"> </v>
      </c>
      <c r="V693" s="61">
        <f t="shared" si="56"/>
        <v>0</v>
      </c>
      <c r="W693" s="60" t="str">
        <f t="shared" si="57"/>
        <v/>
      </c>
    </row>
    <row r="694" spans="1:23" ht="57" customHeight="1" x14ac:dyDescent="0.15">
      <c r="A694" s="63"/>
      <c r="B694" s="69"/>
      <c r="C694" s="69"/>
      <c r="D694" s="68"/>
      <c r="E694" s="67"/>
      <c r="F694" s="66"/>
      <c r="G694" s="65" t="str">
        <f>IF(E694="","",VLOOKUP(E694,図書名リスト!$C$3:$W$1001,16,0))</f>
        <v/>
      </c>
      <c r="H694" s="64" t="str">
        <f>IF(E694="","",VLOOKUP(W694,図書名リスト!$A$3:$W$1001,5,0))</f>
        <v/>
      </c>
      <c r="I694" s="77" t="str">
        <f>IF(E694="","",VLOOKUP(W694,図書名リスト!$A$3:$W$1001,9,0))</f>
        <v/>
      </c>
      <c r="J694" s="76" t="str">
        <f>IF(E694="","",VLOOKUP(W694,図書名リスト!$A$3:$W$1001,23,0))</f>
        <v/>
      </c>
      <c r="K694" s="62" t="str">
        <f>IF(E694="","",VLOOKUP(W694,図書名リスト!$A$3:$W$1001,11,0))</f>
        <v/>
      </c>
      <c r="L694" s="95" t="str">
        <f>IF(E694="","",VLOOKUP(W694,図書名リスト!$A$3:$W$1001,14,0))</f>
        <v/>
      </c>
      <c r="M694" s="62" t="str">
        <f>IF(E694="","",VLOOKUP(W694,図書名リスト!$A$3:$W$1001,17,0))</f>
        <v/>
      </c>
      <c r="N694" s="63"/>
      <c r="O694" s="74" t="str">
        <f>IF(E694="","",VLOOKUP(W694,図書名リスト!$A$3:$W$100580,21,0))</f>
        <v/>
      </c>
      <c r="P694" s="74" t="str">
        <f>IF(E694="","",VLOOKUP(W694,図書名リスト!$A$3:$W$10050,19,0))</f>
        <v/>
      </c>
      <c r="Q694" s="75" t="str">
        <f>IF(E694="","",VLOOKUP(W694,図書名リスト!$A$3:$W$1001,20,0))</f>
        <v/>
      </c>
      <c r="R694" s="74" t="str">
        <f>IF(E694="","",VLOOKUP(W694,図書名リスト!$A$3:$W$1001,22,0))</f>
        <v/>
      </c>
      <c r="S694" s="61" t="str">
        <f t="shared" si="53"/>
        <v xml:space="preserve"> </v>
      </c>
      <c r="T694" s="61" t="str">
        <f t="shared" si="54"/>
        <v>　</v>
      </c>
      <c r="U694" s="61" t="str">
        <f t="shared" si="55"/>
        <v xml:space="preserve"> </v>
      </c>
      <c r="V694" s="61">
        <f t="shared" si="56"/>
        <v>0</v>
      </c>
      <c r="W694" s="60" t="str">
        <f t="shared" si="57"/>
        <v/>
      </c>
    </row>
    <row r="695" spans="1:23" ht="57" customHeight="1" x14ac:dyDescent="0.15">
      <c r="A695" s="63"/>
      <c r="B695" s="69"/>
      <c r="C695" s="69"/>
      <c r="D695" s="68"/>
      <c r="E695" s="67"/>
      <c r="F695" s="66"/>
      <c r="G695" s="65" t="str">
        <f>IF(E695="","",VLOOKUP(E695,図書名リスト!$C$3:$W$1001,16,0))</f>
        <v/>
      </c>
      <c r="H695" s="64" t="str">
        <f>IF(E695="","",VLOOKUP(W695,図書名リスト!$A$3:$W$1001,5,0))</f>
        <v/>
      </c>
      <c r="I695" s="77" t="str">
        <f>IF(E695="","",VLOOKUP(W695,図書名リスト!$A$3:$W$1001,9,0))</f>
        <v/>
      </c>
      <c r="J695" s="76" t="str">
        <f>IF(E695="","",VLOOKUP(W695,図書名リスト!$A$3:$W$1001,23,0))</f>
        <v/>
      </c>
      <c r="K695" s="62" t="str">
        <f>IF(E695="","",VLOOKUP(W695,図書名リスト!$A$3:$W$1001,11,0))</f>
        <v/>
      </c>
      <c r="L695" s="95" t="str">
        <f>IF(E695="","",VLOOKUP(W695,図書名リスト!$A$3:$W$1001,14,0))</f>
        <v/>
      </c>
      <c r="M695" s="62" t="str">
        <f>IF(E695="","",VLOOKUP(W695,図書名リスト!$A$3:$W$1001,17,0))</f>
        <v/>
      </c>
      <c r="N695" s="63"/>
      <c r="O695" s="74" t="str">
        <f>IF(E695="","",VLOOKUP(W695,図書名リスト!$A$3:$W$100580,21,0))</f>
        <v/>
      </c>
      <c r="P695" s="74" t="str">
        <f>IF(E695="","",VLOOKUP(W695,図書名リスト!$A$3:$W$10050,19,0))</f>
        <v/>
      </c>
      <c r="Q695" s="75" t="str">
        <f>IF(E695="","",VLOOKUP(W695,図書名リスト!$A$3:$W$1001,20,0))</f>
        <v/>
      </c>
      <c r="R695" s="74" t="str">
        <f>IF(E695="","",VLOOKUP(W695,図書名リスト!$A$3:$W$1001,22,0))</f>
        <v/>
      </c>
      <c r="S695" s="61" t="str">
        <f t="shared" si="53"/>
        <v xml:space="preserve"> </v>
      </c>
      <c r="T695" s="61" t="str">
        <f t="shared" si="54"/>
        <v>　</v>
      </c>
      <c r="U695" s="61" t="str">
        <f t="shared" si="55"/>
        <v xml:space="preserve"> </v>
      </c>
      <c r="V695" s="61">
        <f t="shared" si="56"/>
        <v>0</v>
      </c>
      <c r="W695" s="60" t="str">
        <f t="shared" si="57"/>
        <v/>
      </c>
    </row>
    <row r="696" spans="1:23" ht="57" customHeight="1" x14ac:dyDescent="0.15">
      <c r="A696" s="63"/>
      <c r="B696" s="69"/>
      <c r="C696" s="69"/>
      <c r="D696" s="68"/>
      <c r="E696" s="67"/>
      <c r="F696" s="66"/>
      <c r="G696" s="65" t="str">
        <f>IF(E696="","",VLOOKUP(E696,図書名リスト!$C$3:$W$1001,16,0))</f>
        <v/>
      </c>
      <c r="H696" s="64" t="str">
        <f>IF(E696="","",VLOOKUP(W696,図書名リスト!$A$3:$W$1001,5,0))</f>
        <v/>
      </c>
      <c r="I696" s="77" t="str">
        <f>IF(E696="","",VLOOKUP(W696,図書名リスト!$A$3:$W$1001,9,0))</f>
        <v/>
      </c>
      <c r="J696" s="76" t="str">
        <f>IF(E696="","",VLOOKUP(W696,図書名リスト!$A$3:$W$1001,23,0))</f>
        <v/>
      </c>
      <c r="K696" s="62" t="str">
        <f>IF(E696="","",VLOOKUP(W696,図書名リスト!$A$3:$W$1001,11,0))</f>
        <v/>
      </c>
      <c r="L696" s="95" t="str">
        <f>IF(E696="","",VLOOKUP(W696,図書名リスト!$A$3:$W$1001,14,0))</f>
        <v/>
      </c>
      <c r="M696" s="62" t="str">
        <f>IF(E696="","",VLOOKUP(W696,図書名リスト!$A$3:$W$1001,17,0))</f>
        <v/>
      </c>
      <c r="N696" s="63"/>
      <c r="O696" s="74" t="str">
        <f>IF(E696="","",VLOOKUP(W696,図書名リスト!$A$3:$W$100580,21,0))</f>
        <v/>
      </c>
      <c r="P696" s="74" t="str">
        <f>IF(E696="","",VLOOKUP(W696,図書名リスト!$A$3:$W$10050,19,0))</f>
        <v/>
      </c>
      <c r="Q696" s="75" t="str">
        <f>IF(E696="","",VLOOKUP(W696,図書名リスト!$A$3:$W$1001,20,0))</f>
        <v/>
      </c>
      <c r="R696" s="74" t="str">
        <f>IF(E696="","",VLOOKUP(W696,図書名リスト!$A$3:$W$1001,22,0))</f>
        <v/>
      </c>
      <c r="S696" s="61" t="str">
        <f t="shared" si="53"/>
        <v xml:space="preserve"> </v>
      </c>
      <c r="T696" s="61" t="str">
        <f t="shared" si="54"/>
        <v>　</v>
      </c>
      <c r="U696" s="61" t="str">
        <f t="shared" si="55"/>
        <v xml:space="preserve"> </v>
      </c>
      <c r="V696" s="61">
        <f t="shared" si="56"/>
        <v>0</v>
      </c>
      <c r="W696" s="60" t="str">
        <f t="shared" si="57"/>
        <v/>
      </c>
    </row>
    <row r="697" spans="1:23" ht="57" customHeight="1" x14ac:dyDescent="0.15">
      <c r="A697" s="63"/>
      <c r="B697" s="69"/>
      <c r="C697" s="69"/>
      <c r="D697" s="68"/>
      <c r="E697" s="67"/>
      <c r="F697" s="66"/>
      <c r="G697" s="65" t="str">
        <f>IF(E697="","",VLOOKUP(E697,図書名リスト!$C$3:$W$1001,16,0))</f>
        <v/>
      </c>
      <c r="H697" s="64" t="str">
        <f>IF(E697="","",VLOOKUP(W697,図書名リスト!$A$3:$W$1001,5,0))</f>
        <v/>
      </c>
      <c r="I697" s="77" t="str">
        <f>IF(E697="","",VLOOKUP(W697,図書名リスト!$A$3:$W$1001,9,0))</f>
        <v/>
      </c>
      <c r="J697" s="76" t="str">
        <f>IF(E697="","",VLOOKUP(W697,図書名リスト!$A$3:$W$1001,23,0))</f>
        <v/>
      </c>
      <c r="K697" s="62" t="str">
        <f>IF(E697="","",VLOOKUP(W697,図書名リスト!$A$3:$W$1001,11,0))</f>
        <v/>
      </c>
      <c r="L697" s="95" t="str">
        <f>IF(E697="","",VLOOKUP(W697,図書名リスト!$A$3:$W$1001,14,0))</f>
        <v/>
      </c>
      <c r="M697" s="62" t="str">
        <f>IF(E697="","",VLOOKUP(W697,図書名リスト!$A$3:$W$1001,17,0))</f>
        <v/>
      </c>
      <c r="N697" s="63"/>
      <c r="O697" s="74" t="str">
        <f>IF(E697="","",VLOOKUP(W697,図書名リスト!$A$3:$W$100580,21,0))</f>
        <v/>
      </c>
      <c r="P697" s="74" t="str">
        <f>IF(E697="","",VLOOKUP(W697,図書名リスト!$A$3:$W$10050,19,0))</f>
        <v/>
      </c>
      <c r="Q697" s="75" t="str">
        <f>IF(E697="","",VLOOKUP(W697,図書名リスト!$A$3:$W$1001,20,0))</f>
        <v/>
      </c>
      <c r="R697" s="74" t="str">
        <f>IF(E697="","",VLOOKUP(W697,図書名リスト!$A$3:$W$1001,22,0))</f>
        <v/>
      </c>
      <c r="S697" s="61" t="str">
        <f t="shared" si="53"/>
        <v xml:space="preserve"> </v>
      </c>
      <c r="T697" s="61" t="str">
        <f t="shared" si="54"/>
        <v>　</v>
      </c>
      <c r="U697" s="61" t="str">
        <f t="shared" si="55"/>
        <v xml:space="preserve"> </v>
      </c>
      <c r="V697" s="61">
        <f t="shared" si="56"/>
        <v>0</v>
      </c>
      <c r="W697" s="60" t="str">
        <f t="shared" si="57"/>
        <v/>
      </c>
    </row>
    <row r="698" spans="1:23" ht="57" customHeight="1" x14ac:dyDescent="0.15">
      <c r="A698" s="63"/>
      <c r="B698" s="69"/>
      <c r="C698" s="69"/>
      <c r="D698" s="68"/>
      <c r="E698" s="67"/>
      <c r="F698" s="66"/>
      <c r="G698" s="65" t="str">
        <f>IF(E698="","",VLOOKUP(E698,図書名リスト!$C$3:$W$1001,16,0))</f>
        <v/>
      </c>
      <c r="H698" s="64" t="str">
        <f>IF(E698="","",VLOOKUP(W698,図書名リスト!$A$3:$W$1001,5,0))</f>
        <v/>
      </c>
      <c r="I698" s="77" t="str">
        <f>IF(E698="","",VLOOKUP(W698,図書名リスト!$A$3:$W$1001,9,0))</f>
        <v/>
      </c>
      <c r="J698" s="76" t="str">
        <f>IF(E698="","",VLOOKUP(W698,図書名リスト!$A$3:$W$1001,23,0))</f>
        <v/>
      </c>
      <c r="K698" s="62" t="str">
        <f>IF(E698="","",VLOOKUP(W698,図書名リスト!$A$3:$W$1001,11,0))</f>
        <v/>
      </c>
      <c r="L698" s="95" t="str">
        <f>IF(E698="","",VLOOKUP(W698,図書名リスト!$A$3:$W$1001,14,0))</f>
        <v/>
      </c>
      <c r="M698" s="62" t="str">
        <f>IF(E698="","",VLOOKUP(W698,図書名リスト!$A$3:$W$1001,17,0))</f>
        <v/>
      </c>
      <c r="N698" s="63"/>
      <c r="O698" s="74" t="str">
        <f>IF(E698="","",VLOOKUP(W698,図書名リスト!$A$3:$W$100580,21,0))</f>
        <v/>
      </c>
      <c r="P698" s="74" t="str">
        <f>IF(E698="","",VLOOKUP(W698,図書名リスト!$A$3:$W$10050,19,0))</f>
        <v/>
      </c>
      <c r="Q698" s="75" t="str">
        <f>IF(E698="","",VLOOKUP(W698,図書名リスト!$A$3:$W$1001,20,0))</f>
        <v/>
      </c>
      <c r="R698" s="74" t="str">
        <f>IF(E698="","",VLOOKUP(W698,図書名リスト!$A$3:$W$1001,22,0))</f>
        <v/>
      </c>
      <c r="S698" s="61" t="str">
        <f t="shared" si="53"/>
        <v xml:space="preserve"> </v>
      </c>
      <c r="T698" s="61" t="str">
        <f t="shared" si="54"/>
        <v>　</v>
      </c>
      <c r="U698" s="61" t="str">
        <f t="shared" si="55"/>
        <v xml:space="preserve"> </v>
      </c>
      <c r="V698" s="61">
        <f t="shared" si="56"/>
        <v>0</v>
      </c>
      <c r="W698" s="60" t="str">
        <f t="shared" si="57"/>
        <v/>
      </c>
    </row>
    <row r="699" spans="1:23" ht="57" customHeight="1" x14ac:dyDescent="0.15">
      <c r="A699" s="63"/>
      <c r="B699" s="69"/>
      <c r="C699" s="69"/>
      <c r="D699" s="68"/>
      <c r="E699" s="67"/>
      <c r="F699" s="66"/>
      <c r="G699" s="65" t="str">
        <f>IF(E699="","",VLOOKUP(E699,図書名リスト!$C$3:$W$1001,16,0))</f>
        <v/>
      </c>
      <c r="H699" s="64" t="str">
        <f>IF(E699="","",VLOOKUP(W699,図書名リスト!$A$3:$W$1001,5,0))</f>
        <v/>
      </c>
      <c r="I699" s="77" t="str">
        <f>IF(E699="","",VLOOKUP(W699,図書名リスト!$A$3:$W$1001,9,0))</f>
        <v/>
      </c>
      <c r="J699" s="76" t="str">
        <f>IF(E699="","",VLOOKUP(W699,図書名リスト!$A$3:$W$1001,23,0))</f>
        <v/>
      </c>
      <c r="K699" s="62" t="str">
        <f>IF(E699="","",VLOOKUP(W699,図書名リスト!$A$3:$W$1001,11,0))</f>
        <v/>
      </c>
      <c r="L699" s="95" t="str">
        <f>IF(E699="","",VLOOKUP(W699,図書名リスト!$A$3:$W$1001,14,0))</f>
        <v/>
      </c>
      <c r="M699" s="62" t="str">
        <f>IF(E699="","",VLOOKUP(W699,図書名リスト!$A$3:$W$1001,17,0))</f>
        <v/>
      </c>
      <c r="N699" s="63"/>
      <c r="O699" s="74" t="str">
        <f>IF(E699="","",VLOOKUP(W699,図書名リスト!$A$3:$W$100580,21,0))</f>
        <v/>
      </c>
      <c r="P699" s="74" t="str">
        <f>IF(E699="","",VLOOKUP(W699,図書名リスト!$A$3:$W$10050,19,0))</f>
        <v/>
      </c>
      <c r="Q699" s="75" t="str">
        <f>IF(E699="","",VLOOKUP(W699,図書名リスト!$A$3:$W$1001,20,0))</f>
        <v/>
      </c>
      <c r="R699" s="74" t="str">
        <f>IF(E699="","",VLOOKUP(W699,図書名リスト!$A$3:$W$1001,22,0))</f>
        <v/>
      </c>
      <c r="S699" s="61" t="str">
        <f t="shared" si="53"/>
        <v xml:space="preserve"> </v>
      </c>
      <c r="T699" s="61" t="str">
        <f t="shared" si="54"/>
        <v>　</v>
      </c>
      <c r="U699" s="61" t="str">
        <f t="shared" si="55"/>
        <v xml:space="preserve"> </v>
      </c>
      <c r="V699" s="61">
        <f t="shared" si="56"/>
        <v>0</v>
      </c>
      <c r="W699" s="60" t="str">
        <f t="shared" si="57"/>
        <v/>
      </c>
    </row>
    <row r="700" spans="1:23" ht="57" customHeight="1" x14ac:dyDescent="0.15">
      <c r="A700" s="63"/>
      <c r="B700" s="69"/>
      <c r="C700" s="69"/>
      <c r="D700" s="68"/>
      <c r="E700" s="67"/>
      <c r="F700" s="66"/>
      <c r="G700" s="65" t="str">
        <f>IF(E700="","",VLOOKUP(E700,図書名リスト!$C$3:$W$1001,16,0))</f>
        <v/>
      </c>
      <c r="H700" s="64" t="str">
        <f>IF(E700="","",VLOOKUP(W700,図書名リスト!$A$3:$W$1001,5,0))</f>
        <v/>
      </c>
      <c r="I700" s="77" t="str">
        <f>IF(E700="","",VLOOKUP(W700,図書名リスト!$A$3:$W$1001,9,0))</f>
        <v/>
      </c>
      <c r="J700" s="76" t="str">
        <f>IF(E700="","",VLOOKUP(W700,図書名リスト!$A$3:$W$1001,23,0))</f>
        <v/>
      </c>
      <c r="K700" s="62" t="str">
        <f>IF(E700="","",VLOOKUP(W700,図書名リスト!$A$3:$W$1001,11,0))</f>
        <v/>
      </c>
      <c r="L700" s="95" t="str">
        <f>IF(E700="","",VLOOKUP(W700,図書名リスト!$A$3:$W$1001,14,0))</f>
        <v/>
      </c>
      <c r="M700" s="62" t="str">
        <f>IF(E700="","",VLOOKUP(W700,図書名リスト!$A$3:$W$1001,17,0))</f>
        <v/>
      </c>
      <c r="N700" s="63"/>
      <c r="O700" s="74" t="str">
        <f>IF(E700="","",VLOOKUP(W700,図書名リスト!$A$3:$W$100580,21,0))</f>
        <v/>
      </c>
      <c r="P700" s="74" t="str">
        <f>IF(E700="","",VLOOKUP(W700,図書名リスト!$A$3:$W$10050,19,0))</f>
        <v/>
      </c>
      <c r="Q700" s="75" t="str">
        <f>IF(E700="","",VLOOKUP(W700,図書名リスト!$A$3:$W$1001,20,0))</f>
        <v/>
      </c>
      <c r="R700" s="74" t="str">
        <f>IF(E700="","",VLOOKUP(W700,図書名リスト!$A$3:$W$1001,22,0))</f>
        <v/>
      </c>
      <c r="S700" s="61" t="str">
        <f t="shared" si="53"/>
        <v xml:space="preserve"> </v>
      </c>
      <c r="T700" s="61" t="str">
        <f t="shared" si="54"/>
        <v>　</v>
      </c>
      <c r="U700" s="61" t="str">
        <f t="shared" si="55"/>
        <v xml:space="preserve"> </v>
      </c>
      <c r="V700" s="61">
        <f t="shared" si="56"/>
        <v>0</v>
      </c>
      <c r="W700" s="60" t="str">
        <f t="shared" si="57"/>
        <v/>
      </c>
    </row>
    <row r="701" spans="1:23" ht="57" customHeight="1" x14ac:dyDescent="0.15">
      <c r="A701" s="63"/>
      <c r="B701" s="69"/>
      <c r="C701" s="69"/>
      <c r="D701" s="68"/>
      <c r="E701" s="67"/>
      <c r="F701" s="66"/>
      <c r="G701" s="65" t="str">
        <f>IF(E701="","",VLOOKUP(E701,図書名リスト!$C$3:$W$1001,16,0))</f>
        <v/>
      </c>
      <c r="H701" s="64" t="str">
        <f>IF(E701="","",VLOOKUP(W701,図書名リスト!$A$3:$W$1001,5,0))</f>
        <v/>
      </c>
      <c r="I701" s="77" t="str">
        <f>IF(E701="","",VLOOKUP(W701,図書名リスト!$A$3:$W$1001,9,0))</f>
        <v/>
      </c>
      <c r="J701" s="76" t="str">
        <f>IF(E701="","",VLOOKUP(W701,図書名リスト!$A$3:$W$1001,23,0))</f>
        <v/>
      </c>
      <c r="K701" s="62" t="str">
        <f>IF(E701="","",VLOOKUP(W701,図書名リスト!$A$3:$W$1001,11,0))</f>
        <v/>
      </c>
      <c r="L701" s="95" t="str">
        <f>IF(E701="","",VLOOKUP(W701,図書名リスト!$A$3:$W$1001,14,0))</f>
        <v/>
      </c>
      <c r="M701" s="62" t="str">
        <f>IF(E701="","",VLOOKUP(W701,図書名リスト!$A$3:$W$1001,17,0))</f>
        <v/>
      </c>
      <c r="N701" s="63"/>
      <c r="O701" s="74" t="str">
        <f>IF(E701="","",VLOOKUP(W701,図書名リスト!$A$3:$W$100580,21,0))</f>
        <v/>
      </c>
      <c r="P701" s="74" t="str">
        <f>IF(E701="","",VLOOKUP(W701,図書名リスト!$A$3:$W$10050,19,0))</f>
        <v/>
      </c>
      <c r="Q701" s="75" t="str">
        <f>IF(E701="","",VLOOKUP(W701,図書名リスト!$A$3:$W$1001,20,0))</f>
        <v/>
      </c>
      <c r="R701" s="74" t="str">
        <f>IF(E701="","",VLOOKUP(W701,図書名リスト!$A$3:$W$1001,22,0))</f>
        <v/>
      </c>
      <c r="S701" s="61" t="str">
        <f t="shared" si="53"/>
        <v xml:space="preserve"> </v>
      </c>
      <c r="T701" s="61" t="str">
        <f t="shared" si="54"/>
        <v>　</v>
      </c>
      <c r="U701" s="61" t="str">
        <f t="shared" si="55"/>
        <v xml:space="preserve"> </v>
      </c>
      <c r="V701" s="61">
        <f t="shared" si="56"/>
        <v>0</v>
      </c>
      <c r="W701" s="60" t="str">
        <f t="shared" si="57"/>
        <v/>
      </c>
    </row>
    <row r="702" spans="1:23" ht="57" customHeight="1" x14ac:dyDescent="0.15">
      <c r="A702" s="63"/>
      <c r="B702" s="69"/>
      <c r="C702" s="69"/>
      <c r="D702" s="68"/>
      <c r="E702" s="67"/>
      <c r="F702" s="66"/>
      <c r="G702" s="65" t="str">
        <f>IF(E702="","",VLOOKUP(E702,図書名リスト!$C$3:$W$1001,16,0))</f>
        <v/>
      </c>
      <c r="H702" s="64" t="str">
        <f>IF(E702="","",VLOOKUP(W702,図書名リスト!$A$3:$W$1001,5,0))</f>
        <v/>
      </c>
      <c r="I702" s="77" t="str">
        <f>IF(E702="","",VLOOKUP(W702,図書名リスト!$A$3:$W$1001,9,0))</f>
        <v/>
      </c>
      <c r="J702" s="76" t="str">
        <f>IF(E702="","",VLOOKUP(W702,図書名リスト!$A$3:$W$1001,23,0))</f>
        <v/>
      </c>
      <c r="K702" s="62" t="str">
        <f>IF(E702="","",VLOOKUP(W702,図書名リスト!$A$3:$W$1001,11,0))</f>
        <v/>
      </c>
      <c r="L702" s="95" t="str">
        <f>IF(E702="","",VLOOKUP(W702,図書名リスト!$A$3:$W$1001,14,0))</f>
        <v/>
      </c>
      <c r="M702" s="62" t="str">
        <f>IF(E702="","",VLOOKUP(W702,図書名リスト!$A$3:$W$1001,17,0))</f>
        <v/>
      </c>
      <c r="N702" s="63"/>
      <c r="O702" s="74" t="str">
        <f>IF(E702="","",VLOOKUP(W702,図書名リスト!$A$3:$W$100580,21,0))</f>
        <v/>
      </c>
      <c r="P702" s="74" t="str">
        <f>IF(E702="","",VLOOKUP(W702,図書名リスト!$A$3:$W$10050,19,0))</f>
        <v/>
      </c>
      <c r="Q702" s="75" t="str">
        <f>IF(E702="","",VLOOKUP(W702,図書名リスト!$A$3:$W$1001,20,0))</f>
        <v/>
      </c>
      <c r="R702" s="74" t="str">
        <f>IF(E702="","",VLOOKUP(W702,図書名リスト!$A$3:$W$1001,22,0))</f>
        <v/>
      </c>
      <c r="S702" s="61" t="str">
        <f t="shared" si="53"/>
        <v xml:space="preserve"> </v>
      </c>
      <c r="T702" s="61" t="str">
        <f t="shared" si="54"/>
        <v>　</v>
      </c>
      <c r="U702" s="61" t="str">
        <f t="shared" si="55"/>
        <v xml:space="preserve"> </v>
      </c>
      <c r="V702" s="61">
        <f t="shared" si="56"/>
        <v>0</v>
      </c>
      <c r="W702" s="60" t="str">
        <f t="shared" si="57"/>
        <v/>
      </c>
    </row>
    <row r="703" spans="1:23" ht="57" customHeight="1" x14ac:dyDescent="0.15">
      <c r="A703" s="63"/>
      <c r="B703" s="69"/>
      <c r="C703" s="69"/>
      <c r="D703" s="68"/>
      <c r="E703" s="67"/>
      <c r="F703" s="66"/>
      <c r="G703" s="65" t="str">
        <f>IF(E703="","",VLOOKUP(E703,図書名リスト!$C$3:$W$1001,16,0))</f>
        <v/>
      </c>
      <c r="H703" s="64" t="str">
        <f>IF(E703="","",VLOOKUP(W703,図書名リスト!$A$3:$W$1001,5,0))</f>
        <v/>
      </c>
      <c r="I703" s="77" t="str">
        <f>IF(E703="","",VLOOKUP(W703,図書名リスト!$A$3:$W$1001,9,0))</f>
        <v/>
      </c>
      <c r="J703" s="76" t="str">
        <f>IF(E703="","",VLOOKUP(W703,図書名リスト!$A$3:$W$1001,23,0))</f>
        <v/>
      </c>
      <c r="K703" s="62" t="str">
        <f>IF(E703="","",VLOOKUP(W703,図書名リスト!$A$3:$W$1001,11,0))</f>
        <v/>
      </c>
      <c r="L703" s="95" t="str">
        <f>IF(E703="","",VLOOKUP(W703,図書名リスト!$A$3:$W$1001,14,0))</f>
        <v/>
      </c>
      <c r="M703" s="62" t="str">
        <f>IF(E703="","",VLOOKUP(W703,図書名リスト!$A$3:$W$1001,17,0))</f>
        <v/>
      </c>
      <c r="N703" s="63"/>
      <c r="O703" s="74" t="str">
        <f>IF(E703="","",VLOOKUP(W703,図書名リスト!$A$3:$W$100580,21,0))</f>
        <v/>
      </c>
      <c r="P703" s="74" t="str">
        <f>IF(E703="","",VLOOKUP(W703,図書名リスト!$A$3:$W$10050,19,0))</f>
        <v/>
      </c>
      <c r="Q703" s="75" t="str">
        <f>IF(E703="","",VLOOKUP(W703,図書名リスト!$A$3:$W$1001,20,0))</f>
        <v/>
      </c>
      <c r="R703" s="74" t="str">
        <f>IF(E703="","",VLOOKUP(W703,図書名リスト!$A$3:$W$1001,22,0))</f>
        <v/>
      </c>
      <c r="S703" s="61" t="str">
        <f t="shared" si="53"/>
        <v xml:space="preserve"> </v>
      </c>
      <c r="T703" s="61" t="str">
        <f t="shared" si="54"/>
        <v>　</v>
      </c>
      <c r="U703" s="61" t="str">
        <f t="shared" si="55"/>
        <v xml:space="preserve"> </v>
      </c>
      <c r="V703" s="61">
        <f t="shared" si="56"/>
        <v>0</v>
      </c>
      <c r="W703" s="60" t="str">
        <f t="shared" si="57"/>
        <v/>
      </c>
    </row>
    <row r="704" spans="1:23" ht="57" customHeight="1" x14ac:dyDescent="0.15">
      <c r="A704" s="63"/>
      <c r="B704" s="69"/>
      <c r="C704" s="69"/>
      <c r="D704" s="68"/>
      <c r="E704" s="67"/>
      <c r="F704" s="66"/>
      <c r="G704" s="65" t="str">
        <f>IF(E704="","",VLOOKUP(E704,図書名リスト!$C$3:$W$1001,16,0))</f>
        <v/>
      </c>
      <c r="H704" s="64" t="str">
        <f>IF(E704="","",VLOOKUP(W704,図書名リスト!$A$3:$W$1001,5,0))</f>
        <v/>
      </c>
      <c r="I704" s="77" t="str">
        <f>IF(E704="","",VLOOKUP(W704,図書名リスト!$A$3:$W$1001,9,0))</f>
        <v/>
      </c>
      <c r="J704" s="76" t="str">
        <f>IF(E704="","",VLOOKUP(W704,図書名リスト!$A$3:$W$1001,23,0))</f>
        <v/>
      </c>
      <c r="K704" s="62" t="str">
        <f>IF(E704="","",VLOOKUP(W704,図書名リスト!$A$3:$W$1001,11,0))</f>
        <v/>
      </c>
      <c r="L704" s="95" t="str">
        <f>IF(E704="","",VLOOKUP(W704,図書名リスト!$A$3:$W$1001,14,0))</f>
        <v/>
      </c>
      <c r="M704" s="62" t="str">
        <f>IF(E704="","",VLOOKUP(W704,図書名リスト!$A$3:$W$1001,17,0))</f>
        <v/>
      </c>
      <c r="N704" s="63"/>
      <c r="O704" s="74" t="str">
        <f>IF(E704="","",VLOOKUP(W704,図書名リスト!$A$3:$W$100580,21,0))</f>
        <v/>
      </c>
      <c r="P704" s="74" t="str">
        <f>IF(E704="","",VLOOKUP(W704,図書名リスト!$A$3:$W$10050,19,0))</f>
        <v/>
      </c>
      <c r="Q704" s="75" t="str">
        <f>IF(E704="","",VLOOKUP(W704,図書名リスト!$A$3:$W$1001,20,0))</f>
        <v/>
      </c>
      <c r="R704" s="74" t="str">
        <f>IF(E704="","",VLOOKUP(W704,図書名リスト!$A$3:$W$1001,22,0))</f>
        <v/>
      </c>
      <c r="S704" s="61" t="str">
        <f t="shared" si="53"/>
        <v xml:space="preserve"> </v>
      </c>
      <c r="T704" s="61" t="str">
        <f t="shared" si="54"/>
        <v>　</v>
      </c>
      <c r="U704" s="61" t="str">
        <f t="shared" si="55"/>
        <v xml:space="preserve"> </v>
      </c>
      <c r="V704" s="61">
        <f t="shared" si="56"/>
        <v>0</v>
      </c>
      <c r="W704" s="60" t="str">
        <f t="shared" si="57"/>
        <v/>
      </c>
    </row>
    <row r="705" spans="1:23" ht="57" customHeight="1" x14ac:dyDescent="0.15">
      <c r="A705" s="63"/>
      <c r="B705" s="69"/>
      <c r="C705" s="69"/>
      <c r="D705" s="68"/>
      <c r="E705" s="67"/>
      <c r="F705" s="66"/>
      <c r="G705" s="65" t="str">
        <f>IF(E705="","",VLOOKUP(E705,図書名リスト!$C$3:$W$1001,16,0))</f>
        <v/>
      </c>
      <c r="H705" s="64" t="str">
        <f>IF(E705="","",VLOOKUP(W705,図書名リスト!$A$3:$W$1001,5,0))</f>
        <v/>
      </c>
      <c r="I705" s="77" t="str">
        <f>IF(E705="","",VLOOKUP(W705,図書名リスト!$A$3:$W$1001,9,0))</f>
        <v/>
      </c>
      <c r="J705" s="76" t="str">
        <f>IF(E705="","",VLOOKUP(W705,図書名リスト!$A$3:$W$1001,23,0))</f>
        <v/>
      </c>
      <c r="K705" s="62" t="str">
        <f>IF(E705="","",VLOOKUP(W705,図書名リスト!$A$3:$W$1001,11,0))</f>
        <v/>
      </c>
      <c r="L705" s="95" t="str">
        <f>IF(E705="","",VLOOKUP(W705,図書名リスト!$A$3:$W$1001,14,0))</f>
        <v/>
      </c>
      <c r="M705" s="62" t="str">
        <f>IF(E705="","",VLOOKUP(W705,図書名リスト!$A$3:$W$1001,17,0))</f>
        <v/>
      </c>
      <c r="N705" s="63"/>
      <c r="O705" s="74" t="str">
        <f>IF(E705="","",VLOOKUP(W705,図書名リスト!$A$3:$W$100580,21,0))</f>
        <v/>
      </c>
      <c r="P705" s="74" t="str">
        <f>IF(E705="","",VLOOKUP(W705,図書名リスト!$A$3:$W$10050,19,0))</f>
        <v/>
      </c>
      <c r="Q705" s="75" t="str">
        <f>IF(E705="","",VLOOKUP(W705,図書名リスト!$A$3:$W$1001,20,0))</f>
        <v/>
      </c>
      <c r="R705" s="74" t="str">
        <f>IF(E705="","",VLOOKUP(W705,図書名リスト!$A$3:$W$1001,22,0))</f>
        <v/>
      </c>
      <c r="S705" s="61" t="str">
        <f t="shared" si="53"/>
        <v xml:space="preserve"> </v>
      </c>
      <c r="T705" s="61" t="str">
        <f t="shared" si="54"/>
        <v>　</v>
      </c>
      <c r="U705" s="61" t="str">
        <f t="shared" si="55"/>
        <v xml:space="preserve"> </v>
      </c>
      <c r="V705" s="61">
        <f t="shared" si="56"/>
        <v>0</v>
      </c>
      <c r="W705" s="60" t="str">
        <f t="shared" si="57"/>
        <v/>
      </c>
    </row>
    <row r="706" spans="1:23" ht="57" customHeight="1" x14ac:dyDescent="0.15">
      <c r="A706" s="63"/>
      <c r="B706" s="69"/>
      <c r="C706" s="69"/>
      <c r="D706" s="68"/>
      <c r="E706" s="67"/>
      <c r="F706" s="66"/>
      <c r="G706" s="65" t="str">
        <f>IF(E706="","",VLOOKUP(E706,図書名リスト!$C$3:$W$1001,16,0))</f>
        <v/>
      </c>
      <c r="H706" s="64" t="str">
        <f>IF(E706="","",VLOOKUP(W706,図書名リスト!$A$3:$W$1001,5,0))</f>
        <v/>
      </c>
      <c r="I706" s="77" t="str">
        <f>IF(E706="","",VLOOKUP(W706,図書名リスト!$A$3:$W$1001,9,0))</f>
        <v/>
      </c>
      <c r="J706" s="76" t="str">
        <f>IF(E706="","",VLOOKUP(W706,図書名リスト!$A$3:$W$1001,23,0))</f>
        <v/>
      </c>
      <c r="K706" s="62" t="str">
        <f>IF(E706="","",VLOOKUP(W706,図書名リスト!$A$3:$W$1001,11,0))</f>
        <v/>
      </c>
      <c r="L706" s="95" t="str">
        <f>IF(E706="","",VLOOKUP(W706,図書名リスト!$A$3:$W$1001,14,0))</f>
        <v/>
      </c>
      <c r="M706" s="62" t="str">
        <f>IF(E706="","",VLOOKUP(W706,図書名リスト!$A$3:$W$1001,17,0))</f>
        <v/>
      </c>
      <c r="N706" s="63"/>
      <c r="O706" s="74" t="str">
        <f>IF(E706="","",VLOOKUP(W706,図書名リスト!$A$3:$W$100580,21,0))</f>
        <v/>
      </c>
      <c r="P706" s="74" t="str">
        <f>IF(E706="","",VLOOKUP(W706,図書名リスト!$A$3:$W$10050,19,0))</f>
        <v/>
      </c>
      <c r="Q706" s="75" t="str">
        <f>IF(E706="","",VLOOKUP(W706,図書名リスト!$A$3:$W$1001,20,0))</f>
        <v/>
      </c>
      <c r="R706" s="74" t="str">
        <f>IF(E706="","",VLOOKUP(W706,図書名リスト!$A$3:$W$1001,22,0))</f>
        <v/>
      </c>
      <c r="S706" s="61" t="str">
        <f t="shared" si="53"/>
        <v xml:space="preserve"> </v>
      </c>
      <c r="T706" s="61" t="str">
        <f t="shared" si="54"/>
        <v>　</v>
      </c>
      <c r="U706" s="61" t="str">
        <f t="shared" si="55"/>
        <v xml:space="preserve"> </v>
      </c>
      <c r="V706" s="61">
        <f t="shared" si="56"/>
        <v>0</v>
      </c>
      <c r="W706" s="60" t="str">
        <f t="shared" si="57"/>
        <v/>
      </c>
    </row>
    <row r="707" spans="1:23" ht="57" customHeight="1" x14ac:dyDescent="0.15">
      <c r="A707" s="63"/>
      <c r="B707" s="69"/>
      <c r="C707" s="69"/>
      <c r="D707" s="68"/>
      <c r="E707" s="67"/>
      <c r="F707" s="66"/>
      <c r="G707" s="65" t="str">
        <f>IF(E707="","",VLOOKUP(E707,図書名リスト!$C$3:$W$1001,16,0))</f>
        <v/>
      </c>
      <c r="H707" s="64" t="str">
        <f>IF(E707="","",VLOOKUP(W707,図書名リスト!$A$3:$W$1001,5,0))</f>
        <v/>
      </c>
      <c r="I707" s="77" t="str">
        <f>IF(E707="","",VLOOKUP(W707,図書名リスト!$A$3:$W$1001,9,0))</f>
        <v/>
      </c>
      <c r="J707" s="76" t="str">
        <f>IF(E707="","",VLOOKUP(W707,図書名リスト!$A$3:$W$1001,23,0))</f>
        <v/>
      </c>
      <c r="K707" s="62" t="str">
        <f>IF(E707="","",VLOOKUP(W707,図書名リスト!$A$3:$W$1001,11,0))</f>
        <v/>
      </c>
      <c r="L707" s="95" t="str">
        <f>IF(E707="","",VLOOKUP(W707,図書名リスト!$A$3:$W$1001,14,0))</f>
        <v/>
      </c>
      <c r="M707" s="62" t="str">
        <f>IF(E707="","",VLOOKUP(W707,図書名リスト!$A$3:$W$1001,17,0))</f>
        <v/>
      </c>
      <c r="N707" s="63"/>
      <c r="O707" s="74" t="str">
        <f>IF(E707="","",VLOOKUP(W707,図書名リスト!$A$3:$W$100580,21,0))</f>
        <v/>
      </c>
      <c r="P707" s="74" t="str">
        <f>IF(E707="","",VLOOKUP(W707,図書名リスト!$A$3:$W$10050,19,0))</f>
        <v/>
      </c>
      <c r="Q707" s="75" t="str">
        <f>IF(E707="","",VLOOKUP(W707,図書名リスト!$A$3:$W$1001,20,0))</f>
        <v/>
      </c>
      <c r="R707" s="74" t="str">
        <f>IF(E707="","",VLOOKUP(W707,図書名リスト!$A$3:$W$1001,22,0))</f>
        <v/>
      </c>
      <c r="S707" s="61" t="str">
        <f t="shared" si="53"/>
        <v xml:space="preserve"> </v>
      </c>
      <c r="T707" s="61" t="str">
        <f t="shared" si="54"/>
        <v>　</v>
      </c>
      <c r="U707" s="61" t="str">
        <f t="shared" si="55"/>
        <v xml:space="preserve"> </v>
      </c>
      <c r="V707" s="61">
        <f t="shared" si="56"/>
        <v>0</v>
      </c>
      <c r="W707" s="60" t="str">
        <f t="shared" si="57"/>
        <v/>
      </c>
    </row>
    <row r="708" spans="1:23" ht="57" customHeight="1" x14ac:dyDescent="0.15">
      <c r="A708" s="63"/>
      <c r="B708" s="69"/>
      <c r="C708" s="69"/>
      <c r="D708" s="68"/>
      <c r="E708" s="67"/>
      <c r="F708" s="66"/>
      <c r="G708" s="65" t="str">
        <f>IF(E708="","",VLOOKUP(E708,図書名リスト!$C$3:$W$1001,16,0))</f>
        <v/>
      </c>
      <c r="H708" s="64" t="str">
        <f>IF(E708="","",VLOOKUP(W708,図書名リスト!$A$3:$W$1001,5,0))</f>
        <v/>
      </c>
      <c r="I708" s="77" t="str">
        <f>IF(E708="","",VLOOKUP(W708,図書名リスト!$A$3:$W$1001,9,0))</f>
        <v/>
      </c>
      <c r="J708" s="76" t="str">
        <f>IF(E708="","",VLOOKUP(W708,図書名リスト!$A$3:$W$1001,23,0))</f>
        <v/>
      </c>
      <c r="K708" s="62" t="str">
        <f>IF(E708="","",VLOOKUP(W708,図書名リスト!$A$3:$W$1001,11,0))</f>
        <v/>
      </c>
      <c r="L708" s="95" t="str">
        <f>IF(E708="","",VLOOKUP(W708,図書名リスト!$A$3:$W$1001,14,0))</f>
        <v/>
      </c>
      <c r="M708" s="62" t="str">
        <f>IF(E708="","",VLOOKUP(W708,図書名リスト!$A$3:$W$1001,17,0))</f>
        <v/>
      </c>
      <c r="N708" s="63"/>
      <c r="O708" s="74" t="str">
        <f>IF(E708="","",VLOOKUP(W708,図書名リスト!$A$3:$W$100580,21,0))</f>
        <v/>
      </c>
      <c r="P708" s="74" t="str">
        <f>IF(E708="","",VLOOKUP(W708,図書名リスト!$A$3:$W$10050,19,0))</f>
        <v/>
      </c>
      <c r="Q708" s="75" t="str">
        <f>IF(E708="","",VLOOKUP(W708,図書名リスト!$A$3:$W$1001,20,0))</f>
        <v/>
      </c>
      <c r="R708" s="74" t="str">
        <f>IF(E708="","",VLOOKUP(W708,図書名リスト!$A$3:$W$1001,22,0))</f>
        <v/>
      </c>
      <c r="S708" s="61" t="str">
        <f t="shared" si="53"/>
        <v xml:space="preserve"> </v>
      </c>
      <c r="T708" s="61" t="str">
        <f t="shared" si="54"/>
        <v>　</v>
      </c>
      <c r="U708" s="61" t="str">
        <f t="shared" si="55"/>
        <v xml:space="preserve"> </v>
      </c>
      <c r="V708" s="61">
        <f t="shared" si="56"/>
        <v>0</v>
      </c>
      <c r="W708" s="60" t="str">
        <f t="shared" si="57"/>
        <v/>
      </c>
    </row>
    <row r="709" spans="1:23" ht="57" customHeight="1" x14ac:dyDescent="0.15">
      <c r="A709" s="63"/>
      <c r="B709" s="69"/>
      <c r="C709" s="69"/>
      <c r="D709" s="68"/>
      <c r="E709" s="67"/>
      <c r="F709" s="66"/>
      <c r="G709" s="65" t="str">
        <f>IF(E709="","",VLOOKUP(E709,図書名リスト!$C$3:$W$1001,16,0))</f>
        <v/>
      </c>
      <c r="H709" s="64" t="str">
        <f>IF(E709="","",VLOOKUP(W709,図書名リスト!$A$3:$W$1001,5,0))</f>
        <v/>
      </c>
      <c r="I709" s="77" t="str">
        <f>IF(E709="","",VLOOKUP(W709,図書名リスト!$A$3:$W$1001,9,0))</f>
        <v/>
      </c>
      <c r="J709" s="76" t="str">
        <f>IF(E709="","",VLOOKUP(W709,図書名リスト!$A$3:$W$1001,23,0))</f>
        <v/>
      </c>
      <c r="K709" s="62" t="str">
        <f>IF(E709="","",VLOOKUP(W709,図書名リスト!$A$3:$W$1001,11,0))</f>
        <v/>
      </c>
      <c r="L709" s="95" t="str">
        <f>IF(E709="","",VLOOKUP(W709,図書名リスト!$A$3:$W$1001,14,0))</f>
        <v/>
      </c>
      <c r="M709" s="62" t="str">
        <f>IF(E709="","",VLOOKUP(W709,図書名リスト!$A$3:$W$1001,17,0))</f>
        <v/>
      </c>
      <c r="N709" s="63"/>
      <c r="O709" s="74" t="str">
        <f>IF(E709="","",VLOOKUP(W709,図書名リスト!$A$3:$W$100580,21,0))</f>
        <v/>
      </c>
      <c r="P709" s="74" t="str">
        <f>IF(E709="","",VLOOKUP(W709,図書名リスト!$A$3:$W$10050,19,0))</f>
        <v/>
      </c>
      <c r="Q709" s="75" t="str">
        <f>IF(E709="","",VLOOKUP(W709,図書名リスト!$A$3:$W$1001,20,0))</f>
        <v/>
      </c>
      <c r="R709" s="74" t="str">
        <f>IF(E709="","",VLOOKUP(W709,図書名リスト!$A$3:$W$1001,22,0))</f>
        <v/>
      </c>
      <c r="S709" s="61" t="str">
        <f t="shared" si="53"/>
        <v xml:space="preserve"> </v>
      </c>
      <c r="T709" s="61" t="str">
        <f t="shared" si="54"/>
        <v>　</v>
      </c>
      <c r="U709" s="61" t="str">
        <f t="shared" si="55"/>
        <v xml:space="preserve"> </v>
      </c>
      <c r="V709" s="61">
        <f t="shared" si="56"/>
        <v>0</v>
      </c>
      <c r="W709" s="60" t="str">
        <f t="shared" si="57"/>
        <v/>
      </c>
    </row>
    <row r="710" spans="1:23" ht="57" customHeight="1" x14ac:dyDescent="0.15">
      <c r="A710" s="63"/>
      <c r="B710" s="69"/>
      <c r="C710" s="69"/>
      <c r="D710" s="68"/>
      <c r="E710" s="67"/>
      <c r="F710" s="66"/>
      <c r="G710" s="65" t="str">
        <f>IF(E710="","",VLOOKUP(E710,図書名リスト!$C$3:$W$1001,16,0))</f>
        <v/>
      </c>
      <c r="H710" s="64" t="str">
        <f>IF(E710="","",VLOOKUP(W710,図書名リスト!$A$3:$W$1001,5,0))</f>
        <v/>
      </c>
      <c r="I710" s="77" t="str">
        <f>IF(E710="","",VLOOKUP(W710,図書名リスト!$A$3:$W$1001,9,0))</f>
        <v/>
      </c>
      <c r="J710" s="76" t="str">
        <f>IF(E710="","",VLOOKUP(W710,図書名リスト!$A$3:$W$1001,23,0))</f>
        <v/>
      </c>
      <c r="K710" s="62" t="str">
        <f>IF(E710="","",VLOOKUP(W710,図書名リスト!$A$3:$W$1001,11,0))</f>
        <v/>
      </c>
      <c r="L710" s="95" t="str">
        <f>IF(E710="","",VLOOKUP(W710,図書名リスト!$A$3:$W$1001,14,0))</f>
        <v/>
      </c>
      <c r="M710" s="62" t="str">
        <f>IF(E710="","",VLOOKUP(W710,図書名リスト!$A$3:$W$1001,17,0))</f>
        <v/>
      </c>
      <c r="N710" s="63"/>
      <c r="O710" s="74" t="str">
        <f>IF(E710="","",VLOOKUP(W710,図書名リスト!$A$3:$W$100580,21,0))</f>
        <v/>
      </c>
      <c r="P710" s="74" t="str">
        <f>IF(E710="","",VLOOKUP(W710,図書名リスト!$A$3:$W$10050,19,0))</f>
        <v/>
      </c>
      <c r="Q710" s="75" t="str">
        <f>IF(E710="","",VLOOKUP(W710,図書名リスト!$A$3:$W$1001,20,0))</f>
        <v/>
      </c>
      <c r="R710" s="74" t="str">
        <f>IF(E710="","",VLOOKUP(W710,図書名リスト!$A$3:$W$1001,22,0))</f>
        <v/>
      </c>
      <c r="S710" s="61" t="str">
        <f t="shared" si="53"/>
        <v xml:space="preserve"> </v>
      </c>
      <c r="T710" s="61" t="str">
        <f t="shared" si="54"/>
        <v>　</v>
      </c>
      <c r="U710" s="61" t="str">
        <f t="shared" si="55"/>
        <v xml:space="preserve"> </v>
      </c>
      <c r="V710" s="61">
        <f t="shared" si="56"/>
        <v>0</v>
      </c>
      <c r="W710" s="60" t="str">
        <f t="shared" si="57"/>
        <v/>
      </c>
    </row>
    <row r="711" spans="1:23" ht="57" customHeight="1" x14ac:dyDescent="0.15">
      <c r="A711" s="63"/>
      <c r="B711" s="69"/>
      <c r="C711" s="69"/>
      <c r="D711" s="68"/>
      <c r="E711" s="67"/>
      <c r="F711" s="66"/>
      <c r="G711" s="65" t="str">
        <f>IF(E711="","",VLOOKUP(E711,図書名リスト!$C$3:$W$1001,16,0))</f>
        <v/>
      </c>
      <c r="H711" s="64" t="str">
        <f>IF(E711="","",VLOOKUP(W711,図書名リスト!$A$3:$W$1001,5,0))</f>
        <v/>
      </c>
      <c r="I711" s="77" t="str">
        <f>IF(E711="","",VLOOKUP(W711,図書名リスト!$A$3:$W$1001,9,0))</f>
        <v/>
      </c>
      <c r="J711" s="76" t="str">
        <f>IF(E711="","",VLOOKUP(W711,図書名リスト!$A$3:$W$1001,23,0))</f>
        <v/>
      </c>
      <c r="K711" s="62" t="str">
        <f>IF(E711="","",VLOOKUP(W711,図書名リスト!$A$3:$W$1001,11,0))</f>
        <v/>
      </c>
      <c r="L711" s="95" t="str">
        <f>IF(E711="","",VLOOKUP(W711,図書名リスト!$A$3:$W$1001,14,0))</f>
        <v/>
      </c>
      <c r="M711" s="62" t="str">
        <f>IF(E711="","",VLOOKUP(W711,図書名リスト!$A$3:$W$1001,17,0))</f>
        <v/>
      </c>
      <c r="N711" s="63"/>
      <c r="O711" s="74" t="str">
        <f>IF(E711="","",VLOOKUP(W711,図書名リスト!$A$3:$W$100580,21,0))</f>
        <v/>
      </c>
      <c r="P711" s="74" t="str">
        <f>IF(E711="","",VLOOKUP(W711,図書名リスト!$A$3:$W$10050,19,0))</f>
        <v/>
      </c>
      <c r="Q711" s="75" t="str">
        <f>IF(E711="","",VLOOKUP(W711,図書名リスト!$A$3:$W$1001,20,0))</f>
        <v/>
      </c>
      <c r="R711" s="74" t="str">
        <f>IF(E711="","",VLOOKUP(W711,図書名リスト!$A$3:$W$1001,22,0))</f>
        <v/>
      </c>
      <c r="S711" s="61" t="str">
        <f t="shared" si="53"/>
        <v xml:space="preserve"> </v>
      </c>
      <c r="T711" s="61" t="str">
        <f t="shared" si="54"/>
        <v>　</v>
      </c>
      <c r="U711" s="61" t="str">
        <f t="shared" si="55"/>
        <v xml:space="preserve"> </v>
      </c>
      <c r="V711" s="61">
        <f t="shared" si="56"/>
        <v>0</v>
      </c>
      <c r="W711" s="60" t="str">
        <f t="shared" si="57"/>
        <v/>
      </c>
    </row>
    <row r="712" spans="1:23" ht="57" customHeight="1" x14ac:dyDescent="0.15">
      <c r="A712" s="63"/>
      <c r="B712" s="69"/>
      <c r="C712" s="69"/>
      <c r="D712" s="68"/>
      <c r="E712" s="67"/>
      <c r="F712" s="66"/>
      <c r="G712" s="65" t="str">
        <f>IF(E712="","",VLOOKUP(E712,図書名リスト!$C$3:$W$1001,16,0))</f>
        <v/>
      </c>
      <c r="H712" s="64" t="str">
        <f>IF(E712="","",VLOOKUP(W712,図書名リスト!$A$3:$W$1001,5,0))</f>
        <v/>
      </c>
      <c r="I712" s="77" t="str">
        <f>IF(E712="","",VLOOKUP(W712,図書名リスト!$A$3:$W$1001,9,0))</f>
        <v/>
      </c>
      <c r="J712" s="76" t="str">
        <f>IF(E712="","",VLOOKUP(W712,図書名リスト!$A$3:$W$1001,23,0))</f>
        <v/>
      </c>
      <c r="K712" s="62" t="str">
        <f>IF(E712="","",VLOOKUP(W712,図書名リスト!$A$3:$W$1001,11,0))</f>
        <v/>
      </c>
      <c r="L712" s="95" t="str">
        <f>IF(E712="","",VLOOKUP(W712,図書名リスト!$A$3:$W$1001,14,0))</f>
        <v/>
      </c>
      <c r="M712" s="62" t="str">
        <f>IF(E712="","",VLOOKUP(W712,図書名リスト!$A$3:$W$1001,17,0))</f>
        <v/>
      </c>
      <c r="N712" s="63"/>
      <c r="O712" s="74" t="str">
        <f>IF(E712="","",VLOOKUP(W712,図書名リスト!$A$3:$W$100580,21,0))</f>
        <v/>
      </c>
      <c r="P712" s="74" t="str">
        <f>IF(E712="","",VLOOKUP(W712,図書名リスト!$A$3:$W$10050,19,0))</f>
        <v/>
      </c>
      <c r="Q712" s="75" t="str">
        <f>IF(E712="","",VLOOKUP(W712,図書名リスト!$A$3:$W$1001,20,0))</f>
        <v/>
      </c>
      <c r="R712" s="74" t="str">
        <f>IF(E712="","",VLOOKUP(W712,図書名リスト!$A$3:$W$1001,22,0))</f>
        <v/>
      </c>
      <c r="S712" s="61" t="str">
        <f t="shared" si="53"/>
        <v xml:space="preserve"> </v>
      </c>
      <c r="T712" s="61" t="str">
        <f t="shared" si="54"/>
        <v>　</v>
      </c>
      <c r="U712" s="61" t="str">
        <f t="shared" si="55"/>
        <v xml:space="preserve"> </v>
      </c>
      <c r="V712" s="61">
        <f t="shared" si="56"/>
        <v>0</v>
      </c>
      <c r="W712" s="60" t="str">
        <f t="shared" si="57"/>
        <v/>
      </c>
    </row>
    <row r="713" spans="1:23" ht="57" customHeight="1" x14ac:dyDescent="0.15">
      <c r="A713" s="63"/>
      <c r="B713" s="69"/>
      <c r="C713" s="69"/>
      <c r="D713" s="68"/>
      <c r="E713" s="67"/>
      <c r="F713" s="66"/>
      <c r="G713" s="65" t="str">
        <f>IF(E713="","",VLOOKUP(E713,図書名リスト!$C$3:$W$1001,16,0))</f>
        <v/>
      </c>
      <c r="H713" s="64" t="str">
        <f>IF(E713="","",VLOOKUP(W713,図書名リスト!$A$3:$W$1001,5,0))</f>
        <v/>
      </c>
      <c r="I713" s="77" t="str">
        <f>IF(E713="","",VLOOKUP(W713,図書名リスト!$A$3:$W$1001,9,0))</f>
        <v/>
      </c>
      <c r="J713" s="76" t="str">
        <f>IF(E713="","",VLOOKUP(W713,図書名リスト!$A$3:$W$1001,23,0))</f>
        <v/>
      </c>
      <c r="K713" s="62" t="str">
        <f>IF(E713="","",VLOOKUP(W713,図書名リスト!$A$3:$W$1001,11,0))</f>
        <v/>
      </c>
      <c r="L713" s="95" t="str">
        <f>IF(E713="","",VLOOKUP(W713,図書名リスト!$A$3:$W$1001,14,0))</f>
        <v/>
      </c>
      <c r="M713" s="62" t="str">
        <f>IF(E713="","",VLOOKUP(W713,図書名リスト!$A$3:$W$1001,17,0))</f>
        <v/>
      </c>
      <c r="N713" s="63"/>
      <c r="O713" s="74" t="str">
        <f>IF(E713="","",VLOOKUP(W713,図書名リスト!$A$3:$W$100580,21,0))</f>
        <v/>
      </c>
      <c r="P713" s="74" t="str">
        <f>IF(E713="","",VLOOKUP(W713,図書名リスト!$A$3:$W$10050,19,0))</f>
        <v/>
      </c>
      <c r="Q713" s="75" t="str">
        <f>IF(E713="","",VLOOKUP(W713,図書名リスト!$A$3:$W$1001,20,0))</f>
        <v/>
      </c>
      <c r="R713" s="74" t="str">
        <f>IF(E713="","",VLOOKUP(W713,図書名リスト!$A$3:$W$1001,22,0))</f>
        <v/>
      </c>
      <c r="S713" s="61" t="str">
        <f t="shared" si="53"/>
        <v xml:space="preserve"> </v>
      </c>
      <c r="T713" s="61" t="str">
        <f t="shared" si="54"/>
        <v>　</v>
      </c>
      <c r="U713" s="61" t="str">
        <f t="shared" si="55"/>
        <v xml:space="preserve"> </v>
      </c>
      <c r="V713" s="61">
        <f t="shared" si="56"/>
        <v>0</v>
      </c>
      <c r="W713" s="60" t="str">
        <f t="shared" si="57"/>
        <v/>
      </c>
    </row>
    <row r="714" spans="1:23" ht="57" customHeight="1" x14ac:dyDescent="0.15">
      <c r="A714" s="63"/>
      <c r="B714" s="69"/>
      <c r="C714" s="69"/>
      <c r="D714" s="68"/>
      <c r="E714" s="67"/>
      <c r="F714" s="66"/>
      <c r="G714" s="65" t="str">
        <f>IF(E714="","",VLOOKUP(E714,図書名リスト!$C$3:$W$1001,16,0))</f>
        <v/>
      </c>
      <c r="H714" s="64" t="str">
        <f>IF(E714="","",VLOOKUP(W714,図書名リスト!$A$3:$W$1001,5,0))</f>
        <v/>
      </c>
      <c r="I714" s="77" t="str">
        <f>IF(E714="","",VLOOKUP(W714,図書名リスト!$A$3:$W$1001,9,0))</f>
        <v/>
      </c>
      <c r="J714" s="76" t="str">
        <f>IF(E714="","",VLOOKUP(W714,図書名リスト!$A$3:$W$1001,23,0))</f>
        <v/>
      </c>
      <c r="K714" s="62" t="str">
        <f>IF(E714="","",VLOOKUP(W714,図書名リスト!$A$3:$W$1001,11,0))</f>
        <v/>
      </c>
      <c r="L714" s="95" t="str">
        <f>IF(E714="","",VLOOKUP(W714,図書名リスト!$A$3:$W$1001,14,0))</f>
        <v/>
      </c>
      <c r="M714" s="62" t="str">
        <f>IF(E714="","",VLOOKUP(W714,図書名リスト!$A$3:$W$1001,17,0))</f>
        <v/>
      </c>
      <c r="N714" s="63"/>
      <c r="O714" s="74" t="str">
        <f>IF(E714="","",VLOOKUP(W714,図書名リスト!$A$3:$W$100580,21,0))</f>
        <v/>
      </c>
      <c r="P714" s="74" t="str">
        <f>IF(E714="","",VLOOKUP(W714,図書名リスト!$A$3:$W$10050,19,0))</f>
        <v/>
      </c>
      <c r="Q714" s="75" t="str">
        <f>IF(E714="","",VLOOKUP(W714,図書名リスト!$A$3:$W$1001,20,0))</f>
        <v/>
      </c>
      <c r="R714" s="74" t="str">
        <f>IF(E714="","",VLOOKUP(W714,図書名リスト!$A$3:$W$1001,22,0))</f>
        <v/>
      </c>
      <c r="S714" s="61" t="str">
        <f t="shared" si="53"/>
        <v xml:space="preserve"> </v>
      </c>
      <c r="T714" s="61" t="str">
        <f t="shared" si="54"/>
        <v>　</v>
      </c>
      <c r="U714" s="61" t="str">
        <f t="shared" si="55"/>
        <v xml:space="preserve"> </v>
      </c>
      <c r="V714" s="61">
        <f t="shared" si="56"/>
        <v>0</v>
      </c>
      <c r="W714" s="60" t="str">
        <f t="shared" si="57"/>
        <v/>
      </c>
    </row>
    <row r="715" spans="1:23" ht="57" customHeight="1" x14ac:dyDescent="0.15">
      <c r="A715" s="63"/>
      <c r="B715" s="69"/>
      <c r="C715" s="69"/>
      <c r="D715" s="68"/>
      <c r="E715" s="67"/>
      <c r="F715" s="66"/>
      <c r="G715" s="65" t="str">
        <f>IF(E715="","",VLOOKUP(E715,図書名リスト!$C$3:$W$1001,16,0))</f>
        <v/>
      </c>
      <c r="H715" s="64" t="str">
        <f>IF(E715="","",VLOOKUP(W715,図書名リスト!$A$3:$W$1001,5,0))</f>
        <v/>
      </c>
      <c r="I715" s="77" t="str">
        <f>IF(E715="","",VLOOKUP(W715,図書名リスト!$A$3:$W$1001,9,0))</f>
        <v/>
      </c>
      <c r="J715" s="76" t="str">
        <f>IF(E715="","",VLOOKUP(W715,図書名リスト!$A$3:$W$1001,23,0))</f>
        <v/>
      </c>
      <c r="K715" s="62" t="str">
        <f>IF(E715="","",VLOOKUP(W715,図書名リスト!$A$3:$W$1001,11,0))</f>
        <v/>
      </c>
      <c r="L715" s="95" t="str">
        <f>IF(E715="","",VLOOKUP(W715,図書名リスト!$A$3:$W$1001,14,0))</f>
        <v/>
      </c>
      <c r="M715" s="62" t="str">
        <f>IF(E715="","",VLOOKUP(W715,図書名リスト!$A$3:$W$1001,17,0))</f>
        <v/>
      </c>
      <c r="N715" s="63"/>
      <c r="O715" s="74" t="str">
        <f>IF(E715="","",VLOOKUP(W715,図書名リスト!$A$3:$W$100580,21,0))</f>
        <v/>
      </c>
      <c r="P715" s="74" t="str">
        <f>IF(E715="","",VLOOKUP(W715,図書名リスト!$A$3:$W$10050,19,0))</f>
        <v/>
      </c>
      <c r="Q715" s="75" t="str">
        <f>IF(E715="","",VLOOKUP(W715,図書名リスト!$A$3:$W$1001,20,0))</f>
        <v/>
      </c>
      <c r="R715" s="74" t="str">
        <f>IF(E715="","",VLOOKUP(W715,図書名リスト!$A$3:$W$1001,22,0))</f>
        <v/>
      </c>
      <c r="S715" s="61" t="str">
        <f t="shared" si="53"/>
        <v xml:space="preserve"> </v>
      </c>
      <c r="T715" s="61" t="str">
        <f t="shared" si="54"/>
        <v>　</v>
      </c>
      <c r="U715" s="61" t="str">
        <f t="shared" si="55"/>
        <v xml:space="preserve"> </v>
      </c>
      <c r="V715" s="61">
        <f t="shared" si="56"/>
        <v>0</v>
      </c>
      <c r="W715" s="60" t="str">
        <f t="shared" si="57"/>
        <v/>
      </c>
    </row>
    <row r="716" spans="1:23" ht="57" customHeight="1" x14ac:dyDescent="0.15">
      <c r="A716" s="63"/>
      <c r="B716" s="69"/>
      <c r="C716" s="69"/>
      <c r="D716" s="68"/>
      <c r="E716" s="67"/>
      <c r="F716" s="66"/>
      <c r="G716" s="65" t="str">
        <f>IF(E716="","",VLOOKUP(E716,図書名リスト!$C$3:$W$1001,16,0))</f>
        <v/>
      </c>
      <c r="H716" s="64" t="str">
        <f>IF(E716="","",VLOOKUP(W716,図書名リスト!$A$3:$W$1001,5,0))</f>
        <v/>
      </c>
      <c r="I716" s="77" t="str">
        <f>IF(E716="","",VLOOKUP(W716,図書名リスト!$A$3:$W$1001,9,0))</f>
        <v/>
      </c>
      <c r="J716" s="76" t="str">
        <f>IF(E716="","",VLOOKUP(W716,図書名リスト!$A$3:$W$1001,23,0))</f>
        <v/>
      </c>
      <c r="K716" s="62" t="str">
        <f>IF(E716="","",VLOOKUP(W716,図書名リスト!$A$3:$W$1001,11,0))</f>
        <v/>
      </c>
      <c r="L716" s="95" t="str">
        <f>IF(E716="","",VLOOKUP(W716,図書名リスト!$A$3:$W$1001,14,0))</f>
        <v/>
      </c>
      <c r="M716" s="62" t="str">
        <f>IF(E716="","",VLOOKUP(W716,図書名リスト!$A$3:$W$1001,17,0))</f>
        <v/>
      </c>
      <c r="N716" s="63"/>
      <c r="O716" s="74" t="str">
        <f>IF(E716="","",VLOOKUP(W716,図書名リスト!$A$3:$W$100580,21,0))</f>
        <v/>
      </c>
      <c r="P716" s="74" t="str">
        <f>IF(E716="","",VLOOKUP(W716,図書名リスト!$A$3:$W$10050,19,0))</f>
        <v/>
      </c>
      <c r="Q716" s="75" t="str">
        <f>IF(E716="","",VLOOKUP(W716,図書名リスト!$A$3:$W$1001,20,0))</f>
        <v/>
      </c>
      <c r="R716" s="74" t="str">
        <f>IF(E716="","",VLOOKUP(W716,図書名リスト!$A$3:$W$1001,22,0))</f>
        <v/>
      </c>
      <c r="S716" s="61" t="str">
        <f t="shared" si="53"/>
        <v xml:space="preserve"> </v>
      </c>
      <c r="T716" s="61" t="str">
        <f t="shared" si="54"/>
        <v>　</v>
      </c>
      <c r="U716" s="61" t="str">
        <f t="shared" si="55"/>
        <v xml:space="preserve"> </v>
      </c>
      <c r="V716" s="61">
        <f t="shared" si="56"/>
        <v>0</v>
      </c>
      <c r="W716" s="60" t="str">
        <f t="shared" si="57"/>
        <v/>
      </c>
    </row>
    <row r="717" spans="1:23" ht="57" customHeight="1" x14ac:dyDescent="0.15">
      <c r="A717" s="63"/>
      <c r="B717" s="69"/>
      <c r="C717" s="69"/>
      <c r="D717" s="68"/>
      <c r="E717" s="67"/>
      <c r="F717" s="66"/>
      <c r="G717" s="65" t="str">
        <f>IF(E717="","",VLOOKUP(E717,図書名リスト!$C$3:$W$1001,16,0))</f>
        <v/>
      </c>
      <c r="H717" s="64" t="str">
        <f>IF(E717="","",VLOOKUP(W717,図書名リスト!$A$3:$W$1001,5,0))</f>
        <v/>
      </c>
      <c r="I717" s="77" t="str">
        <f>IF(E717="","",VLOOKUP(W717,図書名リスト!$A$3:$W$1001,9,0))</f>
        <v/>
      </c>
      <c r="J717" s="76" t="str">
        <f>IF(E717="","",VLOOKUP(W717,図書名リスト!$A$3:$W$1001,23,0))</f>
        <v/>
      </c>
      <c r="K717" s="62" t="str">
        <f>IF(E717="","",VLOOKUP(W717,図書名リスト!$A$3:$W$1001,11,0))</f>
        <v/>
      </c>
      <c r="L717" s="95" t="str">
        <f>IF(E717="","",VLOOKUP(W717,図書名リスト!$A$3:$W$1001,14,0))</f>
        <v/>
      </c>
      <c r="M717" s="62" t="str">
        <f>IF(E717="","",VLOOKUP(W717,図書名リスト!$A$3:$W$1001,17,0))</f>
        <v/>
      </c>
      <c r="N717" s="63"/>
      <c r="O717" s="74" t="str">
        <f>IF(E717="","",VLOOKUP(W717,図書名リスト!$A$3:$W$100580,21,0))</f>
        <v/>
      </c>
      <c r="P717" s="74" t="str">
        <f>IF(E717="","",VLOOKUP(W717,図書名リスト!$A$3:$W$10050,19,0))</f>
        <v/>
      </c>
      <c r="Q717" s="75" t="str">
        <f>IF(E717="","",VLOOKUP(W717,図書名リスト!$A$3:$W$1001,20,0))</f>
        <v/>
      </c>
      <c r="R717" s="74" t="str">
        <f>IF(E717="","",VLOOKUP(W717,図書名リスト!$A$3:$W$1001,22,0))</f>
        <v/>
      </c>
      <c r="S717" s="61" t="str">
        <f t="shared" si="53"/>
        <v xml:space="preserve"> </v>
      </c>
      <c r="T717" s="61" t="str">
        <f t="shared" si="54"/>
        <v>　</v>
      </c>
      <c r="U717" s="61" t="str">
        <f t="shared" si="55"/>
        <v xml:space="preserve"> </v>
      </c>
      <c r="V717" s="61">
        <f t="shared" si="56"/>
        <v>0</v>
      </c>
      <c r="W717" s="60" t="str">
        <f t="shared" si="57"/>
        <v/>
      </c>
    </row>
    <row r="718" spans="1:23" ht="57" customHeight="1" x14ac:dyDescent="0.15">
      <c r="A718" s="63"/>
      <c r="B718" s="69"/>
      <c r="C718" s="69"/>
      <c r="D718" s="68"/>
      <c r="E718" s="67"/>
      <c r="F718" s="66"/>
      <c r="G718" s="65" t="str">
        <f>IF(E718="","",VLOOKUP(E718,図書名リスト!$C$3:$W$1001,16,0))</f>
        <v/>
      </c>
      <c r="H718" s="64" t="str">
        <f>IF(E718="","",VLOOKUP(W718,図書名リスト!$A$3:$W$1001,5,0))</f>
        <v/>
      </c>
      <c r="I718" s="77" t="str">
        <f>IF(E718="","",VLOOKUP(W718,図書名リスト!$A$3:$W$1001,9,0))</f>
        <v/>
      </c>
      <c r="J718" s="76" t="str">
        <f>IF(E718="","",VLOOKUP(W718,図書名リスト!$A$3:$W$1001,23,0))</f>
        <v/>
      </c>
      <c r="K718" s="62" t="str">
        <f>IF(E718="","",VLOOKUP(W718,図書名リスト!$A$3:$W$1001,11,0))</f>
        <v/>
      </c>
      <c r="L718" s="95" t="str">
        <f>IF(E718="","",VLOOKUP(W718,図書名リスト!$A$3:$W$1001,14,0))</f>
        <v/>
      </c>
      <c r="M718" s="62" t="str">
        <f>IF(E718="","",VLOOKUP(W718,図書名リスト!$A$3:$W$1001,17,0))</f>
        <v/>
      </c>
      <c r="N718" s="63"/>
      <c r="O718" s="74" t="str">
        <f>IF(E718="","",VLOOKUP(W718,図書名リスト!$A$3:$W$100580,21,0))</f>
        <v/>
      </c>
      <c r="P718" s="74" t="str">
        <f>IF(E718="","",VLOOKUP(W718,図書名リスト!$A$3:$W$10050,19,0))</f>
        <v/>
      </c>
      <c r="Q718" s="75" t="str">
        <f>IF(E718="","",VLOOKUP(W718,図書名リスト!$A$3:$W$1001,20,0))</f>
        <v/>
      </c>
      <c r="R718" s="74" t="str">
        <f>IF(E718="","",VLOOKUP(W718,図書名リスト!$A$3:$W$1001,22,0))</f>
        <v/>
      </c>
      <c r="S718" s="61" t="str">
        <f t="shared" ref="S718:S781" si="58">IF($A718=0," ",$K$2)</f>
        <v xml:space="preserve"> </v>
      </c>
      <c r="T718" s="61" t="str">
        <f t="shared" ref="T718:T781" si="59">IF($A718=0,"　",$O$2)</f>
        <v>　</v>
      </c>
      <c r="U718" s="61" t="str">
        <f t="shared" si="55"/>
        <v xml:space="preserve"> </v>
      </c>
      <c r="V718" s="61">
        <f t="shared" si="56"/>
        <v>0</v>
      </c>
      <c r="W718" s="60" t="str">
        <f t="shared" si="57"/>
        <v/>
      </c>
    </row>
    <row r="719" spans="1:23" ht="57" customHeight="1" x14ac:dyDescent="0.15">
      <c r="A719" s="63"/>
      <c r="B719" s="69"/>
      <c r="C719" s="69"/>
      <c r="D719" s="68"/>
      <c r="E719" s="67"/>
      <c r="F719" s="66"/>
      <c r="G719" s="65" t="str">
        <f>IF(E719="","",VLOOKUP(E719,図書名リスト!$C$3:$W$1001,16,0))</f>
        <v/>
      </c>
      <c r="H719" s="64" t="str">
        <f>IF(E719="","",VLOOKUP(W719,図書名リスト!$A$3:$W$1001,5,0))</f>
        <v/>
      </c>
      <c r="I719" s="77" t="str">
        <f>IF(E719="","",VLOOKUP(W719,図書名リスト!$A$3:$W$1001,9,0))</f>
        <v/>
      </c>
      <c r="J719" s="76" t="str">
        <f>IF(E719="","",VLOOKUP(W719,図書名リスト!$A$3:$W$1001,23,0))</f>
        <v/>
      </c>
      <c r="K719" s="62" t="str">
        <f>IF(E719="","",VLOOKUP(W719,図書名リスト!$A$3:$W$1001,11,0))</f>
        <v/>
      </c>
      <c r="L719" s="95" t="str">
        <f>IF(E719="","",VLOOKUP(W719,図書名リスト!$A$3:$W$1001,14,0))</f>
        <v/>
      </c>
      <c r="M719" s="62" t="str">
        <f>IF(E719="","",VLOOKUP(W719,図書名リスト!$A$3:$W$1001,17,0))</f>
        <v/>
      </c>
      <c r="N719" s="63"/>
      <c r="O719" s="74" t="str">
        <f>IF(E719="","",VLOOKUP(W719,図書名リスト!$A$3:$W$100580,21,0))</f>
        <v/>
      </c>
      <c r="P719" s="74" t="str">
        <f>IF(E719="","",VLOOKUP(W719,図書名リスト!$A$3:$W$10050,19,0))</f>
        <v/>
      </c>
      <c r="Q719" s="75" t="str">
        <f>IF(E719="","",VLOOKUP(W719,図書名リスト!$A$3:$W$1001,20,0))</f>
        <v/>
      </c>
      <c r="R719" s="74" t="str">
        <f>IF(E719="","",VLOOKUP(W719,図書名リスト!$A$3:$W$1001,22,0))</f>
        <v/>
      </c>
      <c r="S719" s="61" t="str">
        <f t="shared" si="58"/>
        <v xml:space="preserve"> </v>
      </c>
      <c r="T719" s="61" t="str">
        <f t="shared" si="59"/>
        <v>　</v>
      </c>
      <c r="U719" s="61" t="str">
        <f t="shared" ref="U719:U782" si="60">IF($A719=0," ",VLOOKUP(S719,$Y$14:$Z$60,2,0))</f>
        <v xml:space="preserve"> </v>
      </c>
      <c r="V719" s="61">
        <f t="shared" ref="V719:V782" si="61">A719</f>
        <v>0</v>
      </c>
      <c r="W719" s="60" t="str">
        <f t="shared" ref="W719:W782" si="62">IF(E719&amp;F719="","",CONCATENATE(E719,F719))</f>
        <v/>
      </c>
    </row>
    <row r="720" spans="1:23" ht="57" customHeight="1" x14ac:dyDescent="0.15">
      <c r="A720" s="63"/>
      <c r="B720" s="69"/>
      <c r="C720" s="69"/>
      <c r="D720" s="68"/>
      <c r="E720" s="67"/>
      <c r="F720" s="66"/>
      <c r="G720" s="65" t="str">
        <f>IF(E720="","",VLOOKUP(E720,図書名リスト!$C$3:$W$1001,16,0))</f>
        <v/>
      </c>
      <c r="H720" s="64" t="str">
        <f>IF(E720="","",VLOOKUP(W720,図書名リスト!$A$3:$W$1001,5,0))</f>
        <v/>
      </c>
      <c r="I720" s="77" t="str">
        <f>IF(E720="","",VLOOKUP(W720,図書名リスト!$A$3:$W$1001,9,0))</f>
        <v/>
      </c>
      <c r="J720" s="76" t="str">
        <f>IF(E720="","",VLOOKUP(W720,図書名リスト!$A$3:$W$1001,23,0))</f>
        <v/>
      </c>
      <c r="K720" s="62" t="str">
        <f>IF(E720="","",VLOOKUP(W720,図書名リスト!$A$3:$W$1001,11,0))</f>
        <v/>
      </c>
      <c r="L720" s="95" t="str">
        <f>IF(E720="","",VLOOKUP(W720,図書名リスト!$A$3:$W$1001,14,0))</f>
        <v/>
      </c>
      <c r="M720" s="62" t="str">
        <f>IF(E720="","",VLOOKUP(W720,図書名リスト!$A$3:$W$1001,17,0))</f>
        <v/>
      </c>
      <c r="N720" s="63"/>
      <c r="O720" s="74" t="str">
        <f>IF(E720="","",VLOOKUP(W720,図書名リスト!$A$3:$W$100580,21,0))</f>
        <v/>
      </c>
      <c r="P720" s="74" t="str">
        <f>IF(E720="","",VLOOKUP(W720,図書名リスト!$A$3:$W$10050,19,0))</f>
        <v/>
      </c>
      <c r="Q720" s="75" t="str">
        <f>IF(E720="","",VLOOKUP(W720,図書名リスト!$A$3:$W$1001,20,0))</f>
        <v/>
      </c>
      <c r="R720" s="74" t="str">
        <f>IF(E720="","",VLOOKUP(W720,図書名リスト!$A$3:$W$1001,22,0))</f>
        <v/>
      </c>
      <c r="S720" s="61" t="str">
        <f t="shared" si="58"/>
        <v xml:space="preserve"> </v>
      </c>
      <c r="T720" s="61" t="str">
        <f t="shared" si="59"/>
        <v>　</v>
      </c>
      <c r="U720" s="61" t="str">
        <f t="shared" si="60"/>
        <v xml:space="preserve"> </v>
      </c>
      <c r="V720" s="61">
        <f t="shared" si="61"/>
        <v>0</v>
      </c>
      <c r="W720" s="60" t="str">
        <f t="shared" si="62"/>
        <v/>
      </c>
    </row>
    <row r="721" spans="1:23" ht="57" customHeight="1" x14ac:dyDescent="0.15">
      <c r="A721" s="63"/>
      <c r="B721" s="69"/>
      <c r="C721" s="69"/>
      <c r="D721" s="68"/>
      <c r="E721" s="67"/>
      <c r="F721" s="66"/>
      <c r="G721" s="65" t="str">
        <f>IF(E721="","",VLOOKUP(E721,図書名リスト!$C$3:$W$1001,16,0))</f>
        <v/>
      </c>
      <c r="H721" s="64" t="str">
        <f>IF(E721="","",VLOOKUP(W721,図書名リスト!$A$3:$W$1001,5,0))</f>
        <v/>
      </c>
      <c r="I721" s="77" t="str">
        <f>IF(E721="","",VLOOKUP(W721,図書名リスト!$A$3:$W$1001,9,0))</f>
        <v/>
      </c>
      <c r="J721" s="76" t="str">
        <f>IF(E721="","",VLOOKUP(W721,図書名リスト!$A$3:$W$1001,23,0))</f>
        <v/>
      </c>
      <c r="K721" s="62" t="str">
        <f>IF(E721="","",VLOOKUP(W721,図書名リスト!$A$3:$W$1001,11,0))</f>
        <v/>
      </c>
      <c r="L721" s="95" t="str">
        <f>IF(E721="","",VLOOKUP(W721,図書名リスト!$A$3:$W$1001,14,0))</f>
        <v/>
      </c>
      <c r="M721" s="62" t="str">
        <f>IF(E721="","",VLOOKUP(W721,図書名リスト!$A$3:$W$1001,17,0))</f>
        <v/>
      </c>
      <c r="N721" s="63"/>
      <c r="O721" s="74" t="str">
        <f>IF(E721="","",VLOOKUP(W721,図書名リスト!$A$3:$W$100580,21,0))</f>
        <v/>
      </c>
      <c r="P721" s="74" t="str">
        <f>IF(E721="","",VLOOKUP(W721,図書名リスト!$A$3:$W$10050,19,0))</f>
        <v/>
      </c>
      <c r="Q721" s="75" t="str">
        <f>IF(E721="","",VLOOKUP(W721,図書名リスト!$A$3:$W$1001,20,0))</f>
        <v/>
      </c>
      <c r="R721" s="74" t="str">
        <f>IF(E721="","",VLOOKUP(W721,図書名リスト!$A$3:$W$1001,22,0))</f>
        <v/>
      </c>
      <c r="S721" s="61" t="str">
        <f t="shared" si="58"/>
        <v xml:space="preserve"> </v>
      </c>
      <c r="T721" s="61" t="str">
        <f t="shared" si="59"/>
        <v>　</v>
      </c>
      <c r="U721" s="61" t="str">
        <f t="shared" si="60"/>
        <v xml:space="preserve"> </v>
      </c>
      <c r="V721" s="61">
        <f t="shared" si="61"/>
        <v>0</v>
      </c>
      <c r="W721" s="60" t="str">
        <f t="shared" si="62"/>
        <v/>
      </c>
    </row>
    <row r="722" spans="1:23" ht="57" customHeight="1" x14ac:dyDescent="0.15">
      <c r="A722" s="63"/>
      <c r="B722" s="69"/>
      <c r="C722" s="69"/>
      <c r="D722" s="68"/>
      <c r="E722" s="67"/>
      <c r="F722" s="66"/>
      <c r="G722" s="65" t="str">
        <f>IF(E722="","",VLOOKUP(E722,図書名リスト!$C$3:$W$1001,16,0))</f>
        <v/>
      </c>
      <c r="H722" s="64" t="str">
        <f>IF(E722="","",VLOOKUP(W722,図書名リスト!$A$3:$W$1001,5,0))</f>
        <v/>
      </c>
      <c r="I722" s="77" t="str">
        <f>IF(E722="","",VLOOKUP(W722,図書名リスト!$A$3:$W$1001,9,0))</f>
        <v/>
      </c>
      <c r="J722" s="76" t="str">
        <f>IF(E722="","",VLOOKUP(W722,図書名リスト!$A$3:$W$1001,23,0))</f>
        <v/>
      </c>
      <c r="K722" s="62" t="str">
        <f>IF(E722="","",VLOOKUP(W722,図書名リスト!$A$3:$W$1001,11,0))</f>
        <v/>
      </c>
      <c r="L722" s="95" t="str">
        <f>IF(E722="","",VLOOKUP(W722,図書名リスト!$A$3:$W$1001,14,0))</f>
        <v/>
      </c>
      <c r="M722" s="62" t="str">
        <f>IF(E722="","",VLOOKUP(W722,図書名リスト!$A$3:$W$1001,17,0))</f>
        <v/>
      </c>
      <c r="N722" s="63"/>
      <c r="O722" s="74" t="str">
        <f>IF(E722="","",VLOOKUP(W722,図書名リスト!$A$3:$W$100580,21,0))</f>
        <v/>
      </c>
      <c r="P722" s="74" t="str">
        <f>IF(E722="","",VLOOKUP(W722,図書名リスト!$A$3:$W$10050,19,0))</f>
        <v/>
      </c>
      <c r="Q722" s="75" t="str">
        <f>IF(E722="","",VLOOKUP(W722,図書名リスト!$A$3:$W$1001,20,0))</f>
        <v/>
      </c>
      <c r="R722" s="74" t="str">
        <f>IF(E722="","",VLOOKUP(W722,図書名リスト!$A$3:$W$1001,22,0))</f>
        <v/>
      </c>
      <c r="S722" s="61" t="str">
        <f t="shared" si="58"/>
        <v xml:space="preserve"> </v>
      </c>
      <c r="T722" s="61" t="str">
        <f t="shared" si="59"/>
        <v>　</v>
      </c>
      <c r="U722" s="61" t="str">
        <f t="shared" si="60"/>
        <v xml:space="preserve"> </v>
      </c>
      <c r="V722" s="61">
        <f t="shared" si="61"/>
        <v>0</v>
      </c>
      <c r="W722" s="60" t="str">
        <f t="shared" si="62"/>
        <v/>
      </c>
    </row>
    <row r="723" spans="1:23" ht="57" customHeight="1" x14ac:dyDescent="0.15">
      <c r="A723" s="63"/>
      <c r="B723" s="69"/>
      <c r="C723" s="69"/>
      <c r="D723" s="68"/>
      <c r="E723" s="67"/>
      <c r="F723" s="66"/>
      <c r="G723" s="65" t="str">
        <f>IF(E723="","",VLOOKUP(E723,図書名リスト!$C$3:$W$1001,16,0))</f>
        <v/>
      </c>
      <c r="H723" s="64" t="str">
        <f>IF(E723="","",VLOOKUP(W723,図書名リスト!$A$3:$W$1001,5,0))</f>
        <v/>
      </c>
      <c r="I723" s="77" t="str">
        <f>IF(E723="","",VLOOKUP(W723,図書名リスト!$A$3:$W$1001,9,0))</f>
        <v/>
      </c>
      <c r="J723" s="76" t="str">
        <f>IF(E723="","",VLOOKUP(W723,図書名リスト!$A$3:$W$1001,23,0))</f>
        <v/>
      </c>
      <c r="K723" s="62" t="str">
        <f>IF(E723="","",VLOOKUP(W723,図書名リスト!$A$3:$W$1001,11,0))</f>
        <v/>
      </c>
      <c r="L723" s="95" t="str">
        <f>IF(E723="","",VLOOKUP(W723,図書名リスト!$A$3:$W$1001,14,0))</f>
        <v/>
      </c>
      <c r="M723" s="62" t="str">
        <f>IF(E723="","",VLOOKUP(W723,図書名リスト!$A$3:$W$1001,17,0))</f>
        <v/>
      </c>
      <c r="N723" s="63"/>
      <c r="O723" s="74" t="str">
        <f>IF(E723="","",VLOOKUP(W723,図書名リスト!$A$3:$W$100580,21,0))</f>
        <v/>
      </c>
      <c r="P723" s="74" t="str">
        <f>IF(E723="","",VLOOKUP(W723,図書名リスト!$A$3:$W$10050,19,0))</f>
        <v/>
      </c>
      <c r="Q723" s="75" t="str">
        <f>IF(E723="","",VLOOKUP(W723,図書名リスト!$A$3:$W$1001,20,0))</f>
        <v/>
      </c>
      <c r="R723" s="74" t="str">
        <f>IF(E723="","",VLOOKUP(W723,図書名リスト!$A$3:$W$1001,22,0))</f>
        <v/>
      </c>
      <c r="S723" s="61" t="str">
        <f t="shared" si="58"/>
        <v xml:space="preserve"> </v>
      </c>
      <c r="T723" s="61" t="str">
        <f t="shared" si="59"/>
        <v>　</v>
      </c>
      <c r="U723" s="61" t="str">
        <f t="shared" si="60"/>
        <v xml:space="preserve"> </v>
      </c>
      <c r="V723" s="61">
        <f t="shared" si="61"/>
        <v>0</v>
      </c>
      <c r="W723" s="60" t="str">
        <f t="shared" si="62"/>
        <v/>
      </c>
    </row>
    <row r="724" spans="1:23" ht="57" customHeight="1" x14ac:dyDescent="0.15">
      <c r="A724" s="63"/>
      <c r="B724" s="69"/>
      <c r="C724" s="69"/>
      <c r="D724" s="68"/>
      <c r="E724" s="67"/>
      <c r="F724" s="66"/>
      <c r="G724" s="65" t="str">
        <f>IF(E724="","",VLOOKUP(E724,図書名リスト!$C$3:$W$1001,16,0))</f>
        <v/>
      </c>
      <c r="H724" s="64" t="str">
        <f>IF(E724="","",VLOOKUP(W724,図書名リスト!$A$3:$W$1001,5,0))</f>
        <v/>
      </c>
      <c r="I724" s="77" t="str">
        <f>IF(E724="","",VLOOKUP(W724,図書名リスト!$A$3:$W$1001,9,0))</f>
        <v/>
      </c>
      <c r="J724" s="76" t="str">
        <f>IF(E724="","",VLOOKUP(W724,図書名リスト!$A$3:$W$1001,23,0))</f>
        <v/>
      </c>
      <c r="K724" s="62" t="str">
        <f>IF(E724="","",VLOOKUP(W724,図書名リスト!$A$3:$W$1001,11,0))</f>
        <v/>
      </c>
      <c r="L724" s="95" t="str">
        <f>IF(E724="","",VLOOKUP(W724,図書名リスト!$A$3:$W$1001,14,0))</f>
        <v/>
      </c>
      <c r="M724" s="62" t="str">
        <f>IF(E724="","",VLOOKUP(W724,図書名リスト!$A$3:$W$1001,17,0))</f>
        <v/>
      </c>
      <c r="N724" s="63"/>
      <c r="O724" s="74" t="str">
        <f>IF(E724="","",VLOOKUP(W724,図書名リスト!$A$3:$W$100580,21,0))</f>
        <v/>
      </c>
      <c r="P724" s="74" t="str">
        <f>IF(E724="","",VLOOKUP(W724,図書名リスト!$A$3:$W$10050,19,0))</f>
        <v/>
      </c>
      <c r="Q724" s="75" t="str">
        <f>IF(E724="","",VLOOKUP(W724,図書名リスト!$A$3:$W$1001,20,0))</f>
        <v/>
      </c>
      <c r="R724" s="74" t="str">
        <f>IF(E724="","",VLOOKUP(W724,図書名リスト!$A$3:$W$1001,22,0))</f>
        <v/>
      </c>
      <c r="S724" s="61" t="str">
        <f t="shared" si="58"/>
        <v xml:space="preserve"> </v>
      </c>
      <c r="T724" s="61" t="str">
        <f t="shared" si="59"/>
        <v>　</v>
      </c>
      <c r="U724" s="61" t="str">
        <f t="shared" si="60"/>
        <v xml:space="preserve"> </v>
      </c>
      <c r="V724" s="61">
        <f t="shared" si="61"/>
        <v>0</v>
      </c>
      <c r="W724" s="60" t="str">
        <f t="shared" si="62"/>
        <v/>
      </c>
    </row>
    <row r="725" spans="1:23" ht="57" customHeight="1" x14ac:dyDescent="0.15">
      <c r="A725" s="63"/>
      <c r="B725" s="69"/>
      <c r="C725" s="69"/>
      <c r="D725" s="68"/>
      <c r="E725" s="67"/>
      <c r="F725" s="66"/>
      <c r="G725" s="65" t="str">
        <f>IF(E725="","",VLOOKUP(E725,図書名リスト!$C$3:$W$1001,16,0))</f>
        <v/>
      </c>
      <c r="H725" s="64" t="str">
        <f>IF(E725="","",VLOOKUP(W725,図書名リスト!$A$3:$W$1001,5,0))</f>
        <v/>
      </c>
      <c r="I725" s="77" t="str">
        <f>IF(E725="","",VLOOKUP(W725,図書名リスト!$A$3:$W$1001,9,0))</f>
        <v/>
      </c>
      <c r="J725" s="76" t="str">
        <f>IF(E725="","",VLOOKUP(W725,図書名リスト!$A$3:$W$1001,23,0))</f>
        <v/>
      </c>
      <c r="K725" s="62" t="str">
        <f>IF(E725="","",VLOOKUP(W725,図書名リスト!$A$3:$W$1001,11,0))</f>
        <v/>
      </c>
      <c r="L725" s="95" t="str">
        <f>IF(E725="","",VLOOKUP(W725,図書名リスト!$A$3:$W$1001,14,0))</f>
        <v/>
      </c>
      <c r="M725" s="62" t="str">
        <f>IF(E725="","",VLOOKUP(W725,図書名リスト!$A$3:$W$1001,17,0))</f>
        <v/>
      </c>
      <c r="N725" s="63"/>
      <c r="O725" s="74" t="str">
        <f>IF(E725="","",VLOOKUP(W725,図書名リスト!$A$3:$W$100580,21,0))</f>
        <v/>
      </c>
      <c r="P725" s="74" t="str">
        <f>IF(E725="","",VLOOKUP(W725,図書名リスト!$A$3:$W$10050,19,0))</f>
        <v/>
      </c>
      <c r="Q725" s="75" t="str">
        <f>IF(E725="","",VLOOKUP(W725,図書名リスト!$A$3:$W$1001,20,0))</f>
        <v/>
      </c>
      <c r="R725" s="74" t="str">
        <f>IF(E725="","",VLOOKUP(W725,図書名リスト!$A$3:$W$1001,22,0))</f>
        <v/>
      </c>
      <c r="S725" s="61" t="str">
        <f t="shared" si="58"/>
        <v xml:space="preserve"> </v>
      </c>
      <c r="T725" s="61" t="str">
        <f t="shared" si="59"/>
        <v>　</v>
      </c>
      <c r="U725" s="61" t="str">
        <f t="shared" si="60"/>
        <v xml:space="preserve"> </v>
      </c>
      <c r="V725" s="61">
        <f t="shared" si="61"/>
        <v>0</v>
      </c>
      <c r="W725" s="60" t="str">
        <f t="shared" si="62"/>
        <v/>
      </c>
    </row>
    <row r="726" spans="1:23" ht="57" customHeight="1" x14ac:dyDescent="0.15">
      <c r="A726" s="63"/>
      <c r="B726" s="69"/>
      <c r="C726" s="69"/>
      <c r="D726" s="68"/>
      <c r="E726" s="67"/>
      <c r="F726" s="66"/>
      <c r="G726" s="65" t="str">
        <f>IF(E726="","",VLOOKUP(E726,図書名リスト!$C$3:$W$1001,16,0))</f>
        <v/>
      </c>
      <c r="H726" s="64" t="str">
        <f>IF(E726="","",VLOOKUP(W726,図書名リスト!$A$3:$W$1001,5,0))</f>
        <v/>
      </c>
      <c r="I726" s="77" t="str">
        <f>IF(E726="","",VLOOKUP(W726,図書名リスト!$A$3:$W$1001,9,0))</f>
        <v/>
      </c>
      <c r="J726" s="76" t="str">
        <f>IF(E726="","",VLOOKUP(W726,図書名リスト!$A$3:$W$1001,23,0))</f>
        <v/>
      </c>
      <c r="K726" s="62" t="str">
        <f>IF(E726="","",VLOOKUP(W726,図書名リスト!$A$3:$W$1001,11,0))</f>
        <v/>
      </c>
      <c r="L726" s="95" t="str">
        <f>IF(E726="","",VLOOKUP(W726,図書名リスト!$A$3:$W$1001,14,0))</f>
        <v/>
      </c>
      <c r="M726" s="62" t="str">
        <f>IF(E726="","",VLOOKUP(W726,図書名リスト!$A$3:$W$1001,17,0))</f>
        <v/>
      </c>
      <c r="N726" s="63"/>
      <c r="O726" s="74" t="str">
        <f>IF(E726="","",VLOOKUP(W726,図書名リスト!$A$3:$W$100580,21,0))</f>
        <v/>
      </c>
      <c r="P726" s="74" t="str">
        <f>IF(E726="","",VLOOKUP(W726,図書名リスト!$A$3:$W$10050,19,0))</f>
        <v/>
      </c>
      <c r="Q726" s="75" t="str">
        <f>IF(E726="","",VLOOKUP(W726,図書名リスト!$A$3:$W$1001,20,0))</f>
        <v/>
      </c>
      <c r="R726" s="74" t="str">
        <f>IF(E726="","",VLOOKUP(W726,図書名リスト!$A$3:$W$1001,22,0))</f>
        <v/>
      </c>
      <c r="S726" s="61" t="str">
        <f t="shared" si="58"/>
        <v xml:space="preserve"> </v>
      </c>
      <c r="T726" s="61" t="str">
        <f t="shared" si="59"/>
        <v>　</v>
      </c>
      <c r="U726" s="61" t="str">
        <f t="shared" si="60"/>
        <v xml:space="preserve"> </v>
      </c>
      <c r="V726" s="61">
        <f t="shared" si="61"/>
        <v>0</v>
      </c>
      <c r="W726" s="60" t="str">
        <f t="shared" si="62"/>
        <v/>
      </c>
    </row>
    <row r="727" spans="1:23" ht="57" customHeight="1" x14ac:dyDescent="0.15">
      <c r="A727" s="63"/>
      <c r="B727" s="69"/>
      <c r="C727" s="69"/>
      <c r="D727" s="68"/>
      <c r="E727" s="67"/>
      <c r="F727" s="66"/>
      <c r="G727" s="65" t="str">
        <f>IF(E727="","",VLOOKUP(E727,図書名リスト!$C$3:$W$1001,16,0))</f>
        <v/>
      </c>
      <c r="H727" s="64" t="str">
        <f>IF(E727="","",VLOOKUP(W727,図書名リスト!$A$3:$W$1001,5,0))</f>
        <v/>
      </c>
      <c r="I727" s="77" t="str">
        <f>IF(E727="","",VLOOKUP(W727,図書名リスト!$A$3:$W$1001,9,0))</f>
        <v/>
      </c>
      <c r="J727" s="76" t="str">
        <f>IF(E727="","",VLOOKUP(W727,図書名リスト!$A$3:$W$1001,23,0))</f>
        <v/>
      </c>
      <c r="K727" s="62" t="str">
        <f>IF(E727="","",VLOOKUP(W727,図書名リスト!$A$3:$W$1001,11,0))</f>
        <v/>
      </c>
      <c r="L727" s="95" t="str">
        <f>IF(E727="","",VLOOKUP(W727,図書名リスト!$A$3:$W$1001,14,0))</f>
        <v/>
      </c>
      <c r="M727" s="62" t="str">
        <f>IF(E727="","",VLOOKUP(W727,図書名リスト!$A$3:$W$1001,17,0))</f>
        <v/>
      </c>
      <c r="N727" s="63"/>
      <c r="O727" s="74" t="str">
        <f>IF(E727="","",VLOOKUP(W727,図書名リスト!$A$3:$W$100580,21,0))</f>
        <v/>
      </c>
      <c r="P727" s="74" t="str">
        <f>IF(E727="","",VLOOKUP(W727,図書名リスト!$A$3:$W$10050,19,0))</f>
        <v/>
      </c>
      <c r="Q727" s="75" t="str">
        <f>IF(E727="","",VLOOKUP(W727,図書名リスト!$A$3:$W$1001,20,0))</f>
        <v/>
      </c>
      <c r="R727" s="74" t="str">
        <f>IF(E727="","",VLOOKUP(W727,図書名リスト!$A$3:$W$1001,22,0))</f>
        <v/>
      </c>
      <c r="S727" s="61" t="str">
        <f t="shared" si="58"/>
        <v xml:space="preserve"> </v>
      </c>
      <c r="T727" s="61" t="str">
        <f t="shared" si="59"/>
        <v>　</v>
      </c>
      <c r="U727" s="61" t="str">
        <f t="shared" si="60"/>
        <v xml:space="preserve"> </v>
      </c>
      <c r="V727" s="61">
        <f t="shared" si="61"/>
        <v>0</v>
      </c>
      <c r="W727" s="60" t="str">
        <f t="shared" si="62"/>
        <v/>
      </c>
    </row>
    <row r="728" spans="1:23" ht="57" customHeight="1" x14ac:dyDescent="0.15">
      <c r="A728" s="63"/>
      <c r="B728" s="69"/>
      <c r="C728" s="69"/>
      <c r="D728" s="68"/>
      <c r="E728" s="67"/>
      <c r="F728" s="66"/>
      <c r="G728" s="65" t="str">
        <f>IF(E728="","",VLOOKUP(E728,図書名リスト!$C$3:$W$1001,16,0))</f>
        <v/>
      </c>
      <c r="H728" s="64" t="str">
        <f>IF(E728="","",VLOOKUP(W728,図書名リスト!$A$3:$W$1001,5,0))</f>
        <v/>
      </c>
      <c r="I728" s="77" t="str">
        <f>IF(E728="","",VLOOKUP(W728,図書名リスト!$A$3:$W$1001,9,0))</f>
        <v/>
      </c>
      <c r="J728" s="76" t="str">
        <f>IF(E728="","",VLOOKUP(W728,図書名リスト!$A$3:$W$1001,23,0))</f>
        <v/>
      </c>
      <c r="K728" s="62" t="str">
        <f>IF(E728="","",VLOOKUP(W728,図書名リスト!$A$3:$W$1001,11,0))</f>
        <v/>
      </c>
      <c r="L728" s="95" t="str">
        <f>IF(E728="","",VLOOKUP(W728,図書名リスト!$A$3:$W$1001,14,0))</f>
        <v/>
      </c>
      <c r="M728" s="62" t="str">
        <f>IF(E728="","",VLOOKUP(W728,図書名リスト!$A$3:$W$1001,17,0))</f>
        <v/>
      </c>
      <c r="N728" s="63"/>
      <c r="O728" s="74" t="str">
        <f>IF(E728="","",VLOOKUP(W728,図書名リスト!$A$3:$W$100580,21,0))</f>
        <v/>
      </c>
      <c r="P728" s="74" t="str">
        <f>IF(E728="","",VLOOKUP(W728,図書名リスト!$A$3:$W$10050,19,0))</f>
        <v/>
      </c>
      <c r="Q728" s="75" t="str">
        <f>IF(E728="","",VLOOKUP(W728,図書名リスト!$A$3:$W$1001,20,0))</f>
        <v/>
      </c>
      <c r="R728" s="74" t="str">
        <f>IF(E728="","",VLOOKUP(W728,図書名リスト!$A$3:$W$1001,22,0))</f>
        <v/>
      </c>
      <c r="S728" s="61" t="str">
        <f t="shared" si="58"/>
        <v xml:space="preserve"> </v>
      </c>
      <c r="T728" s="61" t="str">
        <f t="shared" si="59"/>
        <v>　</v>
      </c>
      <c r="U728" s="61" t="str">
        <f t="shared" si="60"/>
        <v xml:space="preserve"> </v>
      </c>
      <c r="V728" s="61">
        <f t="shared" si="61"/>
        <v>0</v>
      </c>
      <c r="W728" s="60" t="str">
        <f t="shared" si="62"/>
        <v/>
      </c>
    </row>
    <row r="729" spans="1:23" ht="57" customHeight="1" x14ac:dyDescent="0.15">
      <c r="A729" s="63"/>
      <c r="B729" s="69"/>
      <c r="C729" s="69"/>
      <c r="D729" s="68"/>
      <c r="E729" s="67"/>
      <c r="F729" s="66"/>
      <c r="G729" s="65" t="str">
        <f>IF(E729="","",VLOOKUP(E729,図書名リスト!$C$3:$W$1001,16,0))</f>
        <v/>
      </c>
      <c r="H729" s="64" t="str">
        <f>IF(E729="","",VLOOKUP(W729,図書名リスト!$A$3:$W$1001,5,0))</f>
        <v/>
      </c>
      <c r="I729" s="77" t="str">
        <f>IF(E729="","",VLOOKUP(W729,図書名リスト!$A$3:$W$1001,9,0))</f>
        <v/>
      </c>
      <c r="J729" s="76" t="str">
        <f>IF(E729="","",VLOOKUP(W729,図書名リスト!$A$3:$W$1001,23,0))</f>
        <v/>
      </c>
      <c r="K729" s="62" t="str">
        <f>IF(E729="","",VLOOKUP(W729,図書名リスト!$A$3:$W$1001,11,0))</f>
        <v/>
      </c>
      <c r="L729" s="95" t="str">
        <f>IF(E729="","",VLOOKUP(W729,図書名リスト!$A$3:$W$1001,14,0))</f>
        <v/>
      </c>
      <c r="M729" s="62" t="str">
        <f>IF(E729="","",VLOOKUP(W729,図書名リスト!$A$3:$W$1001,17,0))</f>
        <v/>
      </c>
      <c r="N729" s="63"/>
      <c r="O729" s="74" t="str">
        <f>IF(E729="","",VLOOKUP(W729,図書名リスト!$A$3:$W$100580,21,0))</f>
        <v/>
      </c>
      <c r="P729" s="74" t="str">
        <f>IF(E729="","",VLOOKUP(W729,図書名リスト!$A$3:$W$10050,19,0))</f>
        <v/>
      </c>
      <c r="Q729" s="75" t="str">
        <f>IF(E729="","",VLOOKUP(W729,図書名リスト!$A$3:$W$1001,20,0))</f>
        <v/>
      </c>
      <c r="R729" s="74" t="str">
        <f>IF(E729="","",VLOOKUP(W729,図書名リスト!$A$3:$W$1001,22,0))</f>
        <v/>
      </c>
      <c r="S729" s="61" t="str">
        <f t="shared" si="58"/>
        <v xml:space="preserve"> </v>
      </c>
      <c r="T729" s="61" t="str">
        <f t="shared" si="59"/>
        <v>　</v>
      </c>
      <c r="U729" s="61" t="str">
        <f t="shared" si="60"/>
        <v xml:space="preserve"> </v>
      </c>
      <c r="V729" s="61">
        <f t="shared" si="61"/>
        <v>0</v>
      </c>
      <c r="W729" s="60" t="str">
        <f t="shared" si="62"/>
        <v/>
      </c>
    </row>
    <row r="730" spans="1:23" ht="57" customHeight="1" x14ac:dyDescent="0.15">
      <c r="A730" s="63"/>
      <c r="B730" s="69"/>
      <c r="C730" s="69"/>
      <c r="D730" s="68"/>
      <c r="E730" s="67"/>
      <c r="F730" s="66"/>
      <c r="G730" s="65" t="str">
        <f>IF(E730="","",VLOOKUP(E730,図書名リスト!$C$3:$W$1001,16,0))</f>
        <v/>
      </c>
      <c r="H730" s="64" t="str">
        <f>IF(E730="","",VLOOKUP(W730,図書名リスト!$A$3:$W$1001,5,0))</f>
        <v/>
      </c>
      <c r="I730" s="77" t="str">
        <f>IF(E730="","",VLOOKUP(W730,図書名リスト!$A$3:$W$1001,9,0))</f>
        <v/>
      </c>
      <c r="J730" s="76" t="str">
        <f>IF(E730="","",VLOOKUP(W730,図書名リスト!$A$3:$W$1001,23,0))</f>
        <v/>
      </c>
      <c r="K730" s="62" t="str">
        <f>IF(E730="","",VLOOKUP(W730,図書名リスト!$A$3:$W$1001,11,0))</f>
        <v/>
      </c>
      <c r="L730" s="95" t="str">
        <f>IF(E730="","",VLOOKUP(W730,図書名リスト!$A$3:$W$1001,14,0))</f>
        <v/>
      </c>
      <c r="M730" s="62" t="str">
        <f>IF(E730="","",VLOOKUP(W730,図書名リスト!$A$3:$W$1001,17,0))</f>
        <v/>
      </c>
      <c r="N730" s="63"/>
      <c r="O730" s="74" t="str">
        <f>IF(E730="","",VLOOKUP(W730,図書名リスト!$A$3:$W$100580,21,0))</f>
        <v/>
      </c>
      <c r="P730" s="74" t="str">
        <f>IF(E730="","",VLOOKUP(W730,図書名リスト!$A$3:$W$10050,19,0))</f>
        <v/>
      </c>
      <c r="Q730" s="75" t="str">
        <f>IF(E730="","",VLOOKUP(W730,図書名リスト!$A$3:$W$1001,20,0))</f>
        <v/>
      </c>
      <c r="R730" s="74" t="str">
        <f>IF(E730="","",VLOOKUP(W730,図書名リスト!$A$3:$W$1001,22,0))</f>
        <v/>
      </c>
      <c r="S730" s="61" t="str">
        <f t="shared" si="58"/>
        <v xml:space="preserve"> </v>
      </c>
      <c r="T730" s="61" t="str">
        <f t="shared" si="59"/>
        <v>　</v>
      </c>
      <c r="U730" s="61" t="str">
        <f t="shared" si="60"/>
        <v xml:space="preserve"> </v>
      </c>
      <c r="V730" s="61">
        <f t="shared" si="61"/>
        <v>0</v>
      </c>
      <c r="W730" s="60" t="str">
        <f t="shared" si="62"/>
        <v/>
      </c>
    </row>
    <row r="731" spans="1:23" ht="57" customHeight="1" x14ac:dyDescent="0.15">
      <c r="A731" s="63"/>
      <c r="B731" s="69"/>
      <c r="C731" s="69"/>
      <c r="D731" s="68"/>
      <c r="E731" s="67"/>
      <c r="F731" s="66"/>
      <c r="G731" s="65" t="str">
        <f>IF(E731="","",VLOOKUP(E731,図書名リスト!$C$3:$W$1001,16,0))</f>
        <v/>
      </c>
      <c r="H731" s="64" t="str">
        <f>IF(E731="","",VLOOKUP(W731,図書名リスト!$A$3:$W$1001,5,0))</f>
        <v/>
      </c>
      <c r="I731" s="77" t="str">
        <f>IF(E731="","",VLOOKUP(W731,図書名リスト!$A$3:$W$1001,9,0))</f>
        <v/>
      </c>
      <c r="J731" s="76" t="str">
        <f>IF(E731="","",VLOOKUP(W731,図書名リスト!$A$3:$W$1001,23,0))</f>
        <v/>
      </c>
      <c r="K731" s="62" t="str">
        <f>IF(E731="","",VLOOKUP(W731,図書名リスト!$A$3:$W$1001,11,0))</f>
        <v/>
      </c>
      <c r="L731" s="95" t="str">
        <f>IF(E731="","",VLOOKUP(W731,図書名リスト!$A$3:$W$1001,14,0))</f>
        <v/>
      </c>
      <c r="M731" s="62" t="str">
        <f>IF(E731="","",VLOOKUP(W731,図書名リスト!$A$3:$W$1001,17,0))</f>
        <v/>
      </c>
      <c r="N731" s="63"/>
      <c r="O731" s="74" t="str">
        <f>IF(E731="","",VLOOKUP(W731,図書名リスト!$A$3:$W$100580,21,0))</f>
        <v/>
      </c>
      <c r="P731" s="74" t="str">
        <f>IF(E731="","",VLOOKUP(W731,図書名リスト!$A$3:$W$10050,19,0))</f>
        <v/>
      </c>
      <c r="Q731" s="75" t="str">
        <f>IF(E731="","",VLOOKUP(W731,図書名リスト!$A$3:$W$1001,20,0))</f>
        <v/>
      </c>
      <c r="R731" s="74" t="str">
        <f>IF(E731="","",VLOOKUP(W731,図書名リスト!$A$3:$W$1001,22,0))</f>
        <v/>
      </c>
      <c r="S731" s="61" t="str">
        <f t="shared" si="58"/>
        <v xml:space="preserve"> </v>
      </c>
      <c r="T731" s="61" t="str">
        <f t="shared" si="59"/>
        <v>　</v>
      </c>
      <c r="U731" s="61" t="str">
        <f t="shared" si="60"/>
        <v xml:space="preserve"> </v>
      </c>
      <c r="V731" s="61">
        <f t="shared" si="61"/>
        <v>0</v>
      </c>
      <c r="W731" s="60" t="str">
        <f t="shared" si="62"/>
        <v/>
      </c>
    </row>
    <row r="732" spans="1:23" ht="57" customHeight="1" x14ac:dyDescent="0.15">
      <c r="A732" s="63"/>
      <c r="B732" s="69"/>
      <c r="C732" s="69"/>
      <c r="D732" s="68"/>
      <c r="E732" s="67"/>
      <c r="F732" s="66"/>
      <c r="G732" s="65" t="str">
        <f>IF(E732="","",VLOOKUP(E732,図書名リスト!$C$3:$W$1001,16,0))</f>
        <v/>
      </c>
      <c r="H732" s="64" t="str">
        <f>IF(E732="","",VLOOKUP(W732,図書名リスト!$A$3:$W$1001,5,0))</f>
        <v/>
      </c>
      <c r="I732" s="77" t="str">
        <f>IF(E732="","",VLOOKUP(W732,図書名リスト!$A$3:$W$1001,9,0))</f>
        <v/>
      </c>
      <c r="J732" s="76" t="str">
        <f>IF(E732="","",VLOOKUP(W732,図書名リスト!$A$3:$W$1001,23,0))</f>
        <v/>
      </c>
      <c r="K732" s="62" t="str">
        <f>IF(E732="","",VLOOKUP(W732,図書名リスト!$A$3:$W$1001,11,0))</f>
        <v/>
      </c>
      <c r="L732" s="95" t="str">
        <f>IF(E732="","",VLOOKUP(W732,図書名リスト!$A$3:$W$1001,14,0))</f>
        <v/>
      </c>
      <c r="M732" s="62" t="str">
        <f>IF(E732="","",VLOOKUP(W732,図書名リスト!$A$3:$W$1001,17,0))</f>
        <v/>
      </c>
      <c r="N732" s="63"/>
      <c r="O732" s="74" t="str">
        <f>IF(E732="","",VLOOKUP(W732,図書名リスト!$A$3:$W$100580,21,0))</f>
        <v/>
      </c>
      <c r="P732" s="74" t="str">
        <f>IF(E732="","",VLOOKUP(W732,図書名リスト!$A$3:$W$10050,19,0))</f>
        <v/>
      </c>
      <c r="Q732" s="75" t="str">
        <f>IF(E732="","",VLOOKUP(W732,図書名リスト!$A$3:$W$1001,20,0))</f>
        <v/>
      </c>
      <c r="R732" s="74" t="str">
        <f>IF(E732="","",VLOOKUP(W732,図書名リスト!$A$3:$W$1001,22,0))</f>
        <v/>
      </c>
      <c r="S732" s="61" t="str">
        <f t="shared" si="58"/>
        <v xml:space="preserve"> </v>
      </c>
      <c r="T732" s="61" t="str">
        <f t="shared" si="59"/>
        <v>　</v>
      </c>
      <c r="U732" s="61" t="str">
        <f t="shared" si="60"/>
        <v xml:space="preserve"> </v>
      </c>
      <c r="V732" s="61">
        <f t="shared" si="61"/>
        <v>0</v>
      </c>
      <c r="W732" s="60" t="str">
        <f t="shared" si="62"/>
        <v/>
      </c>
    </row>
    <row r="733" spans="1:23" ht="57" customHeight="1" x14ac:dyDescent="0.15">
      <c r="A733" s="63"/>
      <c r="B733" s="69"/>
      <c r="C733" s="69"/>
      <c r="D733" s="68"/>
      <c r="E733" s="67"/>
      <c r="F733" s="66"/>
      <c r="G733" s="65" t="str">
        <f>IF(E733="","",VLOOKUP(E733,図書名リスト!$C$3:$W$1001,16,0))</f>
        <v/>
      </c>
      <c r="H733" s="64" t="str">
        <f>IF(E733="","",VLOOKUP(W733,図書名リスト!$A$3:$W$1001,5,0))</f>
        <v/>
      </c>
      <c r="I733" s="77" t="str">
        <f>IF(E733="","",VLOOKUP(W733,図書名リスト!$A$3:$W$1001,9,0))</f>
        <v/>
      </c>
      <c r="J733" s="76" t="str">
        <f>IF(E733="","",VLOOKUP(W733,図書名リスト!$A$3:$W$1001,23,0))</f>
        <v/>
      </c>
      <c r="K733" s="62" t="str">
        <f>IF(E733="","",VLOOKUP(W733,図書名リスト!$A$3:$W$1001,11,0))</f>
        <v/>
      </c>
      <c r="L733" s="95" t="str">
        <f>IF(E733="","",VLOOKUP(W733,図書名リスト!$A$3:$W$1001,14,0))</f>
        <v/>
      </c>
      <c r="M733" s="62" t="str">
        <f>IF(E733="","",VLOOKUP(W733,図書名リスト!$A$3:$W$1001,17,0))</f>
        <v/>
      </c>
      <c r="N733" s="63"/>
      <c r="O733" s="74" t="str">
        <f>IF(E733="","",VLOOKUP(W733,図書名リスト!$A$3:$W$100580,21,0))</f>
        <v/>
      </c>
      <c r="P733" s="74" t="str">
        <f>IF(E733="","",VLOOKUP(W733,図書名リスト!$A$3:$W$10050,19,0))</f>
        <v/>
      </c>
      <c r="Q733" s="75" t="str">
        <f>IF(E733="","",VLOOKUP(W733,図書名リスト!$A$3:$W$1001,20,0))</f>
        <v/>
      </c>
      <c r="R733" s="74" t="str">
        <f>IF(E733="","",VLOOKUP(W733,図書名リスト!$A$3:$W$1001,22,0))</f>
        <v/>
      </c>
      <c r="S733" s="61" t="str">
        <f t="shared" si="58"/>
        <v xml:space="preserve"> </v>
      </c>
      <c r="T733" s="61" t="str">
        <f t="shared" si="59"/>
        <v>　</v>
      </c>
      <c r="U733" s="61" t="str">
        <f t="shared" si="60"/>
        <v xml:space="preserve"> </v>
      </c>
      <c r="V733" s="61">
        <f t="shared" si="61"/>
        <v>0</v>
      </c>
      <c r="W733" s="60" t="str">
        <f t="shared" si="62"/>
        <v/>
      </c>
    </row>
    <row r="734" spans="1:23" ht="57" customHeight="1" x14ac:dyDescent="0.15">
      <c r="A734" s="63"/>
      <c r="B734" s="69"/>
      <c r="C734" s="69"/>
      <c r="D734" s="68"/>
      <c r="E734" s="67"/>
      <c r="F734" s="66"/>
      <c r="G734" s="65" t="str">
        <f>IF(E734="","",VLOOKUP(E734,図書名リスト!$C$3:$W$1001,16,0))</f>
        <v/>
      </c>
      <c r="H734" s="64" t="str">
        <f>IF(E734="","",VLOOKUP(W734,図書名リスト!$A$3:$W$1001,5,0))</f>
        <v/>
      </c>
      <c r="I734" s="77" t="str">
        <f>IF(E734="","",VLOOKUP(W734,図書名リスト!$A$3:$W$1001,9,0))</f>
        <v/>
      </c>
      <c r="J734" s="76" t="str">
        <f>IF(E734="","",VLOOKUP(W734,図書名リスト!$A$3:$W$1001,23,0))</f>
        <v/>
      </c>
      <c r="K734" s="62" t="str">
        <f>IF(E734="","",VLOOKUP(W734,図書名リスト!$A$3:$W$1001,11,0))</f>
        <v/>
      </c>
      <c r="L734" s="95" t="str">
        <f>IF(E734="","",VLOOKUP(W734,図書名リスト!$A$3:$W$1001,14,0))</f>
        <v/>
      </c>
      <c r="M734" s="62" t="str">
        <f>IF(E734="","",VLOOKUP(W734,図書名リスト!$A$3:$W$1001,17,0))</f>
        <v/>
      </c>
      <c r="N734" s="63"/>
      <c r="O734" s="74" t="str">
        <f>IF(E734="","",VLOOKUP(W734,図書名リスト!$A$3:$W$100580,21,0))</f>
        <v/>
      </c>
      <c r="P734" s="74" t="str">
        <f>IF(E734="","",VLOOKUP(W734,図書名リスト!$A$3:$W$10050,19,0))</f>
        <v/>
      </c>
      <c r="Q734" s="75" t="str">
        <f>IF(E734="","",VLOOKUP(W734,図書名リスト!$A$3:$W$1001,20,0))</f>
        <v/>
      </c>
      <c r="R734" s="74" t="str">
        <f>IF(E734="","",VLOOKUP(W734,図書名リスト!$A$3:$W$1001,22,0))</f>
        <v/>
      </c>
      <c r="S734" s="61" t="str">
        <f t="shared" si="58"/>
        <v xml:space="preserve"> </v>
      </c>
      <c r="T734" s="61" t="str">
        <f t="shared" si="59"/>
        <v>　</v>
      </c>
      <c r="U734" s="61" t="str">
        <f t="shared" si="60"/>
        <v xml:space="preserve"> </v>
      </c>
      <c r="V734" s="61">
        <f t="shared" si="61"/>
        <v>0</v>
      </c>
      <c r="W734" s="60" t="str">
        <f t="shared" si="62"/>
        <v/>
      </c>
    </row>
    <row r="735" spans="1:23" ht="57" customHeight="1" x14ac:dyDescent="0.15">
      <c r="A735" s="63"/>
      <c r="B735" s="69"/>
      <c r="C735" s="69"/>
      <c r="D735" s="68"/>
      <c r="E735" s="67"/>
      <c r="F735" s="66"/>
      <c r="G735" s="65" t="str">
        <f>IF(E735="","",VLOOKUP(E735,図書名リスト!$C$3:$W$1001,16,0))</f>
        <v/>
      </c>
      <c r="H735" s="64" t="str">
        <f>IF(E735="","",VLOOKUP(W735,図書名リスト!$A$3:$W$1001,5,0))</f>
        <v/>
      </c>
      <c r="I735" s="77" t="str">
        <f>IF(E735="","",VLOOKUP(W735,図書名リスト!$A$3:$W$1001,9,0))</f>
        <v/>
      </c>
      <c r="J735" s="76" t="str">
        <f>IF(E735="","",VLOOKUP(W735,図書名リスト!$A$3:$W$1001,23,0))</f>
        <v/>
      </c>
      <c r="K735" s="62" t="str">
        <f>IF(E735="","",VLOOKUP(W735,図書名リスト!$A$3:$W$1001,11,0))</f>
        <v/>
      </c>
      <c r="L735" s="95" t="str">
        <f>IF(E735="","",VLOOKUP(W735,図書名リスト!$A$3:$W$1001,14,0))</f>
        <v/>
      </c>
      <c r="M735" s="62" t="str">
        <f>IF(E735="","",VLOOKUP(W735,図書名リスト!$A$3:$W$1001,17,0))</f>
        <v/>
      </c>
      <c r="N735" s="63"/>
      <c r="O735" s="74" t="str">
        <f>IF(E735="","",VLOOKUP(W735,図書名リスト!$A$3:$W$100580,21,0))</f>
        <v/>
      </c>
      <c r="P735" s="74" t="str">
        <f>IF(E735="","",VLOOKUP(W735,図書名リスト!$A$3:$W$10050,19,0))</f>
        <v/>
      </c>
      <c r="Q735" s="75" t="str">
        <f>IF(E735="","",VLOOKUP(W735,図書名リスト!$A$3:$W$1001,20,0))</f>
        <v/>
      </c>
      <c r="R735" s="74" t="str">
        <f>IF(E735="","",VLOOKUP(W735,図書名リスト!$A$3:$W$1001,22,0))</f>
        <v/>
      </c>
      <c r="S735" s="61" t="str">
        <f t="shared" si="58"/>
        <v xml:space="preserve"> </v>
      </c>
      <c r="T735" s="61" t="str">
        <f t="shared" si="59"/>
        <v>　</v>
      </c>
      <c r="U735" s="61" t="str">
        <f t="shared" si="60"/>
        <v xml:space="preserve"> </v>
      </c>
      <c r="V735" s="61">
        <f t="shared" si="61"/>
        <v>0</v>
      </c>
      <c r="W735" s="60" t="str">
        <f t="shared" si="62"/>
        <v/>
      </c>
    </row>
    <row r="736" spans="1:23" ht="57" customHeight="1" x14ac:dyDescent="0.15">
      <c r="A736" s="63"/>
      <c r="B736" s="69"/>
      <c r="C736" s="69"/>
      <c r="D736" s="68"/>
      <c r="E736" s="67"/>
      <c r="F736" s="66"/>
      <c r="G736" s="65" t="str">
        <f>IF(E736="","",VLOOKUP(E736,図書名リスト!$C$3:$W$1001,16,0))</f>
        <v/>
      </c>
      <c r="H736" s="64" t="str">
        <f>IF(E736="","",VLOOKUP(W736,図書名リスト!$A$3:$W$1001,5,0))</f>
        <v/>
      </c>
      <c r="I736" s="77" t="str">
        <f>IF(E736="","",VLOOKUP(W736,図書名リスト!$A$3:$W$1001,9,0))</f>
        <v/>
      </c>
      <c r="J736" s="76" t="str">
        <f>IF(E736="","",VLOOKUP(W736,図書名リスト!$A$3:$W$1001,23,0))</f>
        <v/>
      </c>
      <c r="K736" s="62" t="str">
        <f>IF(E736="","",VLOOKUP(W736,図書名リスト!$A$3:$W$1001,11,0))</f>
        <v/>
      </c>
      <c r="L736" s="95" t="str">
        <f>IF(E736="","",VLOOKUP(W736,図書名リスト!$A$3:$W$1001,14,0))</f>
        <v/>
      </c>
      <c r="M736" s="62" t="str">
        <f>IF(E736="","",VLOOKUP(W736,図書名リスト!$A$3:$W$1001,17,0))</f>
        <v/>
      </c>
      <c r="N736" s="63"/>
      <c r="O736" s="74" t="str">
        <f>IF(E736="","",VLOOKUP(W736,図書名リスト!$A$3:$W$100580,21,0))</f>
        <v/>
      </c>
      <c r="P736" s="74" t="str">
        <f>IF(E736="","",VLOOKUP(W736,図書名リスト!$A$3:$W$10050,19,0))</f>
        <v/>
      </c>
      <c r="Q736" s="75" t="str">
        <f>IF(E736="","",VLOOKUP(W736,図書名リスト!$A$3:$W$1001,20,0))</f>
        <v/>
      </c>
      <c r="R736" s="74" t="str">
        <f>IF(E736="","",VLOOKUP(W736,図書名リスト!$A$3:$W$1001,22,0))</f>
        <v/>
      </c>
      <c r="S736" s="61" t="str">
        <f t="shared" si="58"/>
        <v xml:space="preserve"> </v>
      </c>
      <c r="T736" s="61" t="str">
        <f t="shared" si="59"/>
        <v>　</v>
      </c>
      <c r="U736" s="61" t="str">
        <f t="shared" si="60"/>
        <v xml:space="preserve"> </v>
      </c>
      <c r="V736" s="61">
        <f t="shared" si="61"/>
        <v>0</v>
      </c>
      <c r="W736" s="60" t="str">
        <f t="shared" si="62"/>
        <v/>
      </c>
    </row>
    <row r="737" spans="1:23" ht="57" customHeight="1" x14ac:dyDescent="0.15">
      <c r="A737" s="63"/>
      <c r="B737" s="69"/>
      <c r="C737" s="69"/>
      <c r="D737" s="68"/>
      <c r="E737" s="67"/>
      <c r="F737" s="66"/>
      <c r="G737" s="65" t="str">
        <f>IF(E737="","",VLOOKUP(E737,図書名リスト!$C$3:$W$1001,16,0))</f>
        <v/>
      </c>
      <c r="H737" s="64" t="str">
        <f>IF(E737="","",VLOOKUP(W737,図書名リスト!$A$3:$W$1001,5,0))</f>
        <v/>
      </c>
      <c r="I737" s="77" t="str">
        <f>IF(E737="","",VLOOKUP(W737,図書名リスト!$A$3:$W$1001,9,0))</f>
        <v/>
      </c>
      <c r="J737" s="76" t="str">
        <f>IF(E737="","",VLOOKUP(W737,図書名リスト!$A$3:$W$1001,23,0))</f>
        <v/>
      </c>
      <c r="K737" s="62" t="str">
        <f>IF(E737="","",VLOOKUP(W737,図書名リスト!$A$3:$W$1001,11,0))</f>
        <v/>
      </c>
      <c r="L737" s="95" t="str">
        <f>IF(E737="","",VLOOKUP(W737,図書名リスト!$A$3:$W$1001,14,0))</f>
        <v/>
      </c>
      <c r="M737" s="62" t="str">
        <f>IF(E737="","",VLOOKUP(W737,図書名リスト!$A$3:$W$1001,17,0))</f>
        <v/>
      </c>
      <c r="N737" s="63"/>
      <c r="O737" s="74" t="str">
        <f>IF(E737="","",VLOOKUP(W737,図書名リスト!$A$3:$W$100580,21,0))</f>
        <v/>
      </c>
      <c r="P737" s="74" t="str">
        <f>IF(E737="","",VLOOKUP(W737,図書名リスト!$A$3:$W$10050,19,0))</f>
        <v/>
      </c>
      <c r="Q737" s="75" t="str">
        <f>IF(E737="","",VLOOKUP(W737,図書名リスト!$A$3:$W$1001,20,0))</f>
        <v/>
      </c>
      <c r="R737" s="74" t="str">
        <f>IF(E737="","",VLOOKUP(W737,図書名リスト!$A$3:$W$1001,22,0))</f>
        <v/>
      </c>
      <c r="S737" s="61" t="str">
        <f t="shared" si="58"/>
        <v xml:space="preserve"> </v>
      </c>
      <c r="T737" s="61" t="str">
        <f t="shared" si="59"/>
        <v>　</v>
      </c>
      <c r="U737" s="61" t="str">
        <f t="shared" si="60"/>
        <v xml:space="preserve"> </v>
      </c>
      <c r="V737" s="61">
        <f t="shared" si="61"/>
        <v>0</v>
      </c>
      <c r="W737" s="60" t="str">
        <f t="shared" si="62"/>
        <v/>
      </c>
    </row>
    <row r="738" spans="1:23" ht="57" customHeight="1" x14ac:dyDescent="0.15">
      <c r="A738" s="63"/>
      <c r="B738" s="69"/>
      <c r="C738" s="69"/>
      <c r="D738" s="68"/>
      <c r="E738" s="67"/>
      <c r="F738" s="66"/>
      <c r="G738" s="65" t="str">
        <f>IF(E738="","",VLOOKUP(E738,図書名リスト!$C$3:$W$1001,16,0))</f>
        <v/>
      </c>
      <c r="H738" s="64" t="str">
        <f>IF(E738="","",VLOOKUP(W738,図書名リスト!$A$3:$W$1001,5,0))</f>
        <v/>
      </c>
      <c r="I738" s="77" t="str">
        <f>IF(E738="","",VLOOKUP(W738,図書名リスト!$A$3:$W$1001,9,0))</f>
        <v/>
      </c>
      <c r="J738" s="76" t="str">
        <f>IF(E738="","",VLOOKUP(W738,図書名リスト!$A$3:$W$1001,23,0))</f>
        <v/>
      </c>
      <c r="K738" s="62" t="str">
        <f>IF(E738="","",VLOOKUP(W738,図書名リスト!$A$3:$W$1001,11,0))</f>
        <v/>
      </c>
      <c r="L738" s="95" t="str">
        <f>IF(E738="","",VLOOKUP(W738,図書名リスト!$A$3:$W$1001,14,0))</f>
        <v/>
      </c>
      <c r="M738" s="62" t="str">
        <f>IF(E738="","",VLOOKUP(W738,図書名リスト!$A$3:$W$1001,17,0))</f>
        <v/>
      </c>
      <c r="N738" s="63"/>
      <c r="O738" s="74" t="str">
        <f>IF(E738="","",VLOOKUP(W738,図書名リスト!$A$3:$W$100580,21,0))</f>
        <v/>
      </c>
      <c r="P738" s="74" t="str">
        <f>IF(E738="","",VLOOKUP(W738,図書名リスト!$A$3:$W$10050,19,0))</f>
        <v/>
      </c>
      <c r="Q738" s="75" t="str">
        <f>IF(E738="","",VLOOKUP(W738,図書名リスト!$A$3:$W$1001,20,0))</f>
        <v/>
      </c>
      <c r="R738" s="74" t="str">
        <f>IF(E738="","",VLOOKUP(W738,図書名リスト!$A$3:$W$1001,22,0))</f>
        <v/>
      </c>
      <c r="S738" s="61" t="str">
        <f t="shared" si="58"/>
        <v xml:space="preserve"> </v>
      </c>
      <c r="T738" s="61" t="str">
        <f t="shared" si="59"/>
        <v>　</v>
      </c>
      <c r="U738" s="61" t="str">
        <f t="shared" si="60"/>
        <v xml:space="preserve"> </v>
      </c>
      <c r="V738" s="61">
        <f t="shared" si="61"/>
        <v>0</v>
      </c>
      <c r="W738" s="60" t="str">
        <f t="shared" si="62"/>
        <v/>
      </c>
    </row>
    <row r="739" spans="1:23" ht="57" customHeight="1" x14ac:dyDescent="0.15">
      <c r="A739" s="63"/>
      <c r="B739" s="69"/>
      <c r="C739" s="69"/>
      <c r="D739" s="68"/>
      <c r="E739" s="67"/>
      <c r="F739" s="66"/>
      <c r="G739" s="65" t="str">
        <f>IF(E739="","",VLOOKUP(E739,図書名リスト!$C$3:$W$1001,16,0))</f>
        <v/>
      </c>
      <c r="H739" s="64" t="str">
        <f>IF(E739="","",VLOOKUP(W739,図書名リスト!$A$3:$W$1001,5,0))</f>
        <v/>
      </c>
      <c r="I739" s="77" t="str">
        <f>IF(E739="","",VLOOKUP(W739,図書名リスト!$A$3:$W$1001,9,0))</f>
        <v/>
      </c>
      <c r="J739" s="76" t="str">
        <f>IF(E739="","",VLOOKUP(W739,図書名リスト!$A$3:$W$1001,23,0))</f>
        <v/>
      </c>
      <c r="K739" s="62" t="str">
        <f>IF(E739="","",VLOOKUP(W739,図書名リスト!$A$3:$W$1001,11,0))</f>
        <v/>
      </c>
      <c r="L739" s="95" t="str">
        <f>IF(E739="","",VLOOKUP(W739,図書名リスト!$A$3:$W$1001,14,0))</f>
        <v/>
      </c>
      <c r="M739" s="62" t="str">
        <f>IF(E739="","",VLOOKUP(W739,図書名リスト!$A$3:$W$1001,17,0))</f>
        <v/>
      </c>
      <c r="N739" s="63"/>
      <c r="O739" s="74" t="str">
        <f>IF(E739="","",VLOOKUP(W739,図書名リスト!$A$3:$W$100580,21,0))</f>
        <v/>
      </c>
      <c r="P739" s="74" t="str">
        <f>IF(E739="","",VLOOKUP(W739,図書名リスト!$A$3:$W$10050,19,0))</f>
        <v/>
      </c>
      <c r="Q739" s="75" t="str">
        <f>IF(E739="","",VLOOKUP(W739,図書名リスト!$A$3:$W$1001,20,0))</f>
        <v/>
      </c>
      <c r="R739" s="74" t="str">
        <f>IF(E739="","",VLOOKUP(W739,図書名リスト!$A$3:$W$1001,22,0))</f>
        <v/>
      </c>
      <c r="S739" s="61" t="str">
        <f t="shared" si="58"/>
        <v xml:space="preserve"> </v>
      </c>
      <c r="T739" s="61" t="str">
        <f t="shared" si="59"/>
        <v>　</v>
      </c>
      <c r="U739" s="61" t="str">
        <f t="shared" si="60"/>
        <v xml:space="preserve"> </v>
      </c>
      <c r="V739" s="61">
        <f t="shared" si="61"/>
        <v>0</v>
      </c>
      <c r="W739" s="60" t="str">
        <f t="shared" si="62"/>
        <v/>
      </c>
    </row>
    <row r="740" spans="1:23" ht="57" customHeight="1" x14ac:dyDescent="0.15">
      <c r="A740" s="63"/>
      <c r="B740" s="69"/>
      <c r="C740" s="69"/>
      <c r="D740" s="68"/>
      <c r="E740" s="67"/>
      <c r="F740" s="66"/>
      <c r="G740" s="65" t="str">
        <f>IF(E740="","",VLOOKUP(E740,図書名リスト!$C$3:$W$1001,16,0))</f>
        <v/>
      </c>
      <c r="H740" s="64" t="str">
        <f>IF(E740="","",VLOOKUP(W740,図書名リスト!$A$3:$W$1001,5,0))</f>
        <v/>
      </c>
      <c r="I740" s="77" t="str">
        <f>IF(E740="","",VLOOKUP(W740,図書名リスト!$A$3:$W$1001,9,0))</f>
        <v/>
      </c>
      <c r="J740" s="76" t="str">
        <f>IF(E740="","",VLOOKUP(W740,図書名リスト!$A$3:$W$1001,23,0))</f>
        <v/>
      </c>
      <c r="K740" s="62" t="str">
        <f>IF(E740="","",VLOOKUP(W740,図書名リスト!$A$3:$W$1001,11,0))</f>
        <v/>
      </c>
      <c r="L740" s="95" t="str">
        <f>IF(E740="","",VLOOKUP(W740,図書名リスト!$A$3:$W$1001,14,0))</f>
        <v/>
      </c>
      <c r="M740" s="62" t="str">
        <f>IF(E740="","",VLOOKUP(W740,図書名リスト!$A$3:$W$1001,17,0))</f>
        <v/>
      </c>
      <c r="N740" s="63"/>
      <c r="O740" s="74" t="str">
        <f>IF(E740="","",VLOOKUP(W740,図書名リスト!$A$3:$W$100580,21,0))</f>
        <v/>
      </c>
      <c r="P740" s="74" t="str">
        <f>IF(E740="","",VLOOKUP(W740,図書名リスト!$A$3:$W$10050,19,0))</f>
        <v/>
      </c>
      <c r="Q740" s="75" t="str">
        <f>IF(E740="","",VLOOKUP(W740,図書名リスト!$A$3:$W$1001,20,0))</f>
        <v/>
      </c>
      <c r="R740" s="74" t="str">
        <f>IF(E740="","",VLOOKUP(W740,図書名リスト!$A$3:$W$1001,22,0))</f>
        <v/>
      </c>
      <c r="S740" s="61" t="str">
        <f t="shared" si="58"/>
        <v xml:space="preserve"> </v>
      </c>
      <c r="T740" s="61" t="str">
        <f t="shared" si="59"/>
        <v>　</v>
      </c>
      <c r="U740" s="61" t="str">
        <f t="shared" si="60"/>
        <v xml:space="preserve"> </v>
      </c>
      <c r="V740" s="61">
        <f t="shared" si="61"/>
        <v>0</v>
      </c>
      <c r="W740" s="60" t="str">
        <f t="shared" si="62"/>
        <v/>
      </c>
    </row>
    <row r="741" spans="1:23" ht="57" customHeight="1" x14ac:dyDescent="0.15">
      <c r="A741" s="63"/>
      <c r="B741" s="69"/>
      <c r="C741" s="69"/>
      <c r="D741" s="68"/>
      <c r="E741" s="67"/>
      <c r="F741" s="66"/>
      <c r="G741" s="65" t="str">
        <f>IF(E741="","",VLOOKUP(E741,図書名リスト!$C$3:$W$1001,16,0))</f>
        <v/>
      </c>
      <c r="H741" s="64" t="str">
        <f>IF(E741="","",VLOOKUP(W741,図書名リスト!$A$3:$W$1001,5,0))</f>
        <v/>
      </c>
      <c r="I741" s="77" t="str">
        <f>IF(E741="","",VLOOKUP(W741,図書名リスト!$A$3:$W$1001,9,0))</f>
        <v/>
      </c>
      <c r="J741" s="76" t="str">
        <f>IF(E741="","",VLOOKUP(W741,図書名リスト!$A$3:$W$1001,23,0))</f>
        <v/>
      </c>
      <c r="K741" s="62" t="str">
        <f>IF(E741="","",VLOOKUP(W741,図書名リスト!$A$3:$W$1001,11,0))</f>
        <v/>
      </c>
      <c r="L741" s="95" t="str">
        <f>IF(E741="","",VLOOKUP(W741,図書名リスト!$A$3:$W$1001,14,0))</f>
        <v/>
      </c>
      <c r="M741" s="62" t="str">
        <f>IF(E741="","",VLOOKUP(W741,図書名リスト!$A$3:$W$1001,17,0))</f>
        <v/>
      </c>
      <c r="N741" s="63"/>
      <c r="O741" s="74" t="str">
        <f>IF(E741="","",VLOOKUP(W741,図書名リスト!$A$3:$W$100580,21,0))</f>
        <v/>
      </c>
      <c r="P741" s="74" t="str">
        <f>IF(E741="","",VLOOKUP(W741,図書名リスト!$A$3:$W$10050,19,0))</f>
        <v/>
      </c>
      <c r="Q741" s="75" t="str">
        <f>IF(E741="","",VLOOKUP(W741,図書名リスト!$A$3:$W$1001,20,0))</f>
        <v/>
      </c>
      <c r="R741" s="74" t="str">
        <f>IF(E741="","",VLOOKUP(W741,図書名リスト!$A$3:$W$1001,22,0))</f>
        <v/>
      </c>
      <c r="S741" s="61" t="str">
        <f t="shared" si="58"/>
        <v xml:space="preserve"> </v>
      </c>
      <c r="T741" s="61" t="str">
        <f t="shared" si="59"/>
        <v>　</v>
      </c>
      <c r="U741" s="61" t="str">
        <f t="shared" si="60"/>
        <v xml:space="preserve"> </v>
      </c>
      <c r="V741" s="61">
        <f t="shared" si="61"/>
        <v>0</v>
      </c>
      <c r="W741" s="60" t="str">
        <f t="shared" si="62"/>
        <v/>
      </c>
    </row>
    <row r="742" spans="1:23" ht="57" customHeight="1" x14ac:dyDescent="0.15">
      <c r="A742" s="63"/>
      <c r="B742" s="69"/>
      <c r="C742" s="69"/>
      <c r="D742" s="68"/>
      <c r="E742" s="67"/>
      <c r="F742" s="66"/>
      <c r="G742" s="65" t="str">
        <f>IF(E742="","",VLOOKUP(E742,図書名リスト!$C$3:$W$1001,16,0))</f>
        <v/>
      </c>
      <c r="H742" s="64" t="str">
        <f>IF(E742="","",VLOOKUP(W742,図書名リスト!$A$3:$W$1001,5,0))</f>
        <v/>
      </c>
      <c r="I742" s="77" t="str">
        <f>IF(E742="","",VLOOKUP(W742,図書名リスト!$A$3:$W$1001,9,0))</f>
        <v/>
      </c>
      <c r="J742" s="76" t="str">
        <f>IF(E742="","",VLOOKUP(W742,図書名リスト!$A$3:$W$1001,23,0))</f>
        <v/>
      </c>
      <c r="K742" s="62" t="str">
        <f>IF(E742="","",VLOOKUP(W742,図書名リスト!$A$3:$W$1001,11,0))</f>
        <v/>
      </c>
      <c r="L742" s="95" t="str">
        <f>IF(E742="","",VLOOKUP(W742,図書名リスト!$A$3:$W$1001,14,0))</f>
        <v/>
      </c>
      <c r="M742" s="62" t="str">
        <f>IF(E742="","",VLOOKUP(W742,図書名リスト!$A$3:$W$1001,17,0))</f>
        <v/>
      </c>
      <c r="N742" s="63"/>
      <c r="O742" s="74" t="str">
        <f>IF(E742="","",VLOOKUP(W742,図書名リスト!$A$3:$W$100580,21,0))</f>
        <v/>
      </c>
      <c r="P742" s="74" t="str">
        <f>IF(E742="","",VLOOKUP(W742,図書名リスト!$A$3:$W$10050,19,0))</f>
        <v/>
      </c>
      <c r="Q742" s="75" t="str">
        <f>IF(E742="","",VLOOKUP(W742,図書名リスト!$A$3:$W$1001,20,0))</f>
        <v/>
      </c>
      <c r="R742" s="74" t="str">
        <f>IF(E742="","",VLOOKUP(W742,図書名リスト!$A$3:$W$1001,22,0))</f>
        <v/>
      </c>
      <c r="S742" s="61" t="str">
        <f t="shared" si="58"/>
        <v xml:space="preserve"> </v>
      </c>
      <c r="T742" s="61" t="str">
        <f t="shared" si="59"/>
        <v>　</v>
      </c>
      <c r="U742" s="61" t="str">
        <f t="shared" si="60"/>
        <v xml:space="preserve"> </v>
      </c>
      <c r="V742" s="61">
        <f t="shared" si="61"/>
        <v>0</v>
      </c>
      <c r="W742" s="60" t="str">
        <f t="shared" si="62"/>
        <v/>
      </c>
    </row>
    <row r="743" spans="1:23" ht="57" customHeight="1" x14ac:dyDescent="0.15">
      <c r="A743" s="63"/>
      <c r="B743" s="69"/>
      <c r="C743" s="69"/>
      <c r="D743" s="68"/>
      <c r="E743" s="67"/>
      <c r="F743" s="66"/>
      <c r="G743" s="65" t="str">
        <f>IF(E743="","",VLOOKUP(E743,図書名リスト!$C$3:$W$1001,16,0))</f>
        <v/>
      </c>
      <c r="H743" s="64" t="str">
        <f>IF(E743="","",VLOOKUP(W743,図書名リスト!$A$3:$W$1001,5,0))</f>
        <v/>
      </c>
      <c r="I743" s="77" t="str">
        <f>IF(E743="","",VLOOKUP(W743,図書名リスト!$A$3:$W$1001,9,0))</f>
        <v/>
      </c>
      <c r="J743" s="76" t="str">
        <f>IF(E743="","",VLOOKUP(W743,図書名リスト!$A$3:$W$1001,23,0))</f>
        <v/>
      </c>
      <c r="K743" s="62" t="str">
        <f>IF(E743="","",VLOOKUP(W743,図書名リスト!$A$3:$W$1001,11,0))</f>
        <v/>
      </c>
      <c r="L743" s="95" t="str">
        <f>IF(E743="","",VLOOKUP(W743,図書名リスト!$A$3:$W$1001,14,0))</f>
        <v/>
      </c>
      <c r="M743" s="62" t="str">
        <f>IF(E743="","",VLOOKUP(W743,図書名リスト!$A$3:$W$1001,17,0))</f>
        <v/>
      </c>
      <c r="N743" s="63"/>
      <c r="O743" s="74" t="str">
        <f>IF(E743="","",VLOOKUP(W743,図書名リスト!$A$3:$W$100580,21,0))</f>
        <v/>
      </c>
      <c r="P743" s="74" t="str">
        <f>IF(E743="","",VLOOKUP(W743,図書名リスト!$A$3:$W$10050,19,0))</f>
        <v/>
      </c>
      <c r="Q743" s="75" t="str">
        <f>IF(E743="","",VLOOKUP(W743,図書名リスト!$A$3:$W$1001,20,0))</f>
        <v/>
      </c>
      <c r="R743" s="74" t="str">
        <f>IF(E743="","",VLOOKUP(W743,図書名リスト!$A$3:$W$1001,22,0))</f>
        <v/>
      </c>
      <c r="S743" s="61" t="str">
        <f t="shared" si="58"/>
        <v xml:space="preserve"> </v>
      </c>
      <c r="T743" s="61" t="str">
        <f t="shared" si="59"/>
        <v>　</v>
      </c>
      <c r="U743" s="61" t="str">
        <f t="shared" si="60"/>
        <v xml:space="preserve"> </v>
      </c>
      <c r="V743" s="61">
        <f t="shared" si="61"/>
        <v>0</v>
      </c>
      <c r="W743" s="60" t="str">
        <f t="shared" si="62"/>
        <v/>
      </c>
    </row>
    <row r="744" spans="1:23" ht="57" customHeight="1" x14ac:dyDescent="0.15">
      <c r="A744" s="63"/>
      <c r="B744" s="69"/>
      <c r="C744" s="69"/>
      <c r="D744" s="68"/>
      <c r="E744" s="67"/>
      <c r="F744" s="66"/>
      <c r="G744" s="65" t="str">
        <f>IF(E744="","",VLOOKUP(E744,図書名リスト!$C$3:$W$1001,16,0))</f>
        <v/>
      </c>
      <c r="H744" s="64" t="str">
        <f>IF(E744="","",VLOOKUP(W744,図書名リスト!$A$3:$W$1001,5,0))</f>
        <v/>
      </c>
      <c r="I744" s="77" t="str">
        <f>IF(E744="","",VLOOKUP(W744,図書名リスト!$A$3:$W$1001,9,0))</f>
        <v/>
      </c>
      <c r="J744" s="76" t="str">
        <f>IF(E744="","",VLOOKUP(W744,図書名リスト!$A$3:$W$1001,23,0))</f>
        <v/>
      </c>
      <c r="K744" s="62" t="str">
        <f>IF(E744="","",VLOOKUP(W744,図書名リスト!$A$3:$W$1001,11,0))</f>
        <v/>
      </c>
      <c r="L744" s="95" t="str">
        <f>IF(E744="","",VLOOKUP(W744,図書名リスト!$A$3:$W$1001,14,0))</f>
        <v/>
      </c>
      <c r="M744" s="62" t="str">
        <f>IF(E744="","",VLOOKUP(W744,図書名リスト!$A$3:$W$1001,17,0))</f>
        <v/>
      </c>
      <c r="N744" s="63"/>
      <c r="O744" s="74" t="str">
        <f>IF(E744="","",VLOOKUP(W744,図書名リスト!$A$3:$W$100580,21,0))</f>
        <v/>
      </c>
      <c r="P744" s="74" t="str">
        <f>IF(E744="","",VLOOKUP(W744,図書名リスト!$A$3:$W$10050,19,0))</f>
        <v/>
      </c>
      <c r="Q744" s="75" t="str">
        <f>IF(E744="","",VLOOKUP(W744,図書名リスト!$A$3:$W$1001,20,0))</f>
        <v/>
      </c>
      <c r="R744" s="74" t="str">
        <f>IF(E744="","",VLOOKUP(W744,図書名リスト!$A$3:$W$1001,22,0))</f>
        <v/>
      </c>
      <c r="S744" s="61" t="str">
        <f t="shared" si="58"/>
        <v xml:space="preserve"> </v>
      </c>
      <c r="T744" s="61" t="str">
        <f t="shared" si="59"/>
        <v>　</v>
      </c>
      <c r="U744" s="61" t="str">
        <f t="shared" si="60"/>
        <v xml:space="preserve"> </v>
      </c>
      <c r="V744" s="61">
        <f t="shared" si="61"/>
        <v>0</v>
      </c>
      <c r="W744" s="60" t="str">
        <f t="shared" si="62"/>
        <v/>
      </c>
    </row>
    <row r="745" spans="1:23" ht="57" customHeight="1" x14ac:dyDescent="0.15">
      <c r="A745" s="63"/>
      <c r="B745" s="69"/>
      <c r="C745" s="69"/>
      <c r="D745" s="68"/>
      <c r="E745" s="67"/>
      <c r="F745" s="66"/>
      <c r="G745" s="65" t="str">
        <f>IF(E745="","",VLOOKUP(E745,図書名リスト!$C$3:$W$1001,16,0))</f>
        <v/>
      </c>
      <c r="H745" s="64" t="str">
        <f>IF(E745="","",VLOOKUP(W745,図書名リスト!$A$3:$W$1001,5,0))</f>
        <v/>
      </c>
      <c r="I745" s="77" t="str">
        <f>IF(E745="","",VLOOKUP(W745,図書名リスト!$A$3:$W$1001,9,0))</f>
        <v/>
      </c>
      <c r="J745" s="76" t="str">
        <f>IF(E745="","",VLOOKUP(W745,図書名リスト!$A$3:$W$1001,23,0))</f>
        <v/>
      </c>
      <c r="K745" s="62" t="str">
        <f>IF(E745="","",VLOOKUP(W745,図書名リスト!$A$3:$W$1001,11,0))</f>
        <v/>
      </c>
      <c r="L745" s="95" t="str">
        <f>IF(E745="","",VLOOKUP(W745,図書名リスト!$A$3:$W$1001,14,0))</f>
        <v/>
      </c>
      <c r="M745" s="62" t="str">
        <f>IF(E745="","",VLOOKUP(W745,図書名リスト!$A$3:$W$1001,17,0))</f>
        <v/>
      </c>
      <c r="N745" s="63"/>
      <c r="O745" s="74" t="str">
        <f>IF(E745="","",VLOOKUP(W745,図書名リスト!$A$3:$W$100580,21,0))</f>
        <v/>
      </c>
      <c r="P745" s="74" t="str">
        <f>IF(E745="","",VLOOKUP(W745,図書名リスト!$A$3:$W$10050,19,0))</f>
        <v/>
      </c>
      <c r="Q745" s="75" t="str">
        <f>IF(E745="","",VLOOKUP(W745,図書名リスト!$A$3:$W$1001,20,0))</f>
        <v/>
      </c>
      <c r="R745" s="74" t="str">
        <f>IF(E745="","",VLOOKUP(W745,図書名リスト!$A$3:$W$1001,22,0))</f>
        <v/>
      </c>
      <c r="S745" s="61" t="str">
        <f t="shared" si="58"/>
        <v xml:space="preserve"> </v>
      </c>
      <c r="T745" s="61" t="str">
        <f t="shared" si="59"/>
        <v>　</v>
      </c>
      <c r="U745" s="61" t="str">
        <f t="shared" si="60"/>
        <v xml:space="preserve"> </v>
      </c>
      <c r="V745" s="61">
        <f t="shared" si="61"/>
        <v>0</v>
      </c>
      <c r="W745" s="60" t="str">
        <f t="shared" si="62"/>
        <v/>
      </c>
    </row>
    <row r="746" spans="1:23" ht="57" customHeight="1" x14ac:dyDescent="0.15">
      <c r="A746" s="63"/>
      <c r="B746" s="69"/>
      <c r="C746" s="69"/>
      <c r="D746" s="68"/>
      <c r="E746" s="67"/>
      <c r="F746" s="66"/>
      <c r="G746" s="65" t="str">
        <f>IF(E746="","",VLOOKUP(E746,図書名リスト!$C$3:$W$1001,16,0))</f>
        <v/>
      </c>
      <c r="H746" s="64" t="str">
        <f>IF(E746="","",VLOOKUP(W746,図書名リスト!$A$3:$W$1001,5,0))</f>
        <v/>
      </c>
      <c r="I746" s="77" t="str">
        <f>IF(E746="","",VLOOKUP(W746,図書名リスト!$A$3:$W$1001,9,0))</f>
        <v/>
      </c>
      <c r="J746" s="76" t="str">
        <f>IF(E746="","",VLOOKUP(W746,図書名リスト!$A$3:$W$1001,23,0))</f>
        <v/>
      </c>
      <c r="K746" s="62" t="str">
        <f>IF(E746="","",VLOOKUP(W746,図書名リスト!$A$3:$W$1001,11,0))</f>
        <v/>
      </c>
      <c r="L746" s="95" t="str">
        <f>IF(E746="","",VLOOKUP(W746,図書名リスト!$A$3:$W$1001,14,0))</f>
        <v/>
      </c>
      <c r="M746" s="62" t="str">
        <f>IF(E746="","",VLOOKUP(W746,図書名リスト!$A$3:$W$1001,17,0))</f>
        <v/>
      </c>
      <c r="N746" s="63"/>
      <c r="O746" s="74" t="str">
        <f>IF(E746="","",VLOOKUP(W746,図書名リスト!$A$3:$W$100580,21,0))</f>
        <v/>
      </c>
      <c r="P746" s="74" t="str">
        <f>IF(E746="","",VLOOKUP(W746,図書名リスト!$A$3:$W$10050,19,0))</f>
        <v/>
      </c>
      <c r="Q746" s="75" t="str">
        <f>IF(E746="","",VLOOKUP(W746,図書名リスト!$A$3:$W$1001,20,0))</f>
        <v/>
      </c>
      <c r="R746" s="74" t="str">
        <f>IF(E746="","",VLOOKUP(W746,図書名リスト!$A$3:$W$1001,22,0))</f>
        <v/>
      </c>
      <c r="S746" s="61" t="str">
        <f t="shared" si="58"/>
        <v xml:space="preserve"> </v>
      </c>
      <c r="T746" s="61" t="str">
        <f t="shared" si="59"/>
        <v>　</v>
      </c>
      <c r="U746" s="61" t="str">
        <f t="shared" si="60"/>
        <v xml:space="preserve"> </v>
      </c>
      <c r="V746" s="61">
        <f t="shared" si="61"/>
        <v>0</v>
      </c>
      <c r="W746" s="60" t="str">
        <f t="shared" si="62"/>
        <v/>
      </c>
    </row>
    <row r="747" spans="1:23" ht="57" customHeight="1" x14ac:dyDescent="0.15">
      <c r="A747" s="63"/>
      <c r="B747" s="69"/>
      <c r="C747" s="69"/>
      <c r="D747" s="68"/>
      <c r="E747" s="67"/>
      <c r="F747" s="66"/>
      <c r="G747" s="65" t="str">
        <f>IF(E747="","",VLOOKUP(E747,図書名リスト!$C$3:$W$1001,16,0))</f>
        <v/>
      </c>
      <c r="H747" s="64" t="str">
        <f>IF(E747="","",VLOOKUP(W747,図書名リスト!$A$3:$W$1001,5,0))</f>
        <v/>
      </c>
      <c r="I747" s="77" t="str">
        <f>IF(E747="","",VLOOKUP(W747,図書名リスト!$A$3:$W$1001,9,0))</f>
        <v/>
      </c>
      <c r="J747" s="76" t="str">
        <f>IF(E747="","",VLOOKUP(W747,図書名リスト!$A$3:$W$1001,23,0))</f>
        <v/>
      </c>
      <c r="K747" s="62" t="str">
        <f>IF(E747="","",VLOOKUP(W747,図書名リスト!$A$3:$W$1001,11,0))</f>
        <v/>
      </c>
      <c r="L747" s="95" t="str">
        <f>IF(E747="","",VLOOKUP(W747,図書名リスト!$A$3:$W$1001,14,0))</f>
        <v/>
      </c>
      <c r="M747" s="62" t="str">
        <f>IF(E747="","",VLOOKUP(W747,図書名リスト!$A$3:$W$1001,17,0))</f>
        <v/>
      </c>
      <c r="N747" s="63"/>
      <c r="O747" s="74" t="str">
        <f>IF(E747="","",VLOOKUP(W747,図書名リスト!$A$3:$W$100580,21,0))</f>
        <v/>
      </c>
      <c r="P747" s="74" t="str">
        <f>IF(E747="","",VLOOKUP(W747,図書名リスト!$A$3:$W$10050,19,0))</f>
        <v/>
      </c>
      <c r="Q747" s="75" t="str">
        <f>IF(E747="","",VLOOKUP(W747,図書名リスト!$A$3:$W$1001,20,0))</f>
        <v/>
      </c>
      <c r="R747" s="74" t="str">
        <f>IF(E747="","",VLOOKUP(W747,図書名リスト!$A$3:$W$1001,22,0))</f>
        <v/>
      </c>
      <c r="S747" s="61" t="str">
        <f t="shared" si="58"/>
        <v xml:space="preserve"> </v>
      </c>
      <c r="T747" s="61" t="str">
        <f t="shared" si="59"/>
        <v>　</v>
      </c>
      <c r="U747" s="61" t="str">
        <f t="shared" si="60"/>
        <v xml:space="preserve"> </v>
      </c>
      <c r="V747" s="61">
        <f t="shared" si="61"/>
        <v>0</v>
      </c>
      <c r="W747" s="60" t="str">
        <f t="shared" si="62"/>
        <v/>
      </c>
    </row>
    <row r="748" spans="1:23" ht="57" customHeight="1" x14ac:dyDescent="0.15">
      <c r="A748" s="63"/>
      <c r="B748" s="69"/>
      <c r="C748" s="69"/>
      <c r="D748" s="68"/>
      <c r="E748" s="67"/>
      <c r="F748" s="66"/>
      <c r="G748" s="65" t="str">
        <f>IF(E748="","",VLOOKUP(E748,図書名リスト!$C$3:$W$1001,16,0))</f>
        <v/>
      </c>
      <c r="H748" s="64" t="str">
        <f>IF(E748="","",VLOOKUP(W748,図書名リスト!$A$3:$W$1001,5,0))</f>
        <v/>
      </c>
      <c r="I748" s="77" t="str">
        <f>IF(E748="","",VLOOKUP(W748,図書名リスト!$A$3:$W$1001,9,0))</f>
        <v/>
      </c>
      <c r="J748" s="76" t="str">
        <f>IF(E748="","",VLOOKUP(W748,図書名リスト!$A$3:$W$1001,23,0))</f>
        <v/>
      </c>
      <c r="K748" s="62" t="str">
        <f>IF(E748="","",VLOOKUP(W748,図書名リスト!$A$3:$W$1001,11,0))</f>
        <v/>
      </c>
      <c r="L748" s="95" t="str">
        <f>IF(E748="","",VLOOKUP(W748,図書名リスト!$A$3:$W$1001,14,0))</f>
        <v/>
      </c>
      <c r="M748" s="62" t="str">
        <f>IF(E748="","",VLOOKUP(W748,図書名リスト!$A$3:$W$1001,17,0))</f>
        <v/>
      </c>
      <c r="N748" s="63"/>
      <c r="O748" s="74" t="str">
        <f>IF(E748="","",VLOOKUP(W748,図書名リスト!$A$3:$W$100580,21,0))</f>
        <v/>
      </c>
      <c r="P748" s="74" t="str">
        <f>IF(E748="","",VLOOKUP(W748,図書名リスト!$A$3:$W$10050,19,0))</f>
        <v/>
      </c>
      <c r="Q748" s="75" t="str">
        <f>IF(E748="","",VLOOKUP(W748,図書名リスト!$A$3:$W$1001,20,0))</f>
        <v/>
      </c>
      <c r="R748" s="74" t="str">
        <f>IF(E748="","",VLOOKUP(W748,図書名リスト!$A$3:$W$1001,22,0))</f>
        <v/>
      </c>
      <c r="S748" s="61" t="str">
        <f t="shared" si="58"/>
        <v xml:space="preserve"> </v>
      </c>
      <c r="T748" s="61" t="str">
        <f t="shared" si="59"/>
        <v>　</v>
      </c>
      <c r="U748" s="61" t="str">
        <f t="shared" si="60"/>
        <v xml:space="preserve"> </v>
      </c>
      <c r="V748" s="61">
        <f t="shared" si="61"/>
        <v>0</v>
      </c>
      <c r="W748" s="60" t="str">
        <f t="shared" si="62"/>
        <v/>
      </c>
    </row>
    <row r="749" spans="1:23" ht="57" customHeight="1" x14ac:dyDescent="0.15">
      <c r="A749" s="63"/>
      <c r="B749" s="69"/>
      <c r="C749" s="69"/>
      <c r="D749" s="68"/>
      <c r="E749" s="67"/>
      <c r="F749" s="66"/>
      <c r="G749" s="65" t="str">
        <f>IF(E749="","",VLOOKUP(E749,図書名リスト!$C$3:$W$1001,16,0))</f>
        <v/>
      </c>
      <c r="H749" s="64" t="str">
        <f>IF(E749="","",VLOOKUP(W749,図書名リスト!$A$3:$W$1001,5,0))</f>
        <v/>
      </c>
      <c r="I749" s="77" t="str">
        <f>IF(E749="","",VLOOKUP(W749,図書名リスト!$A$3:$W$1001,9,0))</f>
        <v/>
      </c>
      <c r="J749" s="76" t="str">
        <f>IF(E749="","",VLOOKUP(W749,図書名リスト!$A$3:$W$1001,23,0))</f>
        <v/>
      </c>
      <c r="K749" s="62" t="str">
        <f>IF(E749="","",VLOOKUP(W749,図書名リスト!$A$3:$W$1001,11,0))</f>
        <v/>
      </c>
      <c r="L749" s="95" t="str">
        <f>IF(E749="","",VLOOKUP(W749,図書名リスト!$A$3:$W$1001,14,0))</f>
        <v/>
      </c>
      <c r="M749" s="62" t="str">
        <f>IF(E749="","",VLOOKUP(W749,図書名リスト!$A$3:$W$1001,17,0))</f>
        <v/>
      </c>
      <c r="N749" s="63"/>
      <c r="O749" s="74" t="str">
        <f>IF(E749="","",VLOOKUP(W749,図書名リスト!$A$3:$W$100580,21,0))</f>
        <v/>
      </c>
      <c r="P749" s="74" t="str">
        <f>IF(E749="","",VLOOKUP(W749,図書名リスト!$A$3:$W$10050,19,0))</f>
        <v/>
      </c>
      <c r="Q749" s="75" t="str">
        <f>IF(E749="","",VLOOKUP(W749,図書名リスト!$A$3:$W$1001,20,0))</f>
        <v/>
      </c>
      <c r="R749" s="74" t="str">
        <f>IF(E749="","",VLOOKUP(W749,図書名リスト!$A$3:$W$1001,22,0))</f>
        <v/>
      </c>
      <c r="S749" s="61" t="str">
        <f t="shared" si="58"/>
        <v xml:space="preserve"> </v>
      </c>
      <c r="T749" s="61" t="str">
        <f t="shared" si="59"/>
        <v>　</v>
      </c>
      <c r="U749" s="61" t="str">
        <f t="shared" si="60"/>
        <v xml:space="preserve"> </v>
      </c>
      <c r="V749" s="61">
        <f t="shared" si="61"/>
        <v>0</v>
      </c>
      <c r="W749" s="60" t="str">
        <f t="shared" si="62"/>
        <v/>
      </c>
    </row>
    <row r="750" spans="1:23" ht="57" customHeight="1" x14ac:dyDescent="0.15">
      <c r="A750" s="63"/>
      <c r="B750" s="69"/>
      <c r="C750" s="69"/>
      <c r="D750" s="68"/>
      <c r="E750" s="67"/>
      <c r="F750" s="66"/>
      <c r="G750" s="65" t="str">
        <f>IF(E750="","",VLOOKUP(E750,図書名リスト!$C$3:$W$1001,16,0))</f>
        <v/>
      </c>
      <c r="H750" s="64" t="str">
        <f>IF(E750="","",VLOOKUP(W750,図書名リスト!$A$3:$W$1001,5,0))</f>
        <v/>
      </c>
      <c r="I750" s="77" t="str">
        <f>IF(E750="","",VLOOKUP(W750,図書名リスト!$A$3:$W$1001,9,0))</f>
        <v/>
      </c>
      <c r="J750" s="76" t="str">
        <f>IF(E750="","",VLOOKUP(W750,図書名リスト!$A$3:$W$1001,23,0))</f>
        <v/>
      </c>
      <c r="K750" s="62" t="str">
        <f>IF(E750="","",VLOOKUP(W750,図書名リスト!$A$3:$W$1001,11,0))</f>
        <v/>
      </c>
      <c r="L750" s="95" t="str">
        <f>IF(E750="","",VLOOKUP(W750,図書名リスト!$A$3:$W$1001,14,0))</f>
        <v/>
      </c>
      <c r="M750" s="62" t="str">
        <f>IF(E750="","",VLOOKUP(W750,図書名リスト!$A$3:$W$1001,17,0))</f>
        <v/>
      </c>
      <c r="N750" s="63"/>
      <c r="O750" s="74" t="str">
        <f>IF(E750="","",VLOOKUP(W750,図書名リスト!$A$3:$W$100580,21,0))</f>
        <v/>
      </c>
      <c r="P750" s="74" t="str">
        <f>IF(E750="","",VLOOKUP(W750,図書名リスト!$A$3:$W$10050,19,0))</f>
        <v/>
      </c>
      <c r="Q750" s="75" t="str">
        <f>IF(E750="","",VLOOKUP(W750,図書名リスト!$A$3:$W$1001,20,0))</f>
        <v/>
      </c>
      <c r="R750" s="74" t="str">
        <f>IF(E750="","",VLOOKUP(W750,図書名リスト!$A$3:$W$1001,22,0))</f>
        <v/>
      </c>
      <c r="S750" s="61" t="str">
        <f t="shared" si="58"/>
        <v xml:space="preserve"> </v>
      </c>
      <c r="T750" s="61" t="str">
        <f t="shared" si="59"/>
        <v>　</v>
      </c>
      <c r="U750" s="61" t="str">
        <f t="shared" si="60"/>
        <v xml:space="preserve"> </v>
      </c>
      <c r="V750" s="61">
        <f t="shared" si="61"/>
        <v>0</v>
      </c>
      <c r="W750" s="60" t="str">
        <f t="shared" si="62"/>
        <v/>
      </c>
    </row>
    <row r="751" spans="1:23" ht="57" customHeight="1" x14ac:dyDescent="0.15">
      <c r="A751" s="63"/>
      <c r="B751" s="69"/>
      <c r="C751" s="69"/>
      <c r="D751" s="68"/>
      <c r="E751" s="67"/>
      <c r="F751" s="66"/>
      <c r="G751" s="65" t="str">
        <f>IF(E751="","",VLOOKUP(E751,図書名リスト!$C$3:$W$1001,16,0))</f>
        <v/>
      </c>
      <c r="H751" s="64" t="str">
        <f>IF(E751="","",VLOOKUP(W751,図書名リスト!$A$3:$W$1001,5,0))</f>
        <v/>
      </c>
      <c r="I751" s="77" t="str">
        <f>IF(E751="","",VLOOKUP(W751,図書名リスト!$A$3:$W$1001,9,0))</f>
        <v/>
      </c>
      <c r="J751" s="76" t="str">
        <f>IF(E751="","",VLOOKUP(W751,図書名リスト!$A$3:$W$1001,23,0))</f>
        <v/>
      </c>
      <c r="K751" s="62" t="str">
        <f>IF(E751="","",VLOOKUP(W751,図書名リスト!$A$3:$W$1001,11,0))</f>
        <v/>
      </c>
      <c r="L751" s="95" t="str">
        <f>IF(E751="","",VLOOKUP(W751,図書名リスト!$A$3:$W$1001,14,0))</f>
        <v/>
      </c>
      <c r="M751" s="62" t="str">
        <f>IF(E751="","",VLOOKUP(W751,図書名リスト!$A$3:$W$1001,17,0))</f>
        <v/>
      </c>
      <c r="N751" s="63"/>
      <c r="O751" s="74" t="str">
        <f>IF(E751="","",VLOOKUP(W751,図書名リスト!$A$3:$W$100580,21,0))</f>
        <v/>
      </c>
      <c r="P751" s="74" t="str">
        <f>IF(E751="","",VLOOKUP(W751,図書名リスト!$A$3:$W$10050,19,0))</f>
        <v/>
      </c>
      <c r="Q751" s="75" t="str">
        <f>IF(E751="","",VLOOKUP(W751,図書名リスト!$A$3:$W$1001,20,0))</f>
        <v/>
      </c>
      <c r="R751" s="74" t="str">
        <f>IF(E751="","",VLOOKUP(W751,図書名リスト!$A$3:$W$1001,22,0))</f>
        <v/>
      </c>
      <c r="S751" s="61" t="str">
        <f t="shared" si="58"/>
        <v xml:space="preserve"> </v>
      </c>
      <c r="T751" s="61" t="str">
        <f t="shared" si="59"/>
        <v>　</v>
      </c>
      <c r="U751" s="61" t="str">
        <f t="shared" si="60"/>
        <v xml:space="preserve"> </v>
      </c>
      <c r="V751" s="61">
        <f t="shared" si="61"/>
        <v>0</v>
      </c>
      <c r="W751" s="60" t="str">
        <f t="shared" si="62"/>
        <v/>
      </c>
    </row>
    <row r="752" spans="1:23" ht="57" customHeight="1" x14ac:dyDescent="0.15">
      <c r="A752" s="63"/>
      <c r="B752" s="69"/>
      <c r="C752" s="69"/>
      <c r="D752" s="68"/>
      <c r="E752" s="67"/>
      <c r="F752" s="66"/>
      <c r="G752" s="65" t="str">
        <f>IF(E752="","",VLOOKUP(E752,図書名リスト!$C$3:$W$1001,16,0))</f>
        <v/>
      </c>
      <c r="H752" s="64" t="str">
        <f>IF(E752="","",VLOOKUP(W752,図書名リスト!$A$3:$W$1001,5,0))</f>
        <v/>
      </c>
      <c r="I752" s="77" t="str">
        <f>IF(E752="","",VLOOKUP(W752,図書名リスト!$A$3:$W$1001,9,0))</f>
        <v/>
      </c>
      <c r="J752" s="76" t="str">
        <f>IF(E752="","",VLOOKUP(W752,図書名リスト!$A$3:$W$1001,23,0))</f>
        <v/>
      </c>
      <c r="K752" s="62" t="str">
        <f>IF(E752="","",VLOOKUP(W752,図書名リスト!$A$3:$W$1001,11,0))</f>
        <v/>
      </c>
      <c r="L752" s="95" t="str">
        <f>IF(E752="","",VLOOKUP(W752,図書名リスト!$A$3:$W$1001,14,0))</f>
        <v/>
      </c>
      <c r="M752" s="62" t="str">
        <f>IF(E752="","",VLOOKUP(W752,図書名リスト!$A$3:$W$1001,17,0))</f>
        <v/>
      </c>
      <c r="N752" s="63"/>
      <c r="O752" s="74" t="str">
        <f>IF(E752="","",VLOOKUP(W752,図書名リスト!$A$3:$W$100580,21,0))</f>
        <v/>
      </c>
      <c r="P752" s="74" t="str">
        <f>IF(E752="","",VLOOKUP(W752,図書名リスト!$A$3:$W$10050,19,0))</f>
        <v/>
      </c>
      <c r="Q752" s="75" t="str">
        <f>IF(E752="","",VLOOKUP(W752,図書名リスト!$A$3:$W$1001,20,0))</f>
        <v/>
      </c>
      <c r="R752" s="74" t="str">
        <f>IF(E752="","",VLOOKUP(W752,図書名リスト!$A$3:$W$1001,22,0))</f>
        <v/>
      </c>
      <c r="S752" s="61" t="str">
        <f t="shared" si="58"/>
        <v xml:space="preserve"> </v>
      </c>
      <c r="T752" s="61" t="str">
        <f t="shared" si="59"/>
        <v>　</v>
      </c>
      <c r="U752" s="61" t="str">
        <f t="shared" si="60"/>
        <v xml:space="preserve"> </v>
      </c>
      <c r="V752" s="61">
        <f t="shared" si="61"/>
        <v>0</v>
      </c>
      <c r="W752" s="60" t="str">
        <f t="shared" si="62"/>
        <v/>
      </c>
    </row>
    <row r="753" spans="1:23" ht="57" customHeight="1" x14ac:dyDescent="0.15">
      <c r="A753" s="63"/>
      <c r="B753" s="69"/>
      <c r="C753" s="69"/>
      <c r="D753" s="68"/>
      <c r="E753" s="67"/>
      <c r="F753" s="66"/>
      <c r="G753" s="65" t="str">
        <f>IF(E753="","",VLOOKUP(E753,図書名リスト!$C$3:$W$1001,16,0))</f>
        <v/>
      </c>
      <c r="H753" s="64" t="str">
        <f>IF(E753="","",VLOOKUP(W753,図書名リスト!$A$3:$W$1001,5,0))</f>
        <v/>
      </c>
      <c r="I753" s="77" t="str">
        <f>IF(E753="","",VLOOKUP(W753,図書名リスト!$A$3:$W$1001,9,0))</f>
        <v/>
      </c>
      <c r="J753" s="76" t="str">
        <f>IF(E753="","",VLOOKUP(W753,図書名リスト!$A$3:$W$1001,23,0))</f>
        <v/>
      </c>
      <c r="K753" s="62" t="str">
        <f>IF(E753="","",VLOOKUP(W753,図書名リスト!$A$3:$W$1001,11,0))</f>
        <v/>
      </c>
      <c r="L753" s="95" t="str">
        <f>IF(E753="","",VLOOKUP(W753,図書名リスト!$A$3:$W$1001,14,0))</f>
        <v/>
      </c>
      <c r="M753" s="62" t="str">
        <f>IF(E753="","",VLOOKUP(W753,図書名リスト!$A$3:$W$1001,17,0))</f>
        <v/>
      </c>
      <c r="N753" s="63"/>
      <c r="O753" s="74" t="str">
        <f>IF(E753="","",VLOOKUP(W753,図書名リスト!$A$3:$W$100580,21,0))</f>
        <v/>
      </c>
      <c r="P753" s="74" t="str">
        <f>IF(E753="","",VLOOKUP(W753,図書名リスト!$A$3:$W$10050,19,0))</f>
        <v/>
      </c>
      <c r="Q753" s="75" t="str">
        <f>IF(E753="","",VLOOKUP(W753,図書名リスト!$A$3:$W$1001,20,0))</f>
        <v/>
      </c>
      <c r="R753" s="74" t="str">
        <f>IF(E753="","",VLOOKUP(W753,図書名リスト!$A$3:$W$1001,22,0))</f>
        <v/>
      </c>
      <c r="S753" s="61" t="str">
        <f t="shared" si="58"/>
        <v xml:space="preserve"> </v>
      </c>
      <c r="T753" s="61" t="str">
        <f t="shared" si="59"/>
        <v>　</v>
      </c>
      <c r="U753" s="61" t="str">
        <f t="shared" si="60"/>
        <v xml:space="preserve"> </v>
      </c>
      <c r="V753" s="61">
        <f t="shared" si="61"/>
        <v>0</v>
      </c>
      <c r="W753" s="60" t="str">
        <f t="shared" si="62"/>
        <v/>
      </c>
    </row>
    <row r="754" spans="1:23" ht="57" customHeight="1" x14ac:dyDescent="0.15">
      <c r="A754" s="63"/>
      <c r="B754" s="69"/>
      <c r="C754" s="69"/>
      <c r="D754" s="68"/>
      <c r="E754" s="67"/>
      <c r="F754" s="66"/>
      <c r="G754" s="65" t="str">
        <f>IF(E754="","",VLOOKUP(E754,図書名リスト!$C$3:$W$1001,16,0))</f>
        <v/>
      </c>
      <c r="H754" s="64" t="str">
        <f>IF(E754="","",VLOOKUP(W754,図書名リスト!$A$3:$W$1001,5,0))</f>
        <v/>
      </c>
      <c r="I754" s="77" t="str">
        <f>IF(E754="","",VLOOKUP(W754,図書名リスト!$A$3:$W$1001,9,0))</f>
        <v/>
      </c>
      <c r="J754" s="76" t="str">
        <f>IF(E754="","",VLOOKUP(W754,図書名リスト!$A$3:$W$1001,23,0))</f>
        <v/>
      </c>
      <c r="K754" s="62" t="str">
        <f>IF(E754="","",VLOOKUP(W754,図書名リスト!$A$3:$W$1001,11,0))</f>
        <v/>
      </c>
      <c r="L754" s="95" t="str">
        <f>IF(E754="","",VLOOKUP(W754,図書名リスト!$A$3:$W$1001,14,0))</f>
        <v/>
      </c>
      <c r="M754" s="62" t="str">
        <f>IF(E754="","",VLOOKUP(W754,図書名リスト!$A$3:$W$1001,17,0))</f>
        <v/>
      </c>
      <c r="N754" s="63"/>
      <c r="O754" s="74" t="str">
        <f>IF(E754="","",VLOOKUP(W754,図書名リスト!$A$3:$W$100580,21,0))</f>
        <v/>
      </c>
      <c r="P754" s="74" t="str">
        <f>IF(E754="","",VLOOKUP(W754,図書名リスト!$A$3:$W$10050,19,0))</f>
        <v/>
      </c>
      <c r="Q754" s="75" t="str">
        <f>IF(E754="","",VLOOKUP(W754,図書名リスト!$A$3:$W$1001,20,0))</f>
        <v/>
      </c>
      <c r="R754" s="74" t="str">
        <f>IF(E754="","",VLOOKUP(W754,図書名リスト!$A$3:$W$1001,22,0))</f>
        <v/>
      </c>
      <c r="S754" s="61" t="str">
        <f t="shared" si="58"/>
        <v xml:space="preserve"> </v>
      </c>
      <c r="T754" s="61" t="str">
        <f t="shared" si="59"/>
        <v>　</v>
      </c>
      <c r="U754" s="61" t="str">
        <f t="shared" si="60"/>
        <v xml:space="preserve"> </v>
      </c>
      <c r="V754" s="61">
        <f t="shared" si="61"/>
        <v>0</v>
      </c>
      <c r="W754" s="60" t="str">
        <f t="shared" si="62"/>
        <v/>
      </c>
    </row>
    <row r="755" spans="1:23" ht="57" customHeight="1" x14ac:dyDescent="0.15">
      <c r="A755" s="63"/>
      <c r="B755" s="69"/>
      <c r="C755" s="69"/>
      <c r="D755" s="68"/>
      <c r="E755" s="67"/>
      <c r="F755" s="66"/>
      <c r="G755" s="65" t="str">
        <f>IF(E755="","",VLOOKUP(E755,図書名リスト!$C$3:$W$1001,16,0))</f>
        <v/>
      </c>
      <c r="H755" s="64" t="str">
        <f>IF(E755="","",VLOOKUP(W755,図書名リスト!$A$3:$W$1001,5,0))</f>
        <v/>
      </c>
      <c r="I755" s="77" t="str">
        <f>IF(E755="","",VLOOKUP(W755,図書名リスト!$A$3:$W$1001,9,0))</f>
        <v/>
      </c>
      <c r="J755" s="76" t="str">
        <f>IF(E755="","",VLOOKUP(W755,図書名リスト!$A$3:$W$1001,23,0))</f>
        <v/>
      </c>
      <c r="K755" s="62" t="str">
        <f>IF(E755="","",VLOOKUP(W755,図書名リスト!$A$3:$W$1001,11,0))</f>
        <v/>
      </c>
      <c r="L755" s="95" t="str">
        <f>IF(E755="","",VLOOKUP(W755,図書名リスト!$A$3:$W$1001,14,0))</f>
        <v/>
      </c>
      <c r="M755" s="62" t="str">
        <f>IF(E755="","",VLOOKUP(W755,図書名リスト!$A$3:$W$1001,17,0))</f>
        <v/>
      </c>
      <c r="N755" s="63"/>
      <c r="O755" s="74" t="str">
        <f>IF(E755="","",VLOOKUP(W755,図書名リスト!$A$3:$W$100580,21,0))</f>
        <v/>
      </c>
      <c r="P755" s="74" t="str">
        <f>IF(E755="","",VLOOKUP(W755,図書名リスト!$A$3:$W$10050,19,0))</f>
        <v/>
      </c>
      <c r="Q755" s="75" t="str">
        <f>IF(E755="","",VLOOKUP(W755,図書名リスト!$A$3:$W$1001,20,0))</f>
        <v/>
      </c>
      <c r="R755" s="74" t="str">
        <f>IF(E755="","",VLOOKUP(W755,図書名リスト!$A$3:$W$1001,22,0))</f>
        <v/>
      </c>
      <c r="S755" s="61" t="str">
        <f t="shared" si="58"/>
        <v xml:space="preserve"> </v>
      </c>
      <c r="T755" s="61" t="str">
        <f t="shared" si="59"/>
        <v>　</v>
      </c>
      <c r="U755" s="61" t="str">
        <f t="shared" si="60"/>
        <v xml:space="preserve"> </v>
      </c>
      <c r="V755" s="61">
        <f t="shared" si="61"/>
        <v>0</v>
      </c>
      <c r="W755" s="60" t="str">
        <f t="shared" si="62"/>
        <v/>
      </c>
    </row>
    <row r="756" spans="1:23" ht="57" customHeight="1" x14ac:dyDescent="0.15">
      <c r="A756" s="63"/>
      <c r="B756" s="69"/>
      <c r="C756" s="69"/>
      <c r="D756" s="68"/>
      <c r="E756" s="67"/>
      <c r="F756" s="66"/>
      <c r="G756" s="65" t="str">
        <f>IF(E756="","",VLOOKUP(E756,図書名リスト!$C$3:$W$1001,16,0))</f>
        <v/>
      </c>
      <c r="H756" s="64" t="str">
        <f>IF(E756="","",VLOOKUP(W756,図書名リスト!$A$3:$W$1001,5,0))</f>
        <v/>
      </c>
      <c r="I756" s="77" t="str">
        <f>IF(E756="","",VLOOKUP(W756,図書名リスト!$A$3:$W$1001,9,0))</f>
        <v/>
      </c>
      <c r="J756" s="76" t="str">
        <f>IF(E756="","",VLOOKUP(W756,図書名リスト!$A$3:$W$1001,23,0))</f>
        <v/>
      </c>
      <c r="K756" s="62" t="str">
        <f>IF(E756="","",VLOOKUP(W756,図書名リスト!$A$3:$W$1001,11,0))</f>
        <v/>
      </c>
      <c r="L756" s="95" t="str">
        <f>IF(E756="","",VLOOKUP(W756,図書名リスト!$A$3:$W$1001,14,0))</f>
        <v/>
      </c>
      <c r="M756" s="62" t="str">
        <f>IF(E756="","",VLOOKUP(W756,図書名リスト!$A$3:$W$1001,17,0))</f>
        <v/>
      </c>
      <c r="N756" s="63"/>
      <c r="O756" s="74" t="str">
        <f>IF(E756="","",VLOOKUP(W756,図書名リスト!$A$3:$W$100580,21,0))</f>
        <v/>
      </c>
      <c r="P756" s="74" t="str">
        <f>IF(E756="","",VLOOKUP(W756,図書名リスト!$A$3:$W$10050,19,0))</f>
        <v/>
      </c>
      <c r="Q756" s="75" t="str">
        <f>IF(E756="","",VLOOKUP(W756,図書名リスト!$A$3:$W$1001,20,0))</f>
        <v/>
      </c>
      <c r="R756" s="74" t="str">
        <f>IF(E756="","",VLOOKUP(W756,図書名リスト!$A$3:$W$1001,22,0))</f>
        <v/>
      </c>
      <c r="S756" s="61" t="str">
        <f t="shared" si="58"/>
        <v xml:space="preserve"> </v>
      </c>
      <c r="T756" s="61" t="str">
        <f t="shared" si="59"/>
        <v>　</v>
      </c>
      <c r="U756" s="61" t="str">
        <f t="shared" si="60"/>
        <v xml:space="preserve"> </v>
      </c>
      <c r="V756" s="61">
        <f t="shared" si="61"/>
        <v>0</v>
      </c>
      <c r="W756" s="60" t="str">
        <f t="shared" si="62"/>
        <v/>
      </c>
    </row>
    <row r="757" spans="1:23" ht="57" customHeight="1" x14ac:dyDescent="0.15">
      <c r="A757" s="63"/>
      <c r="B757" s="69"/>
      <c r="C757" s="69"/>
      <c r="D757" s="68"/>
      <c r="E757" s="67"/>
      <c r="F757" s="66"/>
      <c r="G757" s="65" t="str">
        <f>IF(E757="","",VLOOKUP(E757,図書名リスト!$C$3:$W$1001,16,0))</f>
        <v/>
      </c>
      <c r="H757" s="64" t="str">
        <f>IF(E757="","",VLOOKUP(W757,図書名リスト!$A$3:$W$1001,5,0))</f>
        <v/>
      </c>
      <c r="I757" s="77" t="str">
        <f>IF(E757="","",VLOOKUP(W757,図書名リスト!$A$3:$W$1001,9,0))</f>
        <v/>
      </c>
      <c r="J757" s="76" t="str">
        <f>IF(E757="","",VLOOKUP(W757,図書名リスト!$A$3:$W$1001,23,0))</f>
        <v/>
      </c>
      <c r="K757" s="62" t="str">
        <f>IF(E757="","",VLOOKUP(W757,図書名リスト!$A$3:$W$1001,11,0))</f>
        <v/>
      </c>
      <c r="L757" s="95" t="str">
        <f>IF(E757="","",VLOOKUP(W757,図書名リスト!$A$3:$W$1001,14,0))</f>
        <v/>
      </c>
      <c r="M757" s="62" t="str">
        <f>IF(E757="","",VLOOKUP(W757,図書名リスト!$A$3:$W$1001,17,0))</f>
        <v/>
      </c>
      <c r="N757" s="63"/>
      <c r="O757" s="74" t="str">
        <f>IF(E757="","",VLOOKUP(W757,図書名リスト!$A$3:$W$100580,21,0))</f>
        <v/>
      </c>
      <c r="P757" s="74" t="str">
        <f>IF(E757="","",VLOOKUP(W757,図書名リスト!$A$3:$W$10050,19,0))</f>
        <v/>
      </c>
      <c r="Q757" s="75" t="str">
        <f>IF(E757="","",VLOOKUP(W757,図書名リスト!$A$3:$W$1001,20,0))</f>
        <v/>
      </c>
      <c r="R757" s="74" t="str">
        <f>IF(E757="","",VLOOKUP(W757,図書名リスト!$A$3:$W$1001,22,0))</f>
        <v/>
      </c>
      <c r="S757" s="61" t="str">
        <f t="shared" si="58"/>
        <v xml:space="preserve"> </v>
      </c>
      <c r="T757" s="61" t="str">
        <f t="shared" si="59"/>
        <v>　</v>
      </c>
      <c r="U757" s="61" t="str">
        <f t="shared" si="60"/>
        <v xml:space="preserve"> </v>
      </c>
      <c r="V757" s="61">
        <f t="shared" si="61"/>
        <v>0</v>
      </c>
      <c r="W757" s="60" t="str">
        <f t="shared" si="62"/>
        <v/>
      </c>
    </row>
    <row r="758" spans="1:23" ht="57" customHeight="1" x14ac:dyDescent="0.15">
      <c r="A758" s="63"/>
      <c r="B758" s="69"/>
      <c r="C758" s="69"/>
      <c r="D758" s="68"/>
      <c r="E758" s="67"/>
      <c r="F758" s="66"/>
      <c r="G758" s="65" t="str">
        <f>IF(E758="","",VLOOKUP(E758,図書名リスト!$C$3:$W$1001,16,0))</f>
        <v/>
      </c>
      <c r="H758" s="64" t="str">
        <f>IF(E758="","",VLOOKUP(W758,図書名リスト!$A$3:$W$1001,5,0))</f>
        <v/>
      </c>
      <c r="I758" s="77" t="str">
        <f>IF(E758="","",VLOOKUP(W758,図書名リスト!$A$3:$W$1001,9,0))</f>
        <v/>
      </c>
      <c r="J758" s="76" t="str">
        <f>IF(E758="","",VLOOKUP(W758,図書名リスト!$A$3:$W$1001,23,0))</f>
        <v/>
      </c>
      <c r="K758" s="62" t="str">
        <f>IF(E758="","",VLOOKUP(W758,図書名リスト!$A$3:$W$1001,11,0))</f>
        <v/>
      </c>
      <c r="L758" s="95" t="str">
        <f>IF(E758="","",VLOOKUP(W758,図書名リスト!$A$3:$W$1001,14,0))</f>
        <v/>
      </c>
      <c r="M758" s="62" t="str">
        <f>IF(E758="","",VLOOKUP(W758,図書名リスト!$A$3:$W$1001,17,0))</f>
        <v/>
      </c>
      <c r="N758" s="63"/>
      <c r="O758" s="74" t="str">
        <f>IF(E758="","",VLOOKUP(W758,図書名リスト!$A$3:$W$100580,21,0))</f>
        <v/>
      </c>
      <c r="P758" s="74" t="str">
        <f>IF(E758="","",VLOOKUP(W758,図書名リスト!$A$3:$W$10050,19,0))</f>
        <v/>
      </c>
      <c r="Q758" s="75" t="str">
        <f>IF(E758="","",VLOOKUP(W758,図書名リスト!$A$3:$W$1001,20,0))</f>
        <v/>
      </c>
      <c r="R758" s="74" t="str">
        <f>IF(E758="","",VLOOKUP(W758,図書名リスト!$A$3:$W$1001,22,0))</f>
        <v/>
      </c>
      <c r="S758" s="61" t="str">
        <f t="shared" si="58"/>
        <v xml:space="preserve"> </v>
      </c>
      <c r="T758" s="61" t="str">
        <f t="shared" si="59"/>
        <v>　</v>
      </c>
      <c r="U758" s="61" t="str">
        <f t="shared" si="60"/>
        <v xml:space="preserve"> </v>
      </c>
      <c r="V758" s="61">
        <f t="shared" si="61"/>
        <v>0</v>
      </c>
      <c r="W758" s="60" t="str">
        <f t="shared" si="62"/>
        <v/>
      </c>
    </row>
    <row r="759" spans="1:23" ht="57" customHeight="1" x14ac:dyDescent="0.15">
      <c r="A759" s="63"/>
      <c r="B759" s="69"/>
      <c r="C759" s="69"/>
      <c r="D759" s="68"/>
      <c r="E759" s="67"/>
      <c r="F759" s="66"/>
      <c r="G759" s="65" t="str">
        <f>IF(E759="","",VLOOKUP(E759,図書名リスト!$C$3:$W$1001,16,0))</f>
        <v/>
      </c>
      <c r="H759" s="64" t="str">
        <f>IF(E759="","",VLOOKUP(W759,図書名リスト!$A$3:$W$1001,5,0))</f>
        <v/>
      </c>
      <c r="I759" s="77" t="str">
        <f>IF(E759="","",VLOOKUP(W759,図書名リスト!$A$3:$W$1001,9,0))</f>
        <v/>
      </c>
      <c r="J759" s="76" t="str">
        <f>IF(E759="","",VLOOKUP(W759,図書名リスト!$A$3:$W$1001,23,0))</f>
        <v/>
      </c>
      <c r="K759" s="62" t="str">
        <f>IF(E759="","",VLOOKUP(W759,図書名リスト!$A$3:$W$1001,11,0))</f>
        <v/>
      </c>
      <c r="L759" s="95" t="str">
        <f>IF(E759="","",VLOOKUP(W759,図書名リスト!$A$3:$W$1001,14,0))</f>
        <v/>
      </c>
      <c r="M759" s="62" t="str">
        <f>IF(E759="","",VLOOKUP(W759,図書名リスト!$A$3:$W$1001,17,0))</f>
        <v/>
      </c>
      <c r="N759" s="63"/>
      <c r="O759" s="74" t="str">
        <f>IF(E759="","",VLOOKUP(W759,図書名リスト!$A$3:$W$100580,21,0))</f>
        <v/>
      </c>
      <c r="P759" s="74" t="str">
        <f>IF(E759="","",VLOOKUP(W759,図書名リスト!$A$3:$W$10050,19,0))</f>
        <v/>
      </c>
      <c r="Q759" s="75" t="str">
        <f>IF(E759="","",VLOOKUP(W759,図書名リスト!$A$3:$W$1001,20,0))</f>
        <v/>
      </c>
      <c r="R759" s="74" t="str">
        <f>IF(E759="","",VLOOKUP(W759,図書名リスト!$A$3:$W$1001,22,0))</f>
        <v/>
      </c>
      <c r="S759" s="61" t="str">
        <f t="shared" si="58"/>
        <v xml:space="preserve"> </v>
      </c>
      <c r="T759" s="61" t="str">
        <f t="shared" si="59"/>
        <v>　</v>
      </c>
      <c r="U759" s="61" t="str">
        <f t="shared" si="60"/>
        <v xml:space="preserve"> </v>
      </c>
      <c r="V759" s="61">
        <f t="shared" si="61"/>
        <v>0</v>
      </c>
      <c r="W759" s="60" t="str">
        <f t="shared" si="62"/>
        <v/>
      </c>
    </row>
    <row r="760" spans="1:23" ht="57" customHeight="1" x14ac:dyDescent="0.15">
      <c r="A760" s="63"/>
      <c r="B760" s="69"/>
      <c r="C760" s="69"/>
      <c r="D760" s="68"/>
      <c r="E760" s="67"/>
      <c r="F760" s="66"/>
      <c r="G760" s="65" t="str">
        <f>IF(E760="","",VLOOKUP(E760,図書名リスト!$C$3:$W$1001,16,0))</f>
        <v/>
      </c>
      <c r="H760" s="64" t="str">
        <f>IF(E760="","",VLOOKUP(W760,図書名リスト!$A$3:$W$1001,5,0))</f>
        <v/>
      </c>
      <c r="I760" s="77" t="str">
        <f>IF(E760="","",VLOOKUP(W760,図書名リスト!$A$3:$W$1001,9,0))</f>
        <v/>
      </c>
      <c r="J760" s="76" t="str">
        <f>IF(E760="","",VLOOKUP(W760,図書名リスト!$A$3:$W$1001,23,0))</f>
        <v/>
      </c>
      <c r="K760" s="62" t="str">
        <f>IF(E760="","",VLOOKUP(W760,図書名リスト!$A$3:$W$1001,11,0))</f>
        <v/>
      </c>
      <c r="L760" s="95" t="str">
        <f>IF(E760="","",VLOOKUP(W760,図書名リスト!$A$3:$W$1001,14,0))</f>
        <v/>
      </c>
      <c r="M760" s="62" t="str">
        <f>IF(E760="","",VLOOKUP(W760,図書名リスト!$A$3:$W$1001,17,0))</f>
        <v/>
      </c>
      <c r="N760" s="63"/>
      <c r="O760" s="74" t="str">
        <f>IF(E760="","",VLOOKUP(W760,図書名リスト!$A$3:$W$100580,21,0))</f>
        <v/>
      </c>
      <c r="P760" s="74" t="str">
        <f>IF(E760="","",VLOOKUP(W760,図書名リスト!$A$3:$W$10050,19,0))</f>
        <v/>
      </c>
      <c r="Q760" s="75" t="str">
        <f>IF(E760="","",VLOOKUP(W760,図書名リスト!$A$3:$W$1001,20,0))</f>
        <v/>
      </c>
      <c r="R760" s="74" t="str">
        <f>IF(E760="","",VLOOKUP(W760,図書名リスト!$A$3:$W$1001,22,0))</f>
        <v/>
      </c>
      <c r="S760" s="61" t="str">
        <f t="shared" si="58"/>
        <v xml:space="preserve"> </v>
      </c>
      <c r="T760" s="61" t="str">
        <f t="shared" si="59"/>
        <v>　</v>
      </c>
      <c r="U760" s="61" t="str">
        <f t="shared" si="60"/>
        <v xml:space="preserve"> </v>
      </c>
      <c r="V760" s="61">
        <f t="shared" si="61"/>
        <v>0</v>
      </c>
      <c r="W760" s="60" t="str">
        <f t="shared" si="62"/>
        <v/>
      </c>
    </row>
    <row r="761" spans="1:23" ht="57" customHeight="1" x14ac:dyDescent="0.15">
      <c r="A761" s="63"/>
      <c r="B761" s="69"/>
      <c r="C761" s="69"/>
      <c r="D761" s="68"/>
      <c r="E761" s="67"/>
      <c r="F761" s="66"/>
      <c r="G761" s="65" t="str">
        <f>IF(E761="","",VLOOKUP(E761,図書名リスト!$C$3:$W$1001,16,0))</f>
        <v/>
      </c>
      <c r="H761" s="64" t="str">
        <f>IF(E761="","",VLOOKUP(W761,図書名リスト!$A$3:$W$1001,5,0))</f>
        <v/>
      </c>
      <c r="I761" s="77" t="str">
        <f>IF(E761="","",VLOOKUP(W761,図書名リスト!$A$3:$W$1001,9,0))</f>
        <v/>
      </c>
      <c r="J761" s="76" t="str">
        <f>IF(E761="","",VLOOKUP(W761,図書名リスト!$A$3:$W$1001,23,0))</f>
        <v/>
      </c>
      <c r="K761" s="62" t="str">
        <f>IF(E761="","",VLOOKUP(W761,図書名リスト!$A$3:$W$1001,11,0))</f>
        <v/>
      </c>
      <c r="L761" s="95" t="str">
        <f>IF(E761="","",VLOOKUP(W761,図書名リスト!$A$3:$W$1001,14,0))</f>
        <v/>
      </c>
      <c r="M761" s="62" t="str">
        <f>IF(E761="","",VLOOKUP(W761,図書名リスト!$A$3:$W$1001,17,0))</f>
        <v/>
      </c>
      <c r="N761" s="63"/>
      <c r="O761" s="74" t="str">
        <f>IF(E761="","",VLOOKUP(W761,図書名リスト!$A$3:$W$100580,21,0))</f>
        <v/>
      </c>
      <c r="P761" s="74" t="str">
        <f>IF(E761="","",VLOOKUP(W761,図書名リスト!$A$3:$W$10050,19,0))</f>
        <v/>
      </c>
      <c r="Q761" s="75" t="str">
        <f>IF(E761="","",VLOOKUP(W761,図書名リスト!$A$3:$W$1001,20,0))</f>
        <v/>
      </c>
      <c r="R761" s="74" t="str">
        <f>IF(E761="","",VLOOKUP(W761,図書名リスト!$A$3:$W$1001,22,0))</f>
        <v/>
      </c>
      <c r="S761" s="61" t="str">
        <f t="shared" si="58"/>
        <v xml:space="preserve"> </v>
      </c>
      <c r="T761" s="61" t="str">
        <f t="shared" si="59"/>
        <v>　</v>
      </c>
      <c r="U761" s="61" t="str">
        <f t="shared" si="60"/>
        <v xml:space="preserve"> </v>
      </c>
      <c r="V761" s="61">
        <f t="shared" si="61"/>
        <v>0</v>
      </c>
      <c r="W761" s="60" t="str">
        <f t="shared" si="62"/>
        <v/>
      </c>
    </row>
    <row r="762" spans="1:23" ht="57" customHeight="1" x14ac:dyDescent="0.15">
      <c r="A762" s="63"/>
      <c r="B762" s="69"/>
      <c r="C762" s="69"/>
      <c r="D762" s="68"/>
      <c r="E762" s="67"/>
      <c r="F762" s="66"/>
      <c r="G762" s="65" t="str">
        <f>IF(E762="","",VLOOKUP(E762,図書名リスト!$C$3:$W$1001,16,0))</f>
        <v/>
      </c>
      <c r="H762" s="64" t="str">
        <f>IF(E762="","",VLOOKUP(W762,図書名リスト!$A$3:$W$1001,5,0))</f>
        <v/>
      </c>
      <c r="I762" s="77" t="str">
        <f>IF(E762="","",VLOOKUP(W762,図書名リスト!$A$3:$W$1001,9,0))</f>
        <v/>
      </c>
      <c r="J762" s="76" t="str">
        <f>IF(E762="","",VLOOKUP(W762,図書名リスト!$A$3:$W$1001,23,0))</f>
        <v/>
      </c>
      <c r="K762" s="62" t="str">
        <f>IF(E762="","",VLOOKUP(W762,図書名リスト!$A$3:$W$1001,11,0))</f>
        <v/>
      </c>
      <c r="L762" s="95" t="str">
        <f>IF(E762="","",VLOOKUP(W762,図書名リスト!$A$3:$W$1001,14,0))</f>
        <v/>
      </c>
      <c r="M762" s="62" t="str">
        <f>IF(E762="","",VLOOKUP(W762,図書名リスト!$A$3:$W$1001,17,0))</f>
        <v/>
      </c>
      <c r="N762" s="63"/>
      <c r="O762" s="74" t="str">
        <f>IF(E762="","",VLOOKUP(W762,図書名リスト!$A$3:$W$100580,21,0))</f>
        <v/>
      </c>
      <c r="P762" s="74" t="str">
        <f>IF(E762="","",VLOOKUP(W762,図書名リスト!$A$3:$W$10050,19,0))</f>
        <v/>
      </c>
      <c r="Q762" s="75" t="str">
        <f>IF(E762="","",VLOOKUP(W762,図書名リスト!$A$3:$W$1001,20,0))</f>
        <v/>
      </c>
      <c r="R762" s="74" t="str">
        <f>IF(E762="","",VLOOKUP(W762,図書名リスト!$A$3:$W$1001,22,0))</f>
        <v/>
      </c>
      <c r="S762" s="61" t="str">
        <f t="shared" si="58"/>
        <v xml:space="preserve"> </v>
      </c>
      <c r="T762" s="61" t="str">
        <f t="shared" si="59"/>
        <v>　</v>
      </c>
      <c r="U762" s="61" t="str">
        <f t="shared" si="60"/>
        <v xml:space="preserve"> </v>
      </c>
      <c r="V762" s="61">
        <f t="shared" si="61"/>
        <v>0</v>
      </c>
      <c r="W762" s="60" t="str">
        <f t="shared" si="62"/>
        <v/>
      </c>
    </row>
    <row r="763" spans="1:23" ht="57" customHeight="1" x14ac:dyDescent="0.15">
      <c r="A763" s="63"/>
      <c r="B763" s="69"/>
      <c r="C763" s="69"/>
      <c r="D763" s="68"/>
      <c r="E763" s="67"/>
      <c r="F763" s="66"/>
      <c r="G763" s="65" t="str">
        <f>IF(E763="","",VLOOKUP(E763,図書名リスト!$C$3:$W$1001,16,0))</f>
        <v/>
      </c>
      <c r="H763" s="64" t="str">
        <f>IF(E763="","",VLOOKUP(W763,図書名リスト!$A$3:$W$1001,5,0))</f>
        <v/>
      </c>
      <c r="I763" s="77" t="str">
        <f>IF(E763="","",VLOOKUP(W763,図書名リスト!$A$3:$W$1001,9,0))</f>
        <v/>
      </c>
      <c r="J763" s="76" t="str">
        <f>IF(E763="","",VLOOKUP(W763,図書名リスト!$A$3:$W$1001,23,0))</f>
        <v/>
      </c>
      <c r="K763" s="62" t="str">
        <f>IF(E763="","",VLOOKUP(W763,図書名リスト!$A$3:$W$1001,11,0))</f>
        <v/>
      </c>
      <c r="L763" s="95" t="str">
        <f>IF(E763="","",VLOOKUP(W763,図書名リスト!$A$3:$W$1001,14,0))</f>
        <v/>
      </c>
      <c r="M763" s="62" t="str">
        <f>IF(E763="","",VLOOKUP(W763,図書名リスト!$A$3:$W$1001,17,0))</f>
        <v/>
      </c>
      <c r="N763" s="63"/>
      <c r="O763" s="74" t="str">
        <f>IF(E763="","",VLOOKUP(W763,図書名リスト!$A$3:$W$100580,21,0))</f>
        <v/>
      </c>
      <c r="P763" s="74" t="str">
        <f>IF(E763="","",VLOOKUP(W763,図書名リスト!$A$3:$W$10050,19,0))</f>
        <v/>
      </c>
      <c r="Q763" s="75" t="str">
        <f>IF(E763="","",VLOOKUP(W763,図書名リスト!$A$3:$W$1001,20,0))</f>
        <v/>
      </c>
      <c r="R763" s="74" t="str">
        <f>IF(E763="","",VLOOKUP(W763,図書名リスト!$A$3:$W$1001,22,0))</f>
        <v/>
      </c>
      <c r="S763" s="61" t="str">
        <f t="shared" si="58"/>
        <v xml:space="preserve"> </v>
      </c>
      <c r="T763" s="61" t="str">
        <f t="shared" si="59"/>
        <v>　</v>
      </c>
      <c r="U763" s="61" t="str">
        <f t="shared" si="60"/>
        <v xml:space="preserve"> </v>
      </c>
      <c r="V763" s="61">
        <f t="shared" si="61"/>
        <v>0</v>
      </c>
      <c r="W763" s="60" t="str">
        <f t="shared" si="62"/>
        <v/>
      </c>
    </row>
    <row r="764" spans="1:23" ht="57" customHeight="1" x14ac:dyDescent="0.15">
      <c r="A764" s="63"/>
      <c r="B764" s="69"/>
      <c r="C764" s="69"/>
      <c r="D764" s="68"/>
      <c r="E764" s="67"/>
      <c r="F764" s="66"/>
      <c r="G764" s="65" t="str">
        <f>IF(E764="","",VLOOKUP(E764,図書名リスト!$C$3:$W$1001,16,0))</f>
        <v/>
      </c>
      <c r="H764" s="64" t="str">
        <f>IF(E764="","",VLOOKUP(W764,図書名リスト!$A$3:$W$1001,5,0))</f>
        <v/>
      </c>
      <c r="I764" s="77" t="str">
        <f>IF(E764="","",VLOOKUP(W764,図書名リスト!$A$3:$W$1001,9,0))</f>
        <v/>
      </c>
      <c r="J764" s="76" t="str">
        <f>IF(E764="","",VLOOKUP(W764,図書名リスト!$A$3:$W$1001,23,0))</f>
        <v/>
      </c>
      <c r="K764" s="62" t="str">
        <f>IF(E764="","",VLOOKUP(W764,図書名リスト!$A$3:$W$1001,11,0))</f>
        <v/>
      </c>
      <c r="L764" s="95" t="str">
        <f>IF(E764="","",VLOOKUP(W764,図書名リスト!$A$3:$W$1001,14,0))</f>
        <v/>
      </c>
      <c r="M764" s="62" t="str">
        <f>IF(E764="","",VLOOKUP(W764,図書名リスト!$A$3:$W$1001,17,0))</f>
        <v/>
      </c>
      <c r="N764" s="63"/>
      <c r="O764" s="74" t="str">
        <f>IF(E764="","",VLOOKUP(W764,図書名リスト!$A$3:$W$100580,21,0))</f>
        <v/>
      </c>
      <c r="P764" s="74" t="str">
        <f>IF(E764="","",VLOOKUP(W764,図書名リスト!$A$3:$W$10050,19,0))</f>
        <v/>
      </c>
      <c r="Q764" s="75" t="str">
        <f>IF(E764="","",VLOOKUP(W764,図書名リスト!$A$3:$W$1001,20,0))</f>
        <v/>
      </c>
      <c r="R764" s="74" t="str">
        <f>IF(E764="","",VLOOKUP(W764,図書名リスト!$A$3:$W$1001,22,0))</f>
        <v/>
      </c>
      <c r="S764" s="61" t="str">
        <f t="shared" si="58"/>
        <v xml:space="preserve"> </v>
      </c>
      <c r="T764" s="61" t="str">
        <f t="shared" si="59"/>
        <v>　</v>
      </c>
      <c r="U764" s="61" t="str">
        <f t="shared" si="60"/>
        <v xml:space="preserve"> </v>
      </c>
      <c r="V764" s="61">
        <f t="shared" si="61"/>
        <v>0</v>
      </c>
      <c r="W764" s="60" t="str">
        <f t="shared" si="62"/>
        <v/>
      </c>
    </row>
    <row r="765" spans="1:23" ht="57" customHeight="1" x14ac:dyDescent="0.15">
      <c r="A765" s="63"/>
      <c r="B765" s="69"/>
      <c r="C765" s="69"/>
      <c r="D765" s="68"/>
      <c r="E765" s="67"/>
      <c r="F765" s="66"/>
      <c r="G765" s="65" t="str">
        <f>IF(E765="","",VLOOKUP(E765,図書名リスト!$C$3:$W$1001,16,0))</f>
        <v/>
      </c>
      <c r="H765" s="64" t="str">
        <f>IF(E765="","",VLOOKUP(W765,図書名リスト!$A$3:$W$1001,5,0))</f>
        <v/>
      </c>
      <c r="I765" s="77" t="str">
        <f>IF(E765="","",VLOOKUP(W765,図書名リスト!$A$3:$W$1001,9,0))</f>
        <v/>
      </c>
      <c r="J765" s="76" t="str">
        <f>IF(E765="","",VLOOKUP(W765,図書名リスト!$A$3:$W$1001,23,0))</f>
        <v/>
      </c>
      <c r="K765" s="62" t="str">
        <f>IF(E765="","",VLOOKUP(W765,図書名リスト!$A$3:$W$1001,11,0))</f>
        <v/>
      </c>
      <c r="L765" s="95" t="str">
        <f>IF(E765="","",VLOOKUP(W765,図書名リスト!$A$3:$W$1001,14,0))</f>
        <v/>
      </c>
      <c r="M765" s="62" t="str">
        <f>IF(E765="","",VLOOKUP(W765,図書名リスト!$A$3:$W$1001,17,0))</f>
        <v/>
      </c>
      <c r="N765" s="63"/>
      <c r="O765" s="74" t="str">
        <f>IF(E765="","",VLOOKUP(W765,図書名リスト!$A$3:$W$100580,21,0))</f>
        <v/>
      </c>
      <c r="P765" s="74" t="str">
        <f>IF(E765="","",VLOOKUP(W765,図書名リスト!$A$3:$W$10050,19,0))</f>
        <v/>
      </c>
      <c r="Q765" s="75" t="str">
        <f>IF(E765="","",VLOOKUP(W765,図書名リスト!$A$3:$W$1001,20,0))</f>
        <v/>
      </c>
      <c r="R765" s="74" t="str">
        <f>IF(E765="","",VLOOKUP(W765,図書名リスト!$A$3:$W$1001,22,0))</f>
        <v/>
      </c>
      <c r="S765" s="61" t="str">
        <f t="shared" si="58"/>
        <v xml:space="preserve"> </v>
      </c>
      <c r="T765" s="61" t="str">
        <f t="shared" si="59"/>
        <v>　</v>
      </c>
      <c r="U765" s="61" t="str">
        <f t="shared" si="60"/>
        <v xml:space="preserve"> </v>
      </c>
      <c r="V765" s="61">
        <f t="shared" si="61"/>
        <v>0</v>
      </c>
      <c r="W765" s="60" t="str">
        <f t="shared" si="62"/>
        <v/>
      </c>
    </row>
    <row r="766" spans="1:23" ht="57" customHeight="1" x14ac:dyDescent="0.15">
      <c r="A766" s="63"/>
      <c r="B766" s="69"/>
      <c r="C766" s="69"/>
      <c r="D766" s="68"/>
      <c r="E766" s="67"/>
      <c r="F766" s="66"/>
      <c r="G766" s="65" t="str">
        <f>IF(E766="","",VLOOKUP(E766,図書名リスト!$C$3:$W$1001,16,0))</f>
        <v/>
      </c>
      <c r="H766" s="64" t="str">
        <f>IF(E766="","",VLOOKUP(W766,図書名リスト!$A$3:$W$1001,5,0))</f>
        <v/>
      </c>
      <c r="I766" s="77" t="str">
        <f>IF(E766="","",VLOOKUP(W766,図書名リスト!$A$3:$W$1001,9,0))</f>
        <v/>
      </c>
      <c r="J766" s="76" t="str">
        <f>IF(E766="","",VLOOKUP(W766,図書名リスト!$A$3:$W$1001,23,0))</f>
        <v/>
      </c>
      <c r="K766" s="62" t="str">
        <f>IF(E766="","",VLOOKUP(W766,図書名リスト!$A$3:$W$1001,11,0))</f>
        <v/>
      </c>
      <c r="L766" s="95" t="str">
        <f>IF(E766="","",VLOOKUP(W766,図書名リスト!$A$3:$W$1001,14,0))</f>
        <v/>
      </c>
      <c r="M766" s="62" t="str">
        <f>IF(E766="","",VLOOKUP(W766,図書名リスト!$A$3:$W$1001,17,0))</f>
        <v/>
      </c>
      <c r="N766" s="63"/>
      <c r="O766" s="74" t="str">
        <f>IF(E766="","",VLOOKUP(W766,図書名リスト!$A$3:$W$100580,21,0))</f>
        <v/>
      </c>
      <c r="P766" s="74" t="str">
        <f>IF(E766="","",VLOOKUP(W766,図書名リスト!$A$3:$W$10050,19,0))</f>
        <v/>
      </c>
      <c r="Q766" s="75" t="str">
        <f>IF(E766="","",VLOOKUP(W766,図書名リスト!$A$3:$W$1001,20,0))</f>
        <v/>
      </c>
      <c r="R766" s="74" t="str">
        <f>IF(E766="","",VLOOKUP(W766,図書名リスト!$A$3:$W$1001,22,0))</f>
        <v/>
      </c>
      <c r="S766" s="61" t="str">
        <f t="shared" si="58"/>
        <v xml:space="preserve"> </v>
      </c>
      <c r="T766" s="61" t="str">
        <f t="shared" si="59"/>
        <v>　</v>
      </c>
      <c r="U766" s="61" t="str">
        <f t="shared" si="60"/>
        <v xml:space="preserve"> </v>
      </c>
      <c r="V766" s="61">
        <f t="shared" si="61"/>
        <v>0</v>
      </c>
      <c r="W766" s="60" t="str">
        <f t="shared" si="62"/>
        <v/>
      </c>
    </row>
    <row r="767" spans="1:23" ht="57" customHeight="1" x14ac:dyDescent="0.15">
      <c r="A767" s="63"/>
      <c r="B767" s="69"/>
      <c r="C767" s="69"/>
      <c r="D767" s="68"/>
      <c r="E767" s="67"/>
      <c r="F767" s="66"/>
      <c r="G767" s="65" t="str">
        <f>IF(E767="","",VLOOKUP(E767,図書名リスト!$C$3:$W$1001,16,0))</f>
        <v/>
      </c>
      <c r="H767" s="64" t="str">
        <f>IF(E767="","",VLOOKUP(W767,図書名リスト!$A$3:$W$1001,5,0))</f>
        <v/>
      </c>
      <c r="I767" s="77" t="str">
        <f>IF(E767="","",VLOOKUP(W767,図書名リスト!$A$3:$W$1001,9,0))</f>
        <v/>
      </c>
      <c r="J767" s="76" t="str">
        <f>IF(E767="","",VLOOKUP(W767,図書名リスト!$A$3:$W$1001,23,0))</f>
        <v/>
      </c>
      <c r="K767" s="62" t="str">
        <f>IF(E767="","",VLOOKUP(W767,図書名リスト!$A$3:$W$1001,11,0))</f>
        <v/>
      </c>
      <c r="L767" s="95" t="str">
        <f>IF(E767="","",VLOOKUP(W767,図書名リスト!$A$3:$W$1001,14,0))</f>
        <v/>
      </c>
      <c r="M767" s="62" t="str">
        <f>IF(E767="","",VLOOKUP(W767,図書名リスト!$A$3:$W$1001,17,0))</f>
        <v/>
      </c>
      <c r="N767" s="63"/>
      <c r="O767" s="74" t="str">
        <f>IF(E767="","",VLOOKUP(W767,図書名リスト!$A$3:$W$100580,21,0))</f>
        <v/>
      </c>
      <c r="P767" s="74" t="str">
        <f>IF(E767="","",VLOOKUP(W767,図書名リスト!$A$3:$W$10050,19,0))</f>
        <v/>
      </c>
      <c r="Q767" s="75" t="str">
        <f>IF(E767="","",VLOOKUP(W767,図書名リスト!$A$3:$W$1001,20,0))</f>
        <v/>
      </c>
      <c r="R767" s="74" t="str">
        <f>IF(E767="","",VLOOKUP(W767,図書名リスト!$A$3:$W$1001,22,0))</f>
        <v/>
      </c>
      <c r="S767" s="61" t="str">
        <f t="shared" si="58"/>
        <v xml:space="preserve"> </v>
      </c>
      <c r="T767" s="61" t="str">
        <f t="shared" si="59"/>
        <v>　</v>
      </c>
      <c r="U767" s="61" t="str">
        <f t="shared" si="60"/>
        <v xml:space="preserve"> </v>
      </c>
      <c r="V767" s="61">
        <f t="shared" si="61"/>
        <v>0</v>
      </c>
      <c r="W767" s="60" t="str">
        <f t="shared" si="62"/>
        <v/>
      </c>
    </row>
    <row r="768" spans="1:23" ht="57" customHeight="1" x14ac:dyDescent="0.15">
      <c r="A768" s="63"/>
      <c r="B768" s="69"/>
      <c r="C768" s="69"/>
      <c r="D768" s="68"/>
      <c r="E768" s="67"/>
      <c r="F768" s="66"/>
      <c r="G768" s="65" t="str">
        <f>IF(E768="","",VLOOKUP(E768,図書名リスト!$C$3:$W$1001,16,0))</f>
        <v/>
      </c>
      <c r="H768" s="64" t="str">
        <f>IF(E768="","",VLOOKUP(W768,図書名リスト!$A$3:$W$1001,5,0))</f>
        <v/>
      </c>
      <c r="I768" s="77" t="str">
        <f>IF(E768="","",VLOOKUP(W768,図書名リスト!$A$3:$W$1001,9,0))</f>
        <v/>
      </c>
      <c r="J768" s="76" t="str">
        <f>IF(E768="","",VLOOKUP(W768,図書名リスト!$A$3:$W$1001,23,0))</f>
        <v/>
      </c>
      <c r="K768" s="62" t="str">
        <f>IF(E768="","",VLOOKUP(W768,図書名リスト!$A$3:$W$1001,11,0))</f>
        <v/>
      </c>
      <c r="L768" s="95" t="str">
        <f>IF(E768="","",VLOOKUP(W768,図書名リスト!$A$3:$W$1001,14,0))</f>
        <v/>
      </c>
      <c r="M768" s="62" t="str">
        <f>IF(E768="","",VLOOKUP(W768,図書名リスト!$A$3:$W$1001,17,0))</f>
        <v/>
      </c>
      <c r="N768" s="63"/>
      <c r="O768" s="74" t="str">
        <f>IF(E768="","",VLOOKUP(W768,図書名リスト!$A$3:$W$100580,21,0))</f>
        <v/>
      </c>
      <c r="P768" s="74" t="str">
        <f>IF(E768="","",VLOOKUP(W768,図書名リスト!$A$3:$W$10050,19,0))</f>
        <v/>
      </c>
      <c r="Q768" s="75" t="str">
        <f>IF(E768="","",VLOOKUP(W768,図書名リスト!$A$3:$W$1001,20,0))</f>
        <v/>
      </c>
      <c r="R768" s="74" t="str">
        <f>IF(E768="","",VLOOKUP(W768,図書名リスト!$A$3:$W$1001,22,0))</f>
        <v/>
      </c>
      <c r="S768" s="61" t="str">
        <f t="shared" si="58"/>
        <v xml:space="preserve"> </v>
      </c>
      <c r="T768" s="61" t="str">
        <f t="shared" si="59"/>
        <v>　</v>
      </c>
      <c r="U768" s="61" t="str">
        <f t="shared" si="60"/>
        <v xml:space="preserve"> </v>
      </c>
      <c r="V768" s="61">
        <f t="shared" si="61"/>
        <v>0</v>
      </c>
      <c r="W768" s="60" t="str">
        <f t="shared" si="62"/>
        <v/>
      </c>
    </row>
    <row r="769" spans="1:23" ht="57" customHeight="1" x14ac:dyDescent="0.15">
      <c r="A769" s="63"/>
      <c r="B769" s="69"/>
      <c r="C769" s="69"/>
      <c r="D769" s="68"/>
      <c r="E769" s="67"/>
      <c r="F769" s="66"/>
      <c r="G769" s="65" t="str">
        <f>IF(E769="","",VLOOKUP(E769,図書名リスト!$C$3:$W$1001,16,0))</f>
        <v/>
      </c>
      <c r="H769" s="64" t="str">
        <f>IF(E769="","",VLOOKUP(W769,図書名リスト!$A$3:$W$1001,5,0))</f>
        <v/>
      </c>
      <c r="I769" s="77" t="str">
        <f>IF(E769="","",VLOOKUP(W769,図書名リスト!$A$3:$W$1001,9,0))</f>
        <v/>
      </c>
      <c r="J769" s="76" t="str">
        <f>IF(E769="","",VLOOKUP(W769,図書名リスト!$A$3:$W$1001,23,0))</f>
        <v/>
      </c>
      <c r="K769" s="62" t="str">
        <f>IF(E769="","",VLOOKUP(W769,図書名リスト!$A$3:$W$1001,11,0))</f>
        <v/>
      </c>
      <c r="L769" s="95" t="str">
        <f>IF(E769="","",VLOOKUP(W769,図書名リスト!$A$3:$W$1001,14,0))</f>
        <v/>
      </c>
      <c r="M769" s="62" t="str">
        <f>IF(E769="","",VLOOKUP(W769,図書名リスト!$A$3:$W$1001,17,0))</f>
        <v/>
      </c>
      <c r="N769" s="63"/>
      <c r="O769" s="74" t="str">
        <f>IF(E769="","",VLOOKUP(W769,図書名リスト!$A$3:$W$100580,21,0))</f>
        <v/>
      </c>
      <c r="P769" s="74" t="str">
        <f>IF(E769="","",VLOOKUP(W769,図書名リスト!$A$3:$W$10050,19,0))</f>
        <v/>
      </c>
      <c r="Q769" s="75" t="str">
        <f>IF(E769="","",VLOOKUP(W769,図書名リスト!$A$3:$W$1001,20,0))</f>
        <v/>
      </c>
      <c r="R769" s="74" t="str">
        <f>IF(E769="","",VLOOKUP(W769,図書名リスト!$A$3:$W$1001,22,0))</f>
        <v/>
      </c>
      <c r="S769" s="61" t="str">
        <f t="shared" si="58"/>
        <v xml:space="preserve"> </v>
      </c>
      <c r="T769" s="61" t="str">
        <f t="shared" si="59"/>
        <v>　</v>
      </c>
      <c r="U769" s="61" t="str">
        <f t="shared" si="60"/>
        <v xml:space="preserve"> </v>
      </c>
      <c r="V769" s="61">
        <f t="shared" si="61"/>
        <v>0</v>
      </c>
      <c r="W769" s="60" t="str">
        <f t="shared" si="62"/>
        <v/>
      </c>
    </row>
    <row r="770" spans="1:23" ht="57" customHeight="1" x14ac:dyDescent="0.15">
      <c r="A770" s="63"/>
      <c r="B770" s="69"/>
      <c r="C770" s="69"/>
      <c r="D770" s="68"/>
      <c r="E770" s="67"/>
      <c r="F770" s="66"/>
      <c r="G770" s="65" t="str">
        <f>IF(E770="","",VLOOKUP(E770,図書名リスト!$C$3:$W$1001,16,0))</f>
        <v/>
      </c>
      <c r="H770" s="64" t="str">
        <f>IF(E770="","",VLOOKUP(W770,図書名リスト!$A$3:$W$1001,5,0))</f>
        <v/>
      </c>
      <c r="I770" s="77" t="str">
        <f>IF(E770="","",VLOOKUP(W770,図書名リスト!$A$3:$W$1001,9,0))</f>
        <v/>
      </c>
      <c r="J770" s="76" t="str">
        <f>IF(E770="","",VLOOKUP(W770,図書名リスト!$A$3:$W$1001,23,0))</f>
        <v/>
      </c>
      <c r="K770" s="62" t="str">
        <f>IF(E770="","",VLOOKUP(W770,図書名リスト!$A$3:$W$1001,11,0))</f>
        <v/>
      </c>
      <c r="L770" s="95" t="str">
        <f>IF(E770="","",VLOOKUP(W770,図書名リスト!$A$3:$W$1001,14,0))</f>
        <v/>
      </c>
      <c r="M770" s="62" t="str">
        <f>IF(E770="","",VLOOKUP(W770,図書名リスト!$A$3:$W$1001,17,0))</f>
        <v/>
      </c>
      <c r="N770" s="63"/>
      <c r="O770" s="74" t="str">
        <f>IF(E770="","",VLOOKUP(W770,図書名リスト!$A$3:$W$100580,21,0))</f>
        <v/>
      </c>
      <c r="P770" s="74" t="str">
        <f>IF(E770="","",VLOOKUP(W770,図書名リスト!$A$3:$W$10050,19,0))</f>
        <v/>
      </c>
      <c r="Q770" s="75" t="str">
        <f>IF(E770="","",VLOOKUP(W770,図書名リスト!$A$3:$W$1001,20,0))</f>
        <v/>
      </c>
      <c r="R770" s="74" t="str">
        <f>IF(E770="","",VLOOKUP(W770,図書名リスト!$A$3:$W$1001,22,0))</f>
        <v/>
      </c>
      <c r="S770" s="61" t="str">
        <f t="shared" si="58"/>
        <v xml:space="preserve"> </v>
      </c>
      <c r="T770" s="61" t="str">
        <f t="shared" si="59"/>
        <v>　</v>
      </c>
      <c r="U770" s="61" t="str">
        <f t="shared" si="60"/>
        <v xml:space="preserve"> </v>
      </c>
      <c r="V770" s="61">
        <f t="shared" si="61"/>
        <v>0</v>
      </c>
      <c r="W770" s="60" t="str">
        <f t="shared" si="62"/>
        <v/>
      </c>
    </row>
    <row r="771" spans="1:23" ht="57" customHeight="1" x14ac:dyDescent="0.15">
      <c r="A771" s="63"/>
      <c r="B771" s="69"/>
      <c r="C771" s="69"/>
      <c r="D771" s="68"/>
      <c r="E771" s="67"/>
      <c r="F771" s="66"/>
      <c r="G771" s="65" t="str">
        <f>IF(E771="","",VLOOKUP(E771,図書名リスト!$C$3:$W$1001,16,0))</f>
        <v/>
      </c>
      <c r="H771" s="64" t="str">
        <f>IF(E771="","",VLOOKUP(W771,図書名リスト!$A$3:$W$1001,5,0))</f>
        <v/>
      </c>
      <c r="I771" s="77" t="str">
        <f>IF(E771="","",VLOOKUP(W771,図書名リスト!$A$3:$W$1001,9,0))</f>
        <v/>
      </c>
      <c r="J771" s="76" t="str">
        <f>IF(E771="","",VLOOKUP(W771,図書名リスト!$A$3:$W$1001,23,0))</f>
        <v/>
      </c>
      <c r="K771" s="62" t="str">
        <f>IF(E771="","",VLOOKUP(W771,図書名リスト!$A$3:$W$1001,11,0))</f>
        <v/>
      </c>
      <c r="L771" s="95" t="str">
        <f>IF(E771="","",VLOOKUP(W771,図書名リスト!$A$3:$W$1001,14,0))</f>
        <v/>
      </c>
      <c r="M771" s="62" t="str">
        <f>IF(E771="","",VLOOKUP(W771,図書名リスト!$A$3:$W$1001,17,0))</f>
        <v/>
      </c>
      <c r="N771" s="63"/>
      <c r="O771" s="74" t="str">
        <f>IF(E771="","",VLOOKUP(W771,図書名リスト!$A$3:$W$100580,21,0))</f>
        <v/>
      </c>
      <c r="P771" s="74" t="str">
        <f>IF(E771="","",VLOOKUP(W771,図書名リスト!$A$3:$W$10050,19,0))</f>
        <v/>
      </c>
      <c r="Q771" s="75" t="str">
        <f>IF(E771="","",VLOOKUP(W771,図書名リスト!$A$3:$W$1001,20,0))</f>
        <v/>
      </c>
      <c r="R771" s="74" t="str">
        <f>IF(E771="","",VLOOKUP(W771,図書名リスト!$A$3:$W$1001,22,0))</f>
        <v/>
      </c>
      <c r="S771" s="61" t="str">
        <f t="shared" si="58"/>
        <v xml:space="preserve"> </v>
      </c>
      <c r="T771" s="61" t="str">
        <f t="shared" si="59"/>
        <v>　</v>
      </c>
      <c r="U771" s="61" t="str">
        <f t="shared" si="60"/>
        <v xml:space="preserve"> </v>
      </c>
      <c r="V771" s="61">
        <f t="shared" si="61"/>
        <v>0</v>
      </c>
      <c r="W771" s="60" t="str">
        <f t="shared" si="62"/>
        <v/>
      </c>
    </row>
    <row r="772" spans="1:23" ht="57" customHeight="1" x14ac:dyDescent="0.15">
      <c r="A772" s="63"/>
      <c r="B772" s="69"/>
      <c r="C772" s="69"/>
      <c r="D772" s="68"/>
      <c r="E772" s="67"/>
      <c r="F772" s="66"/>
      <c r="G772" s="65" t="str">
        <f>IF(E772="","",VLOOKUP(E772,図書名リスト!$C$3:$W$1001,16,0))</f>
        <v/>
      </c>
      <c r="H772" s="64" t="str">
        <f>IF(E772="","",VLOOKUP(W772,図書名リスト!$A$3:$W$1001,5,0))</f>
        <v/>
      </c>
      <c r="I772" s="77" t="str">
        <f>IF(E772="","",VLOOKUP(W772,図書名リスト!$A$3:$W$1001,9,0))</f>
        <v/>
      </c>
      <c r="J772" s="76" t="str">
        <f>IF(E772="","",VLOOKUP(W772,図書名リスト!$A$3:$W$1001,23,0))</f>
        <v/>
      </c>
      <c r="K772" s="62" t="str">
        <f>IF(E772="","",VLOOKUP(W772,図書名リスト!$A$3:$W$1001,11,0))</f>
        <v/>
      </c>
      <c r="L772" s="95" t="str">
        <f>IF(E772="","",VLOOKUP(W772,図書名リスト!$A$3:$W$1001,14,0))</f>
        <v/>
      </c>
      <c r="M772" s="62" t="str">
        <f>IF(E772="","",VLOOKUP(W772,図書名リスト!$A$3:$W$1001,17,0))</f>
        <v/>
      </c>
      <c r="N772" s="63"/>
      <c r="O772" s="74" t="str">
        <f>IF(E772="","",VLOOKUP(W772,図書名リスト!$A$3:$W$100580,21,0))</f>
        <v/>
      </c>
      <c r="P772" s="74" t="str">
        <f>IF(E772="","",VLOOKUP(W772,図書名リスト!$A$3:$W$10050,19,0))</f>
        <v/>
      </c>
      <c r="Q772" s="75" t="str">
        <f>IF(E772="","",VLOOKUP(W772,図書名リスト!$A$3:$W$1001,20,0))</f>
        <v/>
      </c>
      <c r="R772" s="74" t="str">
        <f>IF(E772="","",VLOOKUP(W772,図書名リスト!$A$3:$W$1001,22,0))</f>
        <v/>
      </c>
      <c r="S772" s="61" t="str">
        <f t="shared" si="58"/>
        <v xml:space="preserve"> </v>
      </c>
      <c r="T772" s="61" t="str">
        <f t="shared" si="59"/>
        <v>　</v>
      </c>
      <c r="U772" s="61" t="str">
        <f t="shared" si="60"/>
        <v xml:space="preserve"> </v>
      </c>
      <c r="V772" s="61">
        <f t="shared" si="61"/>
        <v>0</v>
      </c>
      <c r="W772" s="60" t="str">
        <f t="shared" si="62"/>
        <v/>
      </c>
    </row>
    <row r="773" spans="1:23" ht="57" customHeight="1" x14ac:dyDescent="0.15">
      <c r="A773" s="63"/>
      <c r="B773" s="69"/>
      <c r="C773" s="69"/>
      <c r="D773" s="68"/>
      <c r="E773" s="67"/>
      <c r="F773" s="66"/>
      <c r="G773" s="65" t="str">
        <f>IF(E773="","",VLOOKUP(E773,図書名リスト!$C$3:$W$1001,16,0))</f>
        <v/>
      </c>
      <c r="H773" s="64" t="str">
        <f>IF(E773="","",VLOOKUP(W773,図書名リスト!$A$3:$W$1001,5,0))</f>
        <v/>
      </c>
      <c r="I773" s="77" t="str">
        <f>IF(E773="","",VLOOKUP(W773,図書名リスト!$A$3:$W$1001,9,0))</f>
        <v/>
      </c>
      <c r="J773" s="76" t="str">
        <f>IF(E773="","",VLOOKUP(W773,図書名リスト!$A$3:$W$1001,23,0))</f>
        <v/>
      </c>
      <c r="K773" s="62" t="str">
        <f>IF(E773="","",VLOOKUP(W773,図書名リスト!$A$3:$W$1001,11,0))</f>
        <v/>
      </c>
      <c r="L773" s="95" t="str">
        <f>IF(E773="","",VLOOKUP(W773,図書名リスト!$A$3:$W$1001,14,0))</f>
        <v/>
      </c>
      <c r="M773" s="62" t="str">
        <f>IF(E773="","",VLOOKUP(W773,図書名リスト!$A$3:$W$1001,17,0))</f>
        <v/>
      </c>
      <c r="N773" s="63"/>
      <c r="O773" s="74" t="str">
        <f>IF(E773="","",VLOOKUP(W773,図書名リスト!$A$3:$W$100580,21,0))</f>
        <v/>
      </c>
      <c r="P773" s="74" t="str">
        <f>IF(E773="","",VLOOKUP(W773,図書名リスト!$A$3:$W$10050,19,0))</f>
        <v/>
      </c>
      <c r="Q773" s="75" t="str">
        <f>IF(E773="","",VLOOKUP(W773,図書名リスト!$A$3:$W$1001,20,0))</f>
        <v/>
      </c>
      <c r="R773" s="74" t="str">
        <f>IF(E773="","",VLOOKUP(W773,図書名リスト!$A$3:$W$1001,22,0))</f>
        <v/>
      </c>
      <c r="S773" s="61" t="str">
        <f t="shared" si="58"/>
        <v xml:space="preserve"> </v>
      </c>
      <c r="T773" s="61" t="str">
        <f t="shared" si="59"/>
        <v>　</v>
      </c>
      <c r="U773" s="61" t="str">
        <f t="shared" si="60"/>
        <v xml:space="preserve"> </v>
      </c>
      <c r="V773" s="61">
        <f t="shared" si="61"/>
        <v>0</v>
      </c>
      <c r="W773" s="60" t="str">
        <f t="shared" si="62"/>
        <v/>
      </c>
    </row>
    <row r="774" spans="1:23" ht="57" customHeight="1" x14ac:dyDescent="0.15">
      <c r="A774" s="63"/>
      <c r="B774" s="69"/>
      <c r="C774" s="69"/>
      <c r="D774" s="68"/>
      <c r="E774" s="67"/>
      <c r="F774" s="66"/>
      <c r="G774" s="65" t="str">
        <f>IF(E774="","",VLOOKUP(E774,図書名リスト!$C$3:$W$1001,16,0))</f>
        <v/>
      </c>
      <c r="H774" s="64" t="str">
        <f>IF(E774="","",VLOOKUP(W774,図書名リスト!$A$3:$W$1001,5,0))</f>
        <v/>
      </c>
      <c r="I774" s="77" t="str">
        <f>IF(E774="","",VLOOKUP(W774,図書名リスト!$A$3:$W$1001,9,0))</f>
        <v/>
      </c>
      <c r="J774" s="76" t="str">
        <f>IF(E774="","",VLOOKUP(W774,図書名リスト!$A$3:$W$1001,23,0))</f>
        <v/>
      </c>
      <c r="K774" s="62" t="str">
        <f>IF(E774="","",VLOOKUP(W774,図書名リスト!$A$3:$W$1001,11,0))</f>
        <v/>
      </c>
      <c r="L774" s="95" t="str">
        <f>IF(E774="","",VLOOKUP(W774,図書名リスト!$A$3:$W$1001,14,0))</f>
        <v/>
      </c>
      <c r="M774" s="62" t="str">
        <f>IF(E774="","",VLOOKUP(W774,図書名リスト!$A$3:$W$1001,17,0))</f>
        <v/>
      </c>
      <c r="N774" s="63"/>
      <c r="O774" s="74" t="str">
        <f>IF(E774="","",VLOOKUP(W774,図書名リスト!$A$3:$W$100580,21,0))</f>
        <v/>
      </c>
      <c r="P774" s="74" t="str">
        <f>IF(E774="","",VLOOKUP(W774,図書名リスト!$A$3:$W$10050,19,0))</f>
        <v/>
      </c>
      <c r="Q774" s="75" t="str">
        <f>IF(E774="","",VLOOKUP(W774,図書名リスト!$A$3:$W$1001,20,0))</f>
        <v/>
      </c>
      <c r="R774" s="74" t="str">
        <f>IF(E774="","",VLOOKUP(W774,図書名リスト!$A$3:$W$1001,22,0))</f>
        <v/>
      </c>
      <c r="S774" s="61" t="str">
        <f t="shared" si="58"/>
        <v xml:space="preserve"> </v>
      </c>
      <c r="T774" s="61" t="str">
        <f t="shared" si="59"/>
        <v>　</v>
      </c>
      <c r="U774" s="61" t="str">
        <f t="shared" si="60"/>
        <v xml:space="preserve"> </v>
      </c>
      <c r="V774" s="61">
        <f t="shared" si="61"/>
        <v>0</v>
      </c>
      <c r="W774" s="60" t="str">
        <f t="shared" si="62"/>
        <v/>
      </c>
    </row>
    <row r="775" spans="1:23" ht="57" customHeight="1" x14ac:dyDescent="0.15">
      <c r="A775" s="63"/>
      <c r="B775" s="69"/>
      <c r="C775" s="69"/>
      <c r="D775" s="68"/>
      <c r="E775" s="67"/>
      <c r="F775" s="66"/>
      <c r="G775" s="65" t="str">
        <f>IF(E775="","",VLOOKUP(E775,図書名リスト!$C$3:$W$1001,16,0))</f>
        <v/>
      </c>
      <c r="H775" s="64" t="str">
        <f>IF(E775="","",VLOOKUP(W775,図書名リスト!$A$3:$W$1001,5,0))</f>
        <v/>
      </c>
      <c r="I775" s="77" t="str">
        <f>IF(E775="","",VLOOKUP(W775,図書名リスト!$A$3:$W$1001,9,0))</f>
        <v/>
      </c>
      <c r="J775" s="76" t="str">
        <f>IF(E775="","",VLOOKUP(W775,図書名リスト!$A$3:$W$1001,23,0))</f>
        <v/>
      </c>
      <c r="K775" s="62" t="str">
        <f>IF(E775="","",VLOOKUP(W775,図書名リスト!$A$3:$W$1001,11,0))</f>
        <v/>
      </c>
      <c r="L775" s="95" t="str">
        <f>IF(E775="","",VLOOKUP(W775,図書名リスト!$A$3:$W$1001,14,0))</f>
        <v/>
      </c>
      <c r="M775" s="62" t="str">
        <f>IF(E775="","",VLOOKUP(W775,図書名リスト!$A$3:$W$1001,17,0))</f>
        <v/>
      </c>
      <c r="N775" s="63"/>
      <c r="O775" s="74" t="str">
        <f>IF(E775="","",VLOOKUP(W775,図書名リスト!$A$3:$W$100580,21,0))</f>
        <v/>
      </c>
      <c r="P775" s="74" t="str">
        <f>IF(E775="","",VLOOKUP(W775,図書名リスト!$A$3:$W$10050,19,0))</f>
        <v/>
      </c>
      <c r="Q775" s="75" t="str">
        <f>IF(E775="","",VLOOKUP(W775,図書名リスト!$A$3:$W$1001,20,0))</f>
        <v/>
      </c>
      <c r="R775" s="74" t="str">
        <f>IF(E775="","",VLOOKUP(W775,図書名リスト!$A$3:$W$1001,22,0))</f>
        <v/>
      </c>
      <c r="S775" s="61" t="str">
        <f t="shared" si="58"/>
        <v xml:space="preserve"> </v>
      </c>
      <c r="T775" s="61" t="str">
        <f t="shared" si="59"/>
        <v>　</v>
      </c>
      <c r="U775" s="61" t="str">
        <f t="shared" si="60"/>
        <v xml:space="preserve"> </v>
      </c>
      <c r="V775" s="61">
        <f t="shared" si="61"/>
        <v>0</v>
      </c>
      <c r="W775" s="60" t="str">
        <f t="shared" si="62"/>
        <v/>
      </c>
    </row>
    <row r="776" spans="1:23" ht="57" customHeight="1" x14ac:dyDescent="0.15">
      <c r="A776" s="63"/>
      <c r="B776" s="69"/>
      <c r="C776" s="69"/>
      <c r="D776" s="68"/>
      <c r="E776" s="67"/>
      <c r="F776" s="66"/>
      <c r="G776" s="65" t="str">
        <f>IF(E776="","",VLOOKUP(E776,図書名リスト!$C$3:$W$1001,16,0))</f>
        <v/>
      </c>
      <c r="H776" s="64" t="str">
        <f>IF(E776="","",VLOOKUP(W776,図書名リスト!$A$3:$W$1001,5,0))</f>
        <v/>
      </c>
      <c r="I776" s="77" t="str">
        <f>IF(E776="","",VLOOKUP(W776,図書名リスト!$A$3:$W$1001,9,0))</f>
        <v/>
      </c>
      <c r="J776" s="76" t="str">
        <f>IF(E776="","",VLOOKUP(W776,図書名リスト!$A$3:$W$1001,23,0))</f>
        <v/>
      </c>
      <c r="K776" s="62" t="str">
        <f>IF(E776="","",VLOOKUP(W776,図書名リスト!$A$3:$W$1001,11,0))</f>
        <v/>
      </c>
      <c r="L776" s="95" t="str">
        <f>IF(E776="","",VLOOKUP(W776,図書名リスト!$A$3:$W$1001,14,0))</f>
        <v/>
      </c>
      <c r="M776" s="62" t="str">
        <f>IF(E776="","",VLOOKUP(W776,図書名リスト!$A$3:$W$1001,17,0))</f>
        <v/>
      </c>
      <c r="N776" s="63"/>
      <c r="O776" s="74" t="str">
        <f>IF(E776="","",VLOOKUP(W776,図書名リスト!$A$3:$W$100580,21,0))</f>
        <v/>
      </c>
      <c r="P776" s="74" t="str">
        <f>IF(E776="","",VLOOKUP(W776,図書名リスト!$A$3:$W$10050,19,0))</f>
        <v/>
      </c>
      <c r="Q776" s="75" t="str">
        <f>IF(E776="","",VLOOKUP(W776,図書名リスト!$A$3:$W$1001,20,0))</f>
        <v/>
      </c>
      <c r="R776" s="74" t="str">
        <f>IF(E776="","",VLOOKUP(W776,図書名リスト!$A$3:$W$1001,22,0))</f>
        <v/>
      </c>
      <c r="S776" s="61" t="str">
        <f t="shared" si="58"/>
        <v xml:space="preserve"> </v>
      </c>
      <c r="T776" s="61" t="str">
        <f t="shared" si="59"/>
        <v>　</v>
      </c>
      <c r="U776" s="61" t="str">
        <f t="shared" si="60"/>
        <v xml:space="preserve"> </v>
      </c>
      <c r="V776" s="61">
        <f t="shared" si="61"/>
        <v>0</v>
      </c>
      <c r="W776" s="60" t="str">
        <f t="shared" si="62"/>
        <v/>
      </c>
    </row>
    <row r="777" spans="1:23" ht="57" customHeight="1" x14ac:dyDescent="0.15">
      <c r="A777" s="63"/>
      <c r="B777" s="69"/>
      <c r="C777" s="69"/>
      <c r="D777" s="68"/>
      <c r="E777" s="67"/>
      <c r="F777" s="66"/>
      <c r="G777" s="65" t="str">
        <f>IF(E777="","",VLOOKUP(E777,図書名リスト!$C$3:$W$1001,16,0))</f>
        <v/>
      </c>
      <c r="H777" s="64" t="str">
        <f>IF(E777="","",VLOOKUP(W777,図書名リスト!$A$3:$W$1001,5,0))</f>
        <v/>
      </c>
      <c r="I777" s="77" t="str">
        <f>IF(E777="","",VLOOKUP(W777,図書名リスト!$A$3:$W$1001,9,0))</f>
        <v/>
      </c>
      <c r="J777" s="76" t="str">
        <f>IF(E777="","",VLOOKUP(W777,図書名リスト!$A$3:$W$1001,23,0))</f>
        <v/>
      </c>
      <c r="K777" s="62" t="str">
        <f>IF(E777="","",VLOOKUP(W777,図書名リスト!$A$3:$W$1001,11,0))</f>
        <v/>
      </c>
      <c r="L777" s="95" t="str">
        <f>IF(E777="","",VLOOKUP(W777,図書名リスト!$A$3:$W$1001,14,0))</f>
        <v/>
      </c>
      <c r="M777" s="62" t="str">
        <f>IF(E777="","",VLOOKUP(W777,図書名リスト!$A$3:$W$1001,17,0))</f>
        <v/>
      </c>
      <c r="N777" s="63"/>
      <c r="O777" s="74" t="str">
        <f>IF(E777="","",VLOOKUP(W777,図書名リスト!$A$3:$W$100580,21,0))</f>
        <v/>
      </c>
      <c r="P777" s="74" t="str">
        <f>IF(E777="","",VLOOKUP(W777,図書名リスト!$A$3:$W$10050,19,0))</f>
        <v/>
      </c>
      <c r="Q777" s="75" t="str">
        <f>IF(E777="","",VLOOKUP(W777,図書名リスト!$A$3:$W$1001,20,0))</f>
        <v/>
      </c>
      <c r="R777" s="74" t="str">
        <f>IF(E777="","",VLOOKUP(W777,図書名リスト!$A$3:$W$1001,22,0))</f>
        <v/>
      </c>
      <c r="S777" s="61" t="str">
        <f t="shared" si="58"/>
        <v xml:space="preserve"> </v>
      </c>
      <c r="T777" s="61" t="str">
        <f t="shared" si="59"/>
        <v>　</v>
      </c>
      <c r="U777" s="61" t="str">
        <f t="shared" si="60"/>
        <v xml:space="preserve"> </v>
      </c>
      <c r="V777" s="61">
        <f t="shared" si="61"/>
        <v>0</v>
      </c>
      <c r="W777" s="60" t="str">
        <f t="shared" si="62"/>
        <v/>
      </c>
    </row>
    <row r="778" spans="1:23" ht="57" customHeight="1" x14ac:dyDescent="0.15">
      <c r="A778" s="63"/>
      <c r="B778" s="69"/>
      <c r="C778" s="69"/>
      <c r="D778" s="68"/>
      <c r="E778" s="67"/>
      <c r="F778" s="66"/>
      <c r="G778" s="65" t="str">
        <f>IF(E778="","",VLOOKUP(E778,図書名リスト!$C$3:$W$1001,16,0))</f>
        <v/>
      </c>
      <c r="H778" s="64" t="str">
        <f>IF(E778="","",VLOOKUP(W778,図書名リスト!$A$3:$W$1001,5,0))</f>
        <v/>
      </c>
      <c r="I778" s="77" t="str">
        <f>IF(E778="","",VLOOKUP(W778,図書名リスト!$A$3:$W$1001,9,0))</f>
        <v/>
      </c>
      <c r="J778" s="76" t="str">
        <f>IF(E778="","",VLOOKUP(W778,図書名リスト!$A$3:$W$1001,23,0))</f>
        <v/>
      </c>
      <c r="K778" s="62" t="str">
        <f>IF(E778="","",VLOOKUP(W778,図書名リスト!$A$3:$W$1001,11,0))</f>
        <v/>
      </c>
      <c r="L778" s="95" t="str">
        <f>IF(E778="","",VLOOKUP(W778,図書名リスト!$A$3:$W$1001,14,0))</f>
        <v/>
      </c>
      <c r="M778" s="62" t="str">
        <f>IF(E778="","",VLOOKUP(W778,図書名リスト!$A$3:$W$1001,17,0))</f>
        <v/>
      </c>
      <c r="N778" s="63"/>
      <c r="O778" s="74" t="str">
        <f>IF(E778="","",VLOOKUP(W778,図書名リスト!$A$3:$W$100580,21,0))</f>
        <v/>
      </c>
      <c r="P778" s="74" t="str">
        <f>IF(E778="","",VLOOKUP(W778,図書名リスト!$A$3:$W$10050,19,0))</f>
        <v/>
      </c>
      <c r="Q778" s="75" t="str">
        <f>IF(E778="","",VLOOKUP(W778,図書名リスト!$A$3:$W$1001,20,0))</f>
        <v/>
      </c>
      <c r="R778" s="74" t="str">
        <f>IF(E778="","",VLOOKUP(W778,図書名リスト!$A$3:$W$1001,22,0))</f>
        <v/>
      </c>
      <c r="S778" s="61" t="str">
        <f t="shared" si="58"/>
        <v xml:space="preserve"> </v>
      </c>
      <c r="T778" s="61" t="str">
        <f t="shared" si="59"/>
        <v>　</v>
      </c>
      <c r="U778" s="61" t="str">
        <f t="shared" si="60"/>
        <v xml:space="preserve"> </v>
      </c>
      <c r="V778" s="61">
        <f t="shared" si="61"/>
        <v>0</v>
      </c>
      <c r="W778" s="60" t="str">
        <f t="shared" si="62"/>
        <v/>
      </c>
    </row>
    <row r="779" spans="1:23" ht="57" customHeight="1" x14ac:dyDescent="0.15">
      <c r="A779" s="63"/>
      <c r="B779" s="69"/>
      <c r="C779" s="69"/>
      <c r="D779" s="68"/>
      <c r="E779" s="67"/>
      <c r="F779" s="66"/>
      <c r="G779" s="65" t="str">
        <f>IF(E779="","",VLOOKUP(E779,図書名リスト!$C$3:$W$1001,16,0))</f>
        <v/>
      </c>
      <c r="H779" s="64" t="str">
        <f>IF(E779="","",VLOOKUP(W779,図書名リスト!$A$3:$W$1001,5,0))</f>
        <v/>
      </c>
      <c r="I779" s="77" t="str">
        <f>IF(E779="","",VLOOKUP(W779,図書名リスト!$A$3:$W$1001,9,0))</f>
        <v/>
      </c>
      <c r="J779" s="76" t="str">
        <f>IF(E779="","",VLOOKUP(W779,図書名リスト!$A$3:$W$1001,23,0))</f>
        <v/>
      </c>
      <c r="K779" s="62" t="str">
        <f>IF(E779="","",VLOOKUP(W779,図書名リスト!$A$3:$W$1001,11,0))</f>
        <v/>
      </c>
      <c r="L779" s="95" t="str">
        <f>IF(E779="","",VLOOKUP(W779,図書名リスト!$A$3:$W$1001,14,0))</f>
        <v/>
      </c>
      <c r="M779" s="62" t="str">
        <f>IF(E779="","",VLOOKUP(W779,図書名リスト!$A$3:$W$1001,17,0))</f>
        <v/>
      </c>
      <c r="N779" s="63"/>
      <c r="O779" s="74" t="str">
        <f>IF(E779="","",VLOOKUP(W779,図書名リスト!$A$3:$W$100580,21,0))</f>
        <v/>
      </c>
      <c r="P779" s="74" t="str">
        <f>IF(E779="","",VLOOKUP(W779,図書名リスト!$A$3:$W$10050,19,0))</f>
        <v/>
      </c>
      <c r="Q779" s="75" t="str">
        <f>IF(E779="","",VLOOKUP(W779,図書名リスト!$A$3:$W$1001,20,0))</f>
        <v/>
      </c>
      <c r="R779" s="74" t="str">
        <f>IF(E779="","",VLOOKUP(W779,図書名リスト!$A$3:$W$1001,22,0))</f>
        <v/>
      </c>
      <c r="S779" s="61" t="str">
        <f t="shared" si="58"/>
        <v xml:space="preserve"> </v>
      </c>
      <c r="T779" s="61" t="str">
        <f t="shared" si="59"/>
        <v>　</v>
      </c>
      <c r="U779" s="61" t="str">
        <f t="shared" si="60"/>
        <v xml:space="preserve"> </v>
      </c>
      <c r="V779" s="61">
        <f t="shared" si="61"/>
        <v>0</v>
      </c>
      <c r="W779" s="60" t="str">
        <f t="shared" si="62"/>
        <v/>
      </c>
    </row>
    <row r="780" spans="1:23" ht="57" customHeight="1" x14ac:dyDescent="0.15">
      <c r="A780" s="63"/>
      <c r="B780" s="69"/>
      <c r="C780" s="69"/>
      <c r="D780" s="68"/>
      <c r="E780" s="67"/>
      <c r="F780" s="66"/>
      <c r="G780" s="65" t="str">
        <f>IF(E780="","",VLOOKUP(E780,図書名リスト!$C$3:$W$1001,16,0))</f>
        <v/>
      </c>
      <c r="H780" s="64" t="str">
        <f>IF(E780="","",VLOOKUP(W780,図書名リスト!$A$3:$W$1001,5,0))</f>
        <v/>
      </c>
      <c r="I780" s="77" t="str">
        <f>IF(E780="","",VLOOKUP(W780,図書名リスト!$A$3:$W$1001,9,0))</f>
        <v/>
      </c>
      <c r="J780" s="76" t="str">
        <f>IF(E780="","",VLOOKUP(W780,図書名リスト!$A$3:$W$1001,23,0))</f>
        <v/>
      </c>
      <c r="K780" s="62" t="str">
        <f>IF(E780="","",VLOOKUP(W780,図書名リスト!$A$3:$W$1001,11,0))</f>
        <v/>
      </c>
      <c r="L780" s="95" t="str">
        <f>IF(E780="","",VLOOKUP(W780,図書名リスト!$A$3:$W$1001,14,0))</f>
        <v/>
      </c>
      <c r="M780" s="62" t="str">
        <f>IF(E780="","",VLOOKUP(W780,図書名リスト!$A$3:$W$1001,17,0))</f>
        <v/>
      </c>
      <c r="N780" s="63"/>
      <c r="O780" s="74" t="str">
        <f>IF(E780="","",VLOOKUP(W780,図書名リスト!$A$3:$W$100580,21,0))</f>
        <v/>
      </c>
      <c r="P780" s="74" t="str">
        <f>IF(E780="","",VLOOKUP(W780,図書名リスト!$A$3:$W$10050,19,0))</f>
        <v/>
      </c>
      <c r="Q780" s="75" t="str">
        <f>IF(E780="","",VLOOKUP(W780,図書名リスト!$A$3:$W$1001,20,0))</f>
        <v/>
      </c>
      <c r="R780" s="74" t="str">
        <f>IF(E780="","",VLOOKUP(W780,図書名リスト!$A$3:$W$1001,22,0))</f>
        <v/>
      </c>
      <c r="S780" s="61" t="str">
        <f t="shared" si="58"/>
        <v xml:space="preserve"> </v>
      </c>
      <c r="T780" s="61" t="str">
        <f t="shared" si="59"/>
        <v>　</v>
      </c>
      <c r="U780" s="61" t="str">
        <f t="shared" si="60"/>
        <v xml:space="preserve"> </v>
      </c>
      <c r="V780" s="61">
        <f t="shared" si="61"/>
        <v>0</v>
      </c>
      <c r="W780" s="60" t="str">
        <f t="shared" si="62"/>
        <v/>
      </c>
    </row>
    <row r="781" spans="1:23" ht="57" customHeight="1" x14ac:dyDescent="0.15">
      <c r="A781" s="63"/>
      <c r="B781" s="69"/>
      <c r="C781" s="69"/>
      <c r="D781" s="68"/>
      <c r="E781" s="67"/>
      <c r="F781" s="66"/>
      <c r="G781" s="65" t="str">
        <f>IF(E781="","",VLOOKUP(E781,図書名リスト!$C$3:$W$1001,16,0))</f>
        <v/>
      </c>
      <c r="H781" s="64" t="str">
        <f>IF(E781="","",VLOOKUP(W781,図書名リスト!$A$3:$W$1001,5,0))</f>
        <v/>
      </c>
      <c r="I781" s="77" t="str">
        <f>IF(E781="","",VLOOKUP(W781,図書名リスト!$A$3:$W$1001,9,0))</f>
        <v/>
      </c>
      <c r="J781" s="76" t="str">
        <f>IF(E781="","",VLOOKUP(W781,図書名リスト!$A$3:$W$1001,23,0))</f>
        <v/>
      </c>
      <c r="K781" s="62" t="str">
        <f>IF(E781="","",VLOOKUP(W781,図書名リスト!$A$3:$W$1001,11,0))</f>
        <v/>
      </c>
      <c r="L781" s="95" t="str">
        <f>IF(E781="","",VLOOKUP(W781,図書名リスト!$A$3:$W$1001,14,0))</f>
        <v/>
      </c>
      <c r="M781" s="62" t="str">
        <f>IF(E781="","",VLOOKUP(W781,図書名リスト!$A$3:$W$1001,17,0))</f>
        <v/>
      </c>
      <c r="N781" s="63"/>
      <c r="O781" s="74" t="str">
        <f>IF(E781="","",VLOOKUP(W781,図書名リスト!$A$3:$W$100580,21,0))</f>
        <v/>
      </c>
      <c r="P781" s="74" t="str">
        <f>IF(E781="","",VLOOKUP(W781,図書名リスト!$A$3:$W$10050,19,0))</f>
        <v/>
      </c>
      <c r="Q781" s="75" t="str">
        <f>IF(E781="","",VLOOKUP(W781,図書名リスト!$A$3:$W$1001,20,0))</f>
        <v/>
      </c>
      <c r="R781" s="74" t="str">
        <f>IF(E781="","",VLOOKUP(W781,図書名リスト!$A$3:$W$1001,22,0))</f>
        <v/>
      </c>
      <c r="S781" s="61" t="str">
        <f t="shared" si="58"/>
        <v xml:space="preserve"> </v>
      </c>
      <c r="T781" s="61" t="str">
        <f t="shared" si="59"/>
        <v>　</v>
      </c>
      <c r="U781" s="61" t="str">
        <f t="shared" si="60"/>
        <v xml:space="preserve"> </v>
      </c>
      <c r="V781" s="61">
        <f t="shared" si="61"/>
        <v>0</v>
      </c>
      <c r="W781" s="60" t="str">
        <f t="shared" si="62"/>
        <v/>
      </c>
    </row>
    <row r="782" spans="1:23" ht="57" customHeight="1" x14ac:dyDescent="0.15">
      <c r="A782" s="63"/>
      <c r="B782" s="69"/>
      <c r="C782" s="69"/>
      <c r="D782" s="68"/>
      <c r="E782" s="67"/>
      <c r="F782" s="66"/>
      <c r="G782" s="65" t="str">
        <f>IF(E782="","",VLOOKUP(E782,図書名リスト!$C$3:$W$1001,16,0))</f>
        <v/>
      </c>
      <c r="H782" s="64" t="str">
        <f>IF(E782="","",VLOOKUP(W782,図書名リスト!$A$3:$W$1001,5,0))</f>
        <v/>
      </c>
      <c r="I782" s="77" t="str">
        <f>IF(E782="","",VLOOKUP(W782,図書名リスト!$A$3:$W$1001,9,0))</f>
        <v/>
      </c>
      <c r="J782" s="76" t="str">
        <f>IF(E782="","",VLOOKUP(W782,図書名リスト!$A$3:$W$1001,23,0))</f>
        <v/>
      </c>
      <c r="K782" s="62" t="str">
        <f>IF(E782="","",VLOOKUP(W782,図書名リスト!$A$3:$W$1001,11,0))</f>
        <v/>
      </c>
      <c r="L782" s="95" t="str">
        <f>IF(E782="","",VLOOKUP(W782,図書名リスト!$A$3:$W$1001,14,0))</f>
        <v/>
      </c>
      <c r="M782" s="62" t="str">
        <f>IF(E782="","",VLOOKUP(W782,図書名リスト!$A$3:$W$1001,17,0))</f>
        <v/>
      </c>
      <c r="N782" s="63"/>
      <c r="O782" s="74" t="str">
        <f>IF(E782="","",VLOOKUP(W782,図書名リスト!$A$3:$W$100580,21,0))</f>
        <v/>
      </c>
      <c r="P782" s="74" t="str">
        <f>IF(E782="","",VLOOKUP(W782,図書名リスト!$A$3:$W$10050,19,0))</f>
        <v/>
      </c>
      <c r="Q782" s="75" t="str">
        <f>IF(E782="","",VLOOKUP(W782,図書名リスト!$A$3:$W$1001,20,0))</f>
        <v/>
      </c>
      <c r="R782" s="74" t="str">
        <f>IF(E782="","",VLOOKUP(W782,図書名リスト!$A$3:$W$1001,22,0))</f>
        <v/>
      </c>
      <c r="S782" s="61" t="str">
        <f t="shared" ref="S782:S845" si="63">IF($A782=0," ",$K$2)</f>
        <v xml:space="preserve"> </v>
      </c>
      <c r="T782" s="61" t="str">
        <f t="shared" ref="T782:T845" si="64">IF($A782=0,"　",$O$2)</f>
        <v>　</v>
      </c>
      <c r="U782" s="61" t="str">
        <f t="shared" si="60"/>
        <v xml:space="preserve"> </v>
      </c>
      <c r="V782" s="61">
        <f t="shared" si="61"/>
        <v>0</v>
      </c>
      <c r="W782" s="60" t="str">
        <f t="shared" si="62"/>
        <v/>
      </c>
    </row>
    <row r="783" spans="1:23" ht="57" customHeight="1" x14ac:dyDescent="0.15">
      <c r="A783" s="63"/>
      <c r="B783" s="69"/>
      <c r="C783" s="69"/>
      <c r="D783" s="68"/>
      <c r="E783" s="67"/>
      <c r="F783" s="66"/>
      <c r="G783" s="65" t="str">
        <f>IF(E783="","",VLOOKUP(E783,図書名リスト!$C$3:$W$1001,16,0))</f>
        <v/>
      </c>
      <c r="H783" s="64" t="str">
        <f>IF(E783="","",VLOOKUP(W783,図書名リスト!$A$3:$W$1001,5,0))</f>
        <v/>
      </c>
      <c r="I783" s="77" t="str">
        <f>IF(E783="","",VLOOKUP(W783,図書名リスト!$A$3:$W$1001,9,0))</f>
        <v/>
      </c>
      <c r="J783" s="76" t="str">
        <f>IF(E783="","",VLOOKUP(W783,図書名リスト!$A$3:$W$1001,23,0))</f>
        <v/>
      </c>
      <c r="K783" s="62" t="str">
        <f>IF(E783="","",VLOOKUP(W783,図書名リスト!$A$3:$W$1001,11,0))</f>
        <v/>
      </c>
      <c r="L783" s="95" t="str">
        <f>IF(E783="","",VLOOKUP(W783,図書名リスト!$A$3:$W$1001,14,0))</f>
        <v/>
      </c>
      <c r="M783" s="62" t="str">
        <f>IF(E783="","",VLOOKUP(W783,図書名リスト!$A$3:$W$1001,17,0))</f>
        <v/>
      </c>
      <c r="N783" s="63"/>
      <c r="O783" s="74" t="str">
        <f>IF(E783="","",VLOOKUP(W783,図書名リスト!$A$3:$W$100580,21,0))</f>
        <v/>
      </c>
      <c r="P783" s="74" t="str">
        <f>IF(E783="","",VLOOKUP(W783,図書名リスト!$A$3:$W$10050,19,0))</f>
        <v/>
      </c>
      <c r="Q783" s="75" t="str">
        <f>IF(E783="","",VLOOKUP(W783,図書名リスト!$A$3:$W$1001,20,0))</f>
        <v/>
      </c>
      <c r="R783" s="74" t="str">
        <f>IF(E783="","",VLOOKUP(W783,図書名リスト!$A$3:$W$1001,22,0))</f>
        <v/>
      </c>
      <c r="S783" s="61" t="str">
        <f t="shared" si="63"/>
        <v xml:space="preserve"> </v>
      </c>
      <c r="T783" s="61" t="str">
        <f t="shared" si="64"/>
        <v>　</v>
      </c>
      <c r="U783" s="61" t="str">
        <f t="shared" ref="U783:U846" si="65">IF($A783=0," ",VLOOKUP(S783,$Y$14:$Z$60,2,0))</f>
        <v xml:space="preserve"> </v>
      </c>
      <c r="V783" s="61">
        <f t="shared" ref="V783:V846" si="66">A783</f>
        <v>0</v>
      </c>
      <c r="W783" s="60" t="str">
        <f t="shared" ref="W783:W846" si="67">IF(E783&amp;F783="","",CONCATENATE(E783,F783))</f>
        <v/>
      </c>
    </row>
    <row r="784" spans="1:23" ht="57" customHeight="1" x14ac:dyDescent="0.15">
      <c r="A784" s="63"/>
      <c r="B784" s="69"/>
      <c r="C784" s="69"/>
      <c r="D784" s="68"/>
      <c r="E784" s="67"/>
      <c r="F784" s="66"/>
      <c r="G784" s="65" t="str">
        <f>IF(E784="","",VLOOKUP(E784,図書名リスト!$C$3:$W$1001,16,0))</f>
        <v/>
      </c>
      <c r="H784" s="64" t="str">
        <f>IF(E784="","",VLOOKUP(W784,図書名リスト!$A$3:$W$1001,5,0))</f>
        <v/>
      </c>
      <c r="I784" s="77" t="str">
        <f>IF(E784="","",VLOOKUP(W784,図書名リスト!$A$3:$W$1001,9,0))</f>
        <v/>
      </c>
      <c r="J784" s="76" t="str">
        <f>IF(E784="","",VLOOKUP(W784,図書名リスト!$A$3:$W$1001,23,0))</f>
        <v/>
      </c>
      <c r="K784" s="62" t="str">
        <f>IF(E784="","",VLOOKUP(W784,図書名リスト!$A$3:$W$1001,11,0))</f>
        <v/>
      </c>
      <c r="L784" s="95" t="str">
        <f>IF(E784="","",VLOOKUP(W784,図書名リスト!$A$3:$W$1001,14,0))</f>
        <v/>
      </c>
      <c r="M784" s="62" t="str">
        <f>IF(E784="","",VLOOKUP(W784,図書名リスト!$A$3:$W$1001,17,0))</f>
        <v/>
      </c>
      <c r="N784" s="63"/>
      <c r="O784" s="74" t="str">
        <f>IF(E784="","",VLOOKUP(W784,図書名リスト!$A$3:$W$100580,21,0))</f>
        <v/>
      </c>
      <c r="P784" s="74" t="str">
        <f>IF(E784="","",VLOOKUP(W784,図書名リスト!$A$3:$W$10050,19,0))</f>
        <v/>
      </c>
      <c r="Q784" s="75" t="str">
        <f>IF(E784="","",VLOOKUP(W784,図書名リスト!$A$3:$W$1001,20,0))</f>
        <v/>
      </c>
      <c r="R784" s="74" t="str">
        <f>IF(E784="","",VLOOKUP(W784,図書名リスト!$A$3:$W$1001,22,0))</f>
        <v/>
      </c>
      <c r="S784" s="61" t="str">
        <f t="shared" si="63"/>
        <v xml:space="preserve"> </v>
      </c>
      <c r="T784" s="61" t="str">
        <f t="shared" si="64"/>
        <v>　</v>
      </c>
      <c r="U784" s="61" t="str">
        <f t="shared" si="65"/>
        <v xml:space="preserve"> </v>
      </c>
      <c r="V784" s="61">
        <f t="shared" si="66"/>
        <v>0</v>
      </c>
      <c r="W784" s="60" t="str">
        <f t="shared" si="67"/>
        <v/>
      </c>
    </row>
    <row r="785" spans="1:23" ht="57" customHeight="1" x14ac:dyDescent="0.15">
      <c r="A785" s="63"/>
      <c r="B785" s="69"/>
      <c r="C785" s="69"/>
      <c r="D785" s="68"/>
      <c r="E785" s="67"/>
      <c r="F785" s="66"/>
      <c r="G785" s="65" t="str">
        <f>IF(E785="","",VLOOKUP(E785,図書名リスト!$C$3:$W$1001,16,0))</f>
        <v/>
      </c>
      <c r="H785" s="64" t="str">
        <f>IF(E785="","",VLOOKUP(W785,図書名リスト!$A$3:$W$1001,5,0))</f>
        <v/>
      </c>
      <c r="I785" s="77" t="str">
        <f>IF(E785="","",VLOOKUP(W785,図書名リスト!$A$3:$W$1001,9,0))</f>
        <v/>
      </c>
      <c r="J785" s="76" t="str">
        <f>IF(E785="","",VLOOKUP(W785,図書名リスト!$A$3:$W$1001,23,0))</f>
        <v/>
      </c>
      <c r="K785" s="62" t="str">
        <f>IF(E785="","",VLOOKUP(W785,図書名リスト!$A$3:$W$1001,11,0))</f>
        <v/>
      </c>
      <c r="L785" s="95" t="str">
        <f>IF(E785="","",VLOOKUP(W785,図書名リスト!$A$3:$W$1001,14,0))</f>
        <v/>
      </c>
      <c r="M785" s="62" t="str">
        <f>IF(E785="","",VLOOKUP(W785,図書名リスト!$A$3:$W$1001,17,0))</f>
        <v/>
      </c>
      <c r="N785" s="63"/>
      <c r="O785" s="74" t="str">
        <f>IF(E785="","",VLOOKUP(W785,図書名リスト!$A$3:$W$100580,21,0))</f>
        <v/>
      </c>
      <c r="P785" s="74" t="str">
        <f>IF(E785="","",VLOOKUP(W785,図書名リスト!$A$3:$W$10050,19,0))</f>
        <v/>
      </c>
      <c r="Q785" s="75" t="str">
        <f>IF(E785="","",VLOOKUP(W785,図書名リスト!$A$3:$W$1001,20,0))</f>
        <v/>
      </c>
      <c r="R785" s="74" t="str">
        <f>IF(E785="","",VLOOKUP(W785,図書名リスト!$A$3:$W$1001,22,0))</f>
        <v/>
      </c>
      <c r="S785" s="61" t="str">
        <f t="shared" si="63"/>
        <v xml:space="preserve"> </v>
      </c>
      <c r="T785" s="61" t="str">
        <f t="shared" si="64"/>
        <v>　</v>
      </c>
      <c r="U785" s="61" t="str">
        <f t="shared" si="65"/>
        <v xml:space="preserve"> </v>
      </c>
      <c r="V785" s="61">
        <f t="shared" si="66"/>
        <v>0</v>
      </c>
      <c r="W785" s="60" t="str">
        <f t="shared" si="67"/>
        <v/>
      </c>
    </row>
    <row r="786" spans="1:23" ht="57" customHeight="1" x14ac:dyDescent="0.15">
      <c r="A786" s="63"/>
      <c r="B786" s="69"/>
      <c r="C786" s="69"/>
      <c r="D786" s="68"/>
      <c r="E786" s="67"/>
      <c r="F786" s="66"/>
      <c r="G786" s="65" t="str">
        <f>IF(E786="","",VLOOKUP(E786,図書名リスト!$C$3:$W$1001,16,0))</f>
        <v/>
      </c>
      <c r="H786" s="64" t="str">
        <f>IF(E786="","",VLOOKUP(W786,図書名リスト!$A$3:$W$1001,5,0))</f>
        <v/>
      </c>
      <c r="I786" s="77" t="str">
        <f>IF(E786="","",VLOOKUP(W786,図書名リスト!$A$3:$W$1001,9,0))</f>
        <v/>
      </c>
      <c r="J786" s="76" t="str">
        <f>IF(E786="","",VLOOKUP(W786,図書名リスト!$A$3:$W$1001,23,0))</f>
        <v/>
      </c>
      <c r="K786" s="62" t="str">
        <f>IF(E786="","",VLOOKUP(W786,図書名リスト!$A$3:$W$1001,11,0))</f>
        <v/>
      </c>
      <c r="L786" s="95" t="str">
        <f>IF(E786="","",VLOOKUP(W786,図書名リスト!$A$3:$W$1001,14,0))</f>
        <v/>
      </c>
      <c r="M786" s="62" t="str">
        <f>IF(E786="","",VLOOKUP(W786,図書名リスト!$A$3:$W$1001,17,0))</f>
        <v/>
      </c>
      <c r="N786" s="63"/>
      <c r="O786" s="74" t="str">
        <f>IF(E786="","",VLOOKUP(W786,図書名リスト!$A$3:$W$100580,21,0))</f>
        <v/>
      </c>
      <c r="P786" s="74" t="str">
        <f>IF(E786="","",VLOOKUP(W786,図書名リスト!$A$3:$W$10050,19,0))</f>
        <v/>
      </c>
      <c r="Q786" s="75" t="str">
        <f>IF(E786="","",VLOOKUP(W786,図書名リスト!$A$3:$W$1001,20,0))</f>
        <v/>
      </c>
      <c r="R786" s="74" t="str">
        <f>IF(E786="","",VLOOKUP(W786,図書名リスト!$A$3:$W$1001,22,0))</f>
        <v/>
      </c>
      <c r="S786" s="61" t="str">
        <f t="shared" si="63"/>
        <v xml:space="preserve"> </v>
      </c>
      <c r="T786" s="61" t="str">
        <f t="shared" si="64"/>
        <v>　</v>
      </c>
      <c r="U786" s="61" t="str">
        <f t="shared" si="65"/>
        <v xml:space="preserve"> </v>
      </c>
      <c r="V786" s="61">
        <f t="shared" si="66"/>
        <v>0</v>
      </c>
      <c r="W786" s="60" t="str">
        <f t="shared" si="67"/>
        <v/>
      </c>
    </row>
    <row r="787" spans="1:23" ht="57" customHeight="1" x14ac:dyDescent="0.15">
      <c r="A787" s="63"/>
      <c r="B787" s="69"/>
      <c r="C787" s="69"/>
      <c r="D787" s="68"/>
      <c r="E787" s="67"/>
      <c r="F787" s="66"/>
      <c r="G787" s="65" t="str">
        <f>IF(E787="","",VLOOKUP(E787,図書名リスト!$C$3:$W$1001,16,0))</f>
        <v/>
      </c>
      <c r="H787" s="64" t="str">
        <f>IF(E787="","",VLOOKUP(W787,図書名リスト!$A$3:$W$1001,5,0))</f>
        <v/>
      </c>
      <c r="I787" s="77" t="str">
        <f>IF(E787="","",VLOOKUP(W787,図書名リスト!$A$3:$W$1001,9,0))</f>
        <v/>
      </c>
      <c r="J787" s="76" t="str">
        <f>IF(E787="","",VLOOKUP(W787,図書名リスト!$A$3:$W$1001,23,0))</f>
        <v/>
      </c>
      <c r="K787" s="62" t="str">
        <f>IF(E787="","",VLOOKUP(W787,図書名リスト!$A$3:$W$1001,11,0))</f>
        <v/>
      </c>
      <c r="L787" s="95" t="str">
        <f>IF(E787="","",VLOOKUP(W787,図書名リスト!$A$3:$W$1001,14,0))</f>
        <v/>
      </c>
      <c r="M787" s="62" t="str">
        <f>IF(E787="","",VLOOKUP(W787,図書名リスト!$A$3:$W$1001,17,0))</f>
        <v/>
      </c>
      <c r="N787" s="63"/>
      <c r="O787" s="74" t="str">
        <f>IF(E787="","",VLOOKUP(W787,図書名リスト!$A$3:$W$100580,21,0))</f>
        <v/>
      </c>
      <c r="P787" s="74" t="str">
        <f>IF(E787="","",VLOOKUP(W787,図書名リスト!$A$3:$W$10050,19,0))</f>
        <v/>
      </c>
      <c r="Q787" s="75" t="str">
        <f>IF(E787="","",VLOOKUP(W787,図書名リスト!$A$3:$W$1001,20,0))</f>
        <v/>
      </c>
      <c r="R787" s="74" t="str">
        <f>IF(E787="","",VLOOKUP(W787,図書名リスト!$A$3:$W$1001,22,0))</f>
        <v/>
      </c>
      <c r="S787" s="61" t="str">
        <f t="shared" si="63"/>
        <v xml:space="preserve"> </v>
      </c>
      <c r="T787" s="61" t="str">
        <f t="shared" si="64"/>
        <v>　</v>
      </c>
      <c r="U787" s="61" t="str">
        <f t="shared" si="65"/>
        <v xml:space="preserve"> </v>
      </c>
      <c r="V787" s="61">
        <f t="shared" si="66"/>
        <v>0</v>
      </c>
      <c r="W787" s="60" t="str">
        <f t="shared" si="67"/>
        <v/>
      </c>
    </row>
    <row r="788" spans="1:23" ht="57" customHeight="1" x14ac:dyDescent="0.15">
      <c r="A788" s="63"/>
      <c r="B788" s="69"/>
      <c r="C788" s="69"/>
      <c r="D788" s="68"/>
      <c r="E788" s="67"/>
      <c r="F788" s="66"/>
      <c r="G788" s="65" t="str">
        <f>IF(E788="","",VLOOKUP(E788,図書名リスト!$C$3:$W$1001,16,0))</f>
        <v/>
      </c>
      <c r="H788" s="64" t="str">
        <f>IF(E788="","",VLOOKUP(W788,図書名リスト!$A$3:$W$1001,5,0))</f>
        <v/>
      </c>
      <c r="I788" s="77" t="str">
        <f>IF(E788="","",VLOOKUP(W788,図書名リスト!$A$3:$W$1001,9,0))</f>
        <v/>
      </c>
      <c r="J788" s="76" t="str">
        <f>IF(E788="","",VLOOKUP(W788,図書名リスト!$A$3:$W$1001,23,0))</f>
        <v/>
      </c>
      <c r="K788" s="62" t="str">
        <f>IF(E788="","",VLOOKUP(W788,図書名リスト!$A$3:$W$1001,11,0))</f>
        <v/>
      </c>
      <c r="L788" s="95" t="str">
        <f>IF(E788="","",VLOOKUP(W788,図書名リスト!$A$3:$W$1001,14,0))</f>
        <v/>
      </c>
      <c r="M788" s="62" t="str">
        <f>IF(E788="","",VLOOKUP(W788,図書名リスト!$A$3:$W$1001,17,0))</f>
        <v/>
      </c>
      <c r="N788" s="63"/>
      <c r="O788" s="74" t="str">
        <f>IF(E788="","",VLOOKUP(W788,図書名リスト!$A$3:$W$100580,21,0))</f>
        <v/>
      </c>
      <c r="P788" s="74" t="str">
        <f>IF(E788="","",VLOOKUP(W788,図書名リスト!$A$3:$W$10050,19,0))</f>
        <v/>
      </c>
      <c r="Q788" s="75" t="str">
        <f>IF(E788="","",VLOOKUP(W788,図書名リスト!$A$3:$W$1001,20,0))</f>
        <v/>
      </c>
      <c r="R788" s="74" t="str">
        <f>IF(E788="","",VLOOKUP(W788,図書名リスト!$A$3:$W$1001,22,0))</f>
        <v/>
      </c>
      <c r="S788" s="61" t="str">
        <f t="shared" si="63"/>
        <v xml:space="preserve"> </v>
      </c>
      <c r="T788" s="61" t="str">
        <f t="shared" si="64"/>
        <v>　</v>
      </c>
      <c r="U788" s="61" t="str">
        <f t="shared" si="65"/>
        <v xml:space="preserve"> </v>
      </c>
      <c r="V788" s="61">
        <f t="shared" si="66"/>
        <v>0</v>
      </c>
      <c r="W788" s="60" t="str">
        <f t="shared" si="67"/>
        <v/>
      </c>
    </row>
    <row r="789" spans="1:23" ht="57" customHeight="1" x14ac:dyDescent="0.15">
      <c r="A789" s="63"/>
      <c r="B789" s="69"/>
      <c r="C789" s="69"/>
      <c r="D789" s="68"/>
      <c r="E789" s="67"/>
      <c r="F789" s="66"/>
      <c r="G789" s="65" t="str">
        <f>IF(E789="","",VLOOKUP(E789,図書名リスト!$C$3:$W$1001,16,0))</f>
        <v/>
      </c>
      <c r="H789" s="64" t="str">
        <f>IF(E789="","",VLOOKUP(W789,図書名リスト!$A$3:$W$1001,5,0))</f>
        <v/>
      </c>
      <c r="I789" s="77" t="str">
        <f>IF(E789="","",VLOOKUP(W789,図書名リスト!$A$3:$W$1001,9,0))</f>
        <v/>
      </c>
      <c r="J789" s="76" t="str">
        <f>IF(E789="","",VLOOKUP(W789,図書名リスト!$A$3:$W$1001,23,0))</f>
        <v/>
      </c>
      <c r="K789" s="62" t="str">
        <f>IF(E789="","",VLOOKUP(W789,図書名リスト!$A$3:$W$1001,11,0))</f>
        <v/>
      </c>
      <c r="L789" s="95" t="str">
        <f>IF(E789="","",VLOOKUP(W789,図書名リスト!$A$3:$W$1001,14,0))</f>
        <v/>
      </c>
      <c r="M789" s="62" t="str">
        <f>IF(E789="","",VLOOKUP(W789,図書名リスト!$A$3:$W$1001,17,0))</f>
        <v/>
      </c>
      <c r="N789" s="63"/>
      <c r="O789" s="74" t="str">
        <f>IF(E789="","",VLOOKUP(W789,図書名リスト!$A$3:$W$100580,21,0))</f>
        <v/>
      </c>
      <c r="P789" s="74" t="str">
        <f>IF(E789="","",VLOOKUP(W789,図書名リスト!$A$3:$W$10050,19,0))</f>
        <v/>
      </c>
      <c r="Q789" s="75" t="str">
        <f>IF(E789="","",VLOOKUP(W789,図書名リスト!$A$3:$W$1001,20,0))</f>
        <v/>
      </c>
      <c r="R789" s="74" t="str">
        <f>IF(E789="","",VLOOKUP(W789,図書名リスト!$A$3:$W$1001,22,0))</f>
        <v/>
      </c>
      <c r="S789" s="61" t="str">
        <f t="shared" si="63"/>
        <v xml:space="preserve"> </v>
      </c>
      <c r="T789" s="61" t="str">
        <f t="shared" si="64"/>
        <v>　</v>
      </c>
      <c r="U789" s="61" t="str">
        <f t="shared" si="65"/>
        <v xml:space="preserve"> </v>
      </c>
      <c r="V789" s="61">
        <f t="shared" si="66"/>
        <v>0</v>
      </c>
      <c r="W789" s="60" t="str">
        <f t="shared" si="67"/>
        <v/>
      </c>
    </row>
    <row r="790" spans="1:23" ht="57" customHeight="1" x14ac:dyDescent="0.15">
      <c r="A790" s="63"/>
      <c r="B790" s="69"/>
      <c r="C790" s="69"/>
      <c r="D790" s="68"/>
      <c r="E790" s="67"/>
      <c r="F790" s="66"/>
      <c r="G790" s="65" t="str">
        <f>IF(E790="","",VLOOKUP(E790,図書名リスト!$C$3:$W$1001,16,0))</f>
        <v/>
      </c>
      <c r="H790" s="64" t="str">
        <f>IF(E790="","",VLOOKUP(W790,図書名リスト!$A$3:$W$1001,5,0))</f>
        <v/>
      </c>
      <c r="I790" s="77" t="str">
        <f>IF(E790="","",VLOOKUP(W790,図書名リスト!$A$3:$W$1001,9,0))</f>
        <v/>
      </c>
      <c r="J790" s="76" t="str">
        <f>IF(E790="","",VLOOKUP(W790,図書名リスト!$A$3:$W$1001,23,0))</f>
        <v/>
      </c>
      <c r="K790" s="62" t="str">
        <f>IF(E790="","",VLOOKUP(W790,図書名リスト!$A$3:$W$1001,11,0))</f>
        <v/>
      </c>
      <c r="L790" s="95" t="str">
        <f>IF(E790="","",VLOOKUP(W790,図書名リスト!$A$3:$W$1001,14,0))</f>
        <v/>
      </c>
      <c r="M790" s="62" t="str">
        <f>IF(E790="","",VLOOKUP(W790,図書名リスト!$A$3:$W$1001,17,0))</f>
        <v/>
      </c>
      <c r="N790" s="63"/>
      <c r="O790" s="74" t="str">
        <f>IF(E790="","",VLOOKUP(W790,図書名リスト!$A$3:$W$100580,21,0))</f>
        <v/>
      </c>
      <c r="P790" s="74" t="str">
        <f>IF(E790="","",VLOOKUP(W790,図書名リスト!$A$3:$W$10050,19,0))</f>
        <v/>
      </c>
      <c r="Q790" s="75" t="str">
        <f>IF(E790="","",VLOOKUP(W790,図書名リスト!$A$3:$W$1001,20,0))</f>
        <v/>
      </c>
      <c r="R790" s="74" t="str">
        <f>IF(E790="","",VLOOKUP(W790,図書名リスト!$A$3:$W$1001,22,0))</f>
        <v/>
      </c>
      <c r="S790" s="61" t="str">
        <f t="shared" si="63"/>
        <v xml:space="preserve"> </v>
      </c>
      <c r="T790" s="61" t="str">
        <f t="shared" si="64"/>
        <v>　</v>
      </c>
      <c r="U790" s="61" t="str">
        <f t="shared" si="65"/>
        <v xml:space="preserve"> </v>
      </c>
      <c r="V790" s="61">
        <f t="shared" si="66"/>
        <v>0</v>
      </c>
      <c r="W790" s="60" t="str">
        <f t="shared" si="67"/>
        <v/>
      </c>
    </row>
    <row r="791" spans="1:23" ht="57" customHeight="1" x14ac:dyDescent="0.15">
      <c r="A791" s="63"/>
      <c r="B791" s="69"/>
      <c r="C791" s="69"/>
      <c r="D791" s="68"/>
      <c r="E791" s="67"/>
      <c r="F791" s="66"/>
      <c r="G791" s="65" t="str">
        <f>IF(E791="","",VLOOKUP(E791,図書名リスト!$C$3:$W$1001,16,0))</f>
        <v/>
      </c>
      <c r="H791" s="64" t="str">
        <f>IF(E791="","",VLOOKUP(W791,図書名リスト!$A$3:$W$1001,5,0))</f>
        <v/>
      </c>
      <c r="I791" s="77" t="str">
        <f>IF(E791="","",VLOOKUP(W791,図書名リスト!$A$3:$W$1001,9,0))</f>
        <v/>
      </c>
      <c r="J791" s="76" t="str">
        <f>IF(E791="","",VLOOKUP(W791,図書名リスト!$A$3:$W$1001,23,0))</f>
        <v/>
      </c>
      <c r="K791" s="62" t="str">
        <f>IF(E791="","",VLOOKUP(W791,図書名リスト!$A$3:$W$1001,11,0))</f>
        <v/>
      </c>
      <c r="L791" s="95" t="str">
        <f>IF(E791="","",VLOOKUP(W791,図書名リスト!$A$3:$W$1001,14,0))</f>
        <v/>
      </c>
      <c r="M791" s="62" t="str">
        <f>IF(E791="","",VLOOKUP(W791,図書名リスト!$A$3:$W$1001,17,0))</f>
        <v/>
      </c>
      <c r="N791" s="63"/>
      <c r="O791" s="74" t="str">
        <f>IF(E791="","",VLOOKUP(W791,図書名リスト!$A$3:$W$100580,21,0))</f>
        <v/>
      </c>
      <c r="P791" s="74" t="str">
        <f>IF(E791="","",VLOOKUP(W791,図書名リスト!$A$3:$W$10050,19,0))</f>
        <v/>
      </c>
      <c r="Q791" s="75" t="str">
        <f>IF(E791="","",VLOOKUP(W791,図書名リスト!$A$3:$W$1001,20,0))</f>
        <v/>
      </c>
      <c r="R791" s="74" t="str">
        <f>IF(E791="","",VLOOKUP(W791,図書名リスト!$A$3:$W$1001,22,0))</f>
        <v/>
      </c>
      <c r="S791" s="61" t="str">
        <f t="shared" si="63"/>
        <v xml:space="preserve"> </v>
      </c>
      <c r="T791" s="61" t="str">
        <f t="shared" si="64"/>
        <v>　</v>
      </c>
      <c r="U791" s="61" t="str">
        <f t="shared" si="65"/>
        <v xml:space="preserve"> </v>
      </c>
      <c r="V791" s="61">
        <f t="shared" si="66"/>
        <v>0</v>
      </c>
      <c r="W791" s="60" t="str">
        <f t="shared" si="67"/>
        <v/>
      </c>
    </row>
    <row r="792" spans="1:23" ht="57" customHeight="1" x14ac:dyDescent="0.15">
      <c r="A792" s="63"/>
      <c r="B792" s="69"/>
      <c r="C792" s="69"/>
      <c r="D792" s="68"/>
      <c r="E792" s="67"/>
      <c r="F792" s="66"/>
      <c r="G792" s="65" t="str">
        <f>IF(E792="","",VLOOKUP(E792,図書名リスト!$C$3:$W$1001,16,0))</f>
        <v/>
      </c>
      <c r="H792" s="64" t="str">
        <f>IF(E792="","",VLOOKUP(W792,図書名リスト!$A$3:$W$1001,5,0))</f>
        <v/>
      </c>
      <c r="I792" s="77" t="str">
        <f>IF(E792="","",VLOOKUP(W792,図書名リスト!$A$3:$W$1001,9,0))</f>
        <v/>
      </c>
      <c r="J792" s="76" t="str">
        <f>IF(E792="","",VLOOKUP(W792,図書名リスト!$A$3:$W$1001,23,0))</f>
        <v/>
      </c>
      <c r="K792" s="62" t="str">
        <f>IF(E792="","",VLOOKUP(W792,図書名リスト!$A$3:$W$1001,11,0))</f>
        <v/>
      </c>
      <c r="L792" s="95" t="str">
        <f>IF(E792="","",VLOOKUP(W792,図書名リスト!$A$3:$W$1001,14,0))</f>
        <v/>
      </c>
      <c r="M792" s="62" t="str">
        <f>IF(E792="","",VLOOKUP(W792,図書名リスト!$A$3:$W$1001,17,0))</f>
        <v/>
      </c>
      <c r="N792" s="63"/>
      <c r="O792" s="74" t="str">
        <f>IF(E792="","",VLOOKUP(W792,図書名リスト!$A$3:$W$100580,21,0))</f>
        <v/>
      </c>
      <c r="P792" s="74" t="str">
        <f>IF(E792="","",VLOOKUP(W792,図書名リスト!$A$3:$W$10050,19,0))</f>
        <v/>
      </c>
      <c r="Q792" s="75" t="str">
        <f>IF(E792="","",VLOOKUP(W792,図書名リスト!$A$3:$W$1001,20,0))</f>
        <v/>
      </c>
      <c r="R792" s="74" t="str">
        <f>IF(E792="","",VLOOKUP(W792,図書名リスト!$A$3:$W$1001,22,0))</f>
        <v/>
      </c>
      <c r="S792" s="61" t="str">
        <f t="shared" si="63"/>
        <v xml:space="preserve"> </v>
      </c>
      <c r="T792" s="61" t="str">
        <f t="shared" si="64"/>
        <v>　</v>
      </c>
      <c r="U792" s="61" t="str">
        <f t="shared" si="65"/>
        <v xml:space="preserve"> </v>
      </c>
      <c r="V792" s="61">
        <f t="shared" si="66"/>
        <v>0</v>
      </c>
      <c r="W792" s="60" t="str">
        <f t="shared" si="67"/>
        <v/>
      </c>
    </row>
    <row r="793" spans="1:23" ht="57" customHeight="1" x14ac:dyDescent="0.15">
      <c r="A793" s="63"/>
      <c r="B793" s="69"/>
      <c r="C793" s="69"/>
      <c r="D793" s="68"/>
      <c r="E793" s="67"/>
      <c r="F793" s="66"/>
      <c r="G793" s="65" t="str">
        <f>IF(E793="","",VLOOKUP(E793,図書名リスト!$C$3:$W$1001,16,0))</f>
        <v/>
      </c>
      <c r="H793" s="64" t="str">
        <f>IF(E793="","",VLOOKUP(W793,図書名リスト!$A$3:$W$1001,5,0))</f>
        <v/>
      </c>
      <c r="I793" s="77" t="str">
        <f>IF(E793="","",VLOOKUP(W793,図書名リスト!$A$3:$W$1001,9,0))</f>
        <v/>
      </c>
      <c r="J793" s="76" t="str">
        <f>IF(E793="","",VLOOKUP(W793,図書名リスト!$A$3:$W$1001,23,0))</f>
        <v/>
      </c>
      <c r="K793" s="62" t="str">
        <f>IF(E793="","",VLOOKUP(W793,図書名リスト!$A$3:$W$1001,11,0))</f>
        <v/>
      </c>
      <c r="L793" s="95" t="str">
        <f>IF(E793="","",VLOOKUP(W793,図書名リスト!$A$3:$W$1001,14,0))</f>
        <v/>
      </c>
      <c r="M793" s="62" t="str">
        <f>IF(E793="","",VLOOKUP(W793,図書名リスト!$A$3:$W$1001,17,0))</f>
        <v/>
      </c>
      <c r="N793" s="63"/>
      <c r="O793" s="74" t="str">
        <f>IF(E793="","",VLOOKUP(W793,図書名リスト!$A$3:$W$100580,21,0))</f>
        <v/>
      </c>
      <c r="P793" s="74" t="str">
        <f>IF(E793="","",VLOOKUP(W793,図書名リスト!$A$3:$W$10050,19,0))</f>
        <v/>
      </c>
      <c r="Q793" s="75" t="str">
        <f>IF(E793="","",VLOOKUP(W793,図書名リスト!$A$3:$W$1001,20,0))</f>
        <v/>
      </c>
      <c r="R793" s="74" t="str">
        <f>IF(E793="","",VLOOKUP(W793,図書名リスト!$A$3:$W$1001,22,0))</f>
        <v/>
      </c>
      <c r="S793" s="61" t="str">
        <f t="shared" si="63"/>
        <v xml:space="preserve"> </v>
      </c>
      <c r="T793" s="61" t="str">
        <f t="shared" si="64"/>
        <v>　</v>
      </c>
      <c r="U793" s="61" t="str">
        <f t="shared" si="65"/>
        <v xml:space="preserve"> </v>
      </c>
      <c r="V793" s="61">
        <f t="shared" si="66"/>
        <v>0</v>
      </c>
      <c r="W793" s="60" t="str">
        <f t="shared" si="67"/>
        <v/>
      </c>
    </row>
    <row r="794" spans="1:23" ht="57" customHeight="1" x14ac:dyDescent="0.15">
      <c r="A794" s="63"/>
      <c r="B794" s="69"/>
      <c r="C794" s="69"/>
      <c r="D794" s="68"/>
      <c r="E794" s="67"/>
      <c r="F794" s="66"/>
      <c r="G794" s="65" t="str">
        <f>IF(E794="","",VLOOKUP(E794,図書名リスト!$C$3:$W$1001,16,0))</f>
        <v/>
      </c>
      <c r="H794" s="64" t="str">
        <f>IF(E794="","",VLOOKUP(W794,図書名リスト!$A$3:$W$1001,5,0))</f>
        <v/>
      </c>
      <c r="I794" s="77" t="str">
        <f>IF(E794="","",VLOOKUP(W794,図書名リスト!$A$3:$W$1001,9,0))</f>
        <v/>
      </c>
      <c r="J794" s="76" t="str">
        <f>IF(E794="","",VLOOKUP(W794,図書名リスト!$A$3:$W$1001,23,0))</f>
        <v/>
      </c>
      <c r="K794" s="62" t="str">
        <f>IF(E794="","",VLOOKUP(W794,図書名リスト!$A$3:$W$1001,11,0))</f>
        <v/>
      </c>
      <c r="L794" s="95" t="str">
        <f>IF(E794="","",VLOOKUP(W794,図書名リスト!$A$3:$W$1001,14,0))</f>
        <v/>
      </c>
      <c r="M794" s="62" t="str">
        <f>IF(E794="","",VLOOKUP(W794,図書名リスト!$A$3:$W$1001,17,0))</f>
        <v/>
      </c>
      <c r="N794" s="63"/>
      <c r="O794" s="74" t="str">
        <f>IF(E794="","",VLOOKUP(W794,図書名リスト!$A$3:$W$100580,21,0))</f>
        <v/>
      </c>
      <c r="P794" s="74" t="str">
        <f>IF(E794="","",VLOOKUP(W794,図書名リスト!$A$3:$W$10050,19,0))</f>
        <v/>
      </c>
      <c r="Q794" s="75" t="str">
        <f>IF(E794="","",VLOOKUP(W794,図書名リスト!$A$3:$W$1001,20,0))</f>
        <v/>
      </c>
      <c r="R794" s="74" t="str">
        <f>IF(E794="","",VLOOKUP(W794,図書名リスト!$A$3:$W$1001,22,0))</f>
        <v/>
      </c>
      <c r="S794" s="61" t="str">
        <f t="shared" si="63"/>
        <v xml:space="preserve"> </v>
      </c>
      <c r="T794" s="61" t="str">
        <f t="shared" si="64"/>
        <v>　</v>
      </c>
      <c r="U794" s="61" t="str">
        <f t="shared" si="65"/>
        <v xml:space="preserve"> </v>
      </c>
      <c r="V794" s="61">
        <f t="shared" si="66"/>
        <v>0</v>
      </c>
      <c r="W794" s="60" t="str">
        <f t="shared" si="67"/>
        <v/>
      </c>
    </row>
    <row r="795" spans="1:23" ht="57" customHeight="1" x14ac:dyDescent="0.15">
      <c r="A795" s="63"/>
      <c r="B795" s="69"/>
      <c r="C795" s="69"/>
      <c r="D795" s="68"/>
      <c r="E795" s="67"/>
      <c r="F795" s="66"/>
      <c r="G795" s="65" t="str">
        <f>IF(E795="","",VLOOKUP(E795,図書名リスト!$C$3:$W$1001,16,0))</f>
        <v/>
      </c>
      <c r="H795" s="64" t="str">
        <f>IF(E795="","",VLOOKUP(W795,図書名リスト!$A$3:$W$1001,5,0))</f>
        <v/>
      </c>
      <c r="I795" s="77" t="str">
        <f>IF(E795="","",VLOOKUP(W795,図書名リスト!$A$3:$W$1001,9,0))</f>
        <v/>
      </c>
      <c r="J795" s="76" t="str">
        <f>IF(E795="","",VLOOKUP(W795,図書名リスト!$A$3:$W$1001,23,0))</f>
        <v/>
      </c>
      <c r="K795" s="62" t="str">
        <f>IF(E795="","",VLOOKUP(W795,図書名リスト!$A$3:$W$1001,11,0))</f>
        <v/>
      </c>
      <c r="L795" s="95" t="str">
        <f>IF(E795="","",VLOOKUP(W795,図書名リスト!$A$3:$W$1001,14,0))</f>
        <v/>
      </c>
      <c r="M795" s="62" t="str">
        <f>IF(E795="","",VLOOKUP(W795,図書名リスト!$A$3:$W$1001,17,0))</f>
        <v/>
      </c>
      <c r="N795" s="63"/>
      <c r="O795" s="74" t="str">
        <f>IF(E795="","",VLOOKUP(W795,図書名リスト!$A$3:$W$100580,21,0))</f>
        <v/>
      </c>
      <c r="P795" s="74" t="str">
        <f>IF(E795="","",VLOOKUP(W795,図書名リスト!$A$3:$W$10050,19,0))</f>
        <v/>
      </c>
      <c r="Q795" s="75" t="str">
        <f>IF(E795="","",VLOOKUP(W795,図書名リスト!$A$3:$W$1001,20,0))</f>
        <v/>
      </c>
      <c r="R795" s="74" t="str">
        <f>IF(E795="","",VLOOKUP(W795,図書名リスト!$A$3:$W$1001,22,0))</f>
        <v/>
      </c>
      <c r="S795" s="61" t="str">
        <f t="shared" si="63"/>
        <v xml:space="preserve"> </v>
      </c>
      <c r="T795" s="61" t="str">
        <f t="shared" si="64"/>
        <v>　</v>
      </c>
      <c r="U795" s="61" t="str">
        <f t="shared" si="65"/>
        <v xml:space="preserve"> </v>
      </c>
      <c r="V795" s="61">
        <f t="shared" si="66"/>
        <v>0</v>
      </c>
      <c r="W795" s="60" t="str">
        <f t="shared" si="67"/>
        <v/>
      </c>
    </row>
    <row r="796" spans="1:23" ht="57" customHeight="1" x14ac:dyDescent="0.15">
      <c r="A796" s="63"/>
      <c r="B796" s="69"/>
      <c r="C796" s="69"/>
      <c r="D796" s="68"/>
      <c r="E796" s="67"/>
      <c r="F796" s="66"/>
      <c r="G796" s="65" t="str">
        <f>IF(E796="","",VLOOKUP(E796,図書名リスト!$C$3:$W$1001,16,0))</f>
        <v/>
      </c>
      <c r="H796" s="64" t="str">
        <f>IF(E796="","",VLOOKUP(W796,図書名リスト!$A$3:$W$1001,5,0))</f>
        <v/>
      </c>
      <c r="I796" s="77" t="str">
        <f>IF(E796="","",VLOOKUP(W796,図書名リスト!$A$3:$W$1001,9,0))</f>
        <v/>
      </c>
      <c r="J796" s="76" t="str">
        <f>IF(E796="","",VLOOKUP(W796,図書名リスト!$A$3:$W$1001,23,0))</f>
        <v/>
      </c>
      <c r="K796" s="62" t="str">
        <f>IF(E796="","",VLOOKUP(W796,図書名リスト!$A$3:$W$1001,11,0))</f>
        <v/>
      </c>
      <c r="L796" s="95" t="str">
        <f>IF(E796="","",VLOOKUP(W796,図書名リスト!$A$3:$W$1001,14,0))</f>
        <v/>
      </c>
      <c r="M796" s="62" t="str">
        <f>IF(E796="","",VLOOKUP(W796,図書名リスト!$A$3:$W$1001,17,0))</f>
        <v/>
      </c>
      <c r="N796" s="63"/>
      <c r="O796" s="74" t="str">
        <f>IF(E796="","",VLOOKUP(W796,図書名リスト!$A$3:$W$100580,21,0))</f>
        <v/>
      </c>
      <c r="P796" s="74" t="str">
        <f>IF(E796="","",VLOOKUP(W796,図書名リスト!$A$3:$W$10050,19,0))</f>
        <v/>
      </c>
      <c r="Q796" s="75" t="str">
        <f>IF(E796="","",VLOOKUP(W796,図書名リスト!$A$3:$W$1001,20,0))</f>
        <v/>
      </c>
      <c r="R796" s="74" t="str">
        <f>IF(E796="","",VLOOKUP(W796,図書名リスト!$A$3:$W$1001,22,0))</f>
        <v/>
      </c>
      <c r="S796" s="61" t="str">
        <f t="shared" si="63"/>
        <v xml:space="preserve"> </v>
      </c>
      <c r="T796" s="61" t="str">
        <f t="shared" si="64"/>
        <v>　</v>
      </c>
      <c r="U796" s="61" t="str">
        <f t="shared" si="65"/>
        <v xml:space="preserve"> </v>
      </c>
      <c r="V796" s="61">
        <f t="shared" si="66"/>
        <v>0</v>
      </c>
      <c r="W796" s="60" t="str">
        <f t="shared" si="67"/>
        <v/>
      </c>
    </row>
    <row r="797" spans="1:23" ht="57" customHeight="1" x14ac:dyDescent="0.15">
      <c r="A797" s="63"/>
      <c r="B797" s="69"/>
      <c r="C797" s="69"/>
      <c r="D797" s="68"/>
      <c r="E797" s="67"/>
      <c r="F797" s="66"/>
      <c r="G797" s="65" t="str">
        <f>IF(E797="","",VLOOKUP(E797,図書名リスト!$C$3:$W$1001,16,0))</f>
        <v/>
      </c>
      <c r="H797" s="64" t="str">
        <f>IF(E797="","",VLOOKUP(W797,図書名リスト!$A$3:$W$1001,5,0))</f>
        <v/>
      </c>
      <c r="I797" s="77" t="str">
        <f>IF(E797="","",VLOOKUP(W797,図書名リスト!$A$3:$W$1001,9,0))</f>
        <v/>
      </c>
      <c r="J797" s="76" t="str">
        <f>IF(E797="","",VLOOKUP(W797,図書名リスト!$A$3:$W$1001,23,0))</f>
        <v/>
      </c>
      <c r="K797" s="62" t="str">
        <f>IF(E797="","",VLOOKUP(W797,図書名リスト!$A$3:$W$1001,11,0))</f>
        <v/>
      </c>
      <c r="L797" s="95" t="str">
        <f>IF(E797="","",VLOOKUP(W797,図書名リスト!$A$3:$W$1001,14,0))</f>
        <v/>
      </c>
      <c r="M797" s="62" t="str">
        <f>IF(E797="","",VLOOKUP(W797,図書名リスト!$A$3:$W$1001,17,0))</f>
        <v/>
      </c>
      <c r="N797" s="63"/>
      <c r="O797" s="74" t="str">
        <f>IF(E797="","",VLOOKUP(W797,図書名リスト!$A$3:$W$100580,21,0))</f>
        <v/>
      </c>
      <c r="P797" s="74" t="str">
        <f>IF(E797="","",VLOOKUP(W797,図書名リスト!$A$3:$W$10050,19,0))</f>
        <v/>
      </c>
      <c r="Q797" s="75" t="str">
        <f>IF(E797="","",VLOOKUP(W797,図書名リスト!$A$3:$W$1001,20,0))</f>
        <v/>
      </c>
      <c r="R797" s="74" t="str">
        <f>IF(E797="","",VLOOKUP(W797,図書名リスト!$A$3:$W$1001,22,0))</f>
        <v/>
      </c>
      <c r="S797" s="61" t="str">
        <f t="shared" si="63"/>
        <v xml:space="preserve"> </v>
      </c>
      <c r="T797" s="61" t="str">
        <f t="shared" si="64"/>
        <v>　</v>
      </c>
      <c r="U797" s="61" t="str">
        <f t="shared" si="65"/>
        <v xml:space="preserve"> </v>
      </c>
      <c r="V797" s="61">
        <f t="shared" si="66"/>
        <v>0</v>
      </c>
      <c r="W797" s="60" t="str">
        <f t="shared" si="67"/>
        <v/>
      </c>
    </row>
    <row r="798" spans="1:23" ht="57" customHeight="1" x14ac:dyDescent="0.15">
      <c r="A798" s="63"/>
      <c r="B798" s="69"/>
      <c r="C798" s="69"/>
      <c r="D798" s="68"/>
      <c r="E798" s="67"/>
      <c r="F798" s="66"/>
      <c r="G798" s="65" t="str">
        <f>IF(E798="","",VLOOKUP(E798,図書名リスト!$C$3:$W$1001,16,0))</f>
        <v/>
      </c>
      <c r="H798" s="64" t="str">
        <f>IF(E798="","",VLOOKUP(W798,図書名リスト!$A$3:$W$1001,5,0))</f>
        <v/>
      </c>
      <c r="I798" s="77" t="str">
        <f>IF(E798="","",VLOOKUP(W798,図書名リスト!$A$3:$W$1001,9,0))</f>
        <v/>
      </c>
      <c r="J798" s="76" t="str">
        <f>IF(E798="","",VLOOKUP(W798,図書名リスト!$A$3:$W$1001,23,0))</f>
        <v/>
      </c>
      <c r="K798" s="62" t="str">
        <f>IF(E798="","",VLOOKUP(W798,図書名リスト!$A$3:$W$1001,11,0))</f>
        <v/>
      </c>
      <c r="L798" s="95" t="str">
        <f>IF(E798="","",VLOOKUP(W798,図書名リスト!$A$3:$W$1001,14,0))</f>
        <v/>
      </c>
      <c r="M798" s="62" t="str">
        <f>IF(E798="","",VLOOKUP(W798,図書名リスト!$A$3:$W$1001,17,0))</f>
        <v/>
      </c>
      <c r="N798" s="63"/>
      <c r="O798" s="74" t="str">
        <f>IF(E798="","",VLOOKUP(W798,図書名リスト!$A$3:$W$100580,21,0))</f>
        <v/>
      </c>
      <c r="P798" s="74" t="str">
        <f>IF(E798="","",VLOOKUP(W798,図書名リスト!$A$3:$W$10050,19,0))</f>
        <v/>
      </c>
      <c r="Q798" s="75" t="str">
        <f>IF(E798="","",VLOOKUP(W798,図書名リスト!$A$3:$W$1001,20,0))</f>
        <v/>
      </c>
      <c r="R798" s="74" t="str">
        <f>IF(E798="","",VLOOKUP(W798,図書名リスト!$A$3:$W$1001,22,0))</f>
        <v/>
      </c>
      <c r="S798" s="61" t="str">
        <f t="shared" si="63"/>
        <v xml:space="preserve"> </v>
      </c>
      <c r="T798" s="61" t="str">
        <f t="shared" si="64"/>
        <v>　</v>
      </c>
      <c r="U798" s="61" t="str">
        <f t="shared" si="65"/>
        <v xml:space="preserve"> </v>
      </c>
      <c r="V798" s="61">
        <f t="shared" si="66"/>
        <v>0</v>
      </c>
      <c r="W798" s="60" t="str">
        <f t="shared" si="67"/>
        <v/>
      </c>
    </row>
    <row r="799" spans="1:23" ht="57" customHeight="1" x14ac:dyDescent="0.15">
      <c r="A799" s="63"/>
      <c r="B799" s="69"/>
      <c r="C799" s="69"/>
      <c r="D799" s="68"/>
      <c r="E799" s="67"/>
      <c r="F799" s="66"/>
      <c r="G799" s="65" t="str">
        <f>IF(E799="","",VLOOKUP(E799,図書名リスト!$C$3:$W$1001,16,0))</f>
        <v/>
      </c>
      <c r="H799" s="64" t="str">
        <f>IF(E799="","",VLOOKUP(W799,図書名リスト!$A$3:$W$1001,5,0))</f>
        <v/>
      </c>
      <c r="I799" s="77" t="str">
        <f>IF(E799="","",VLOOKUP(W799,図書名リスト!$A$3:$W$1001,9,0))</f>
        <v/>
      </c>
      <c r="J799" s="76" t="str">
        <f>IF(E799="","",VLOOKUP(W799,図書名リスト!$A$3:$W$1001,23,0))</f>
        <v/>
      </c>
      <c r="K799" s="62" t="str">
        <f>IF(E799="","",VLOOKUP(W799,図書名リスト!$A$3:$W$1001,11,0))</f>
        <v/>
      </c>
      <c r="L799" s="95" t="str">
        <f>IF(E799="","",VLOOKUP(W799,図書名リスト!$A$3:$W$1001,14,0))</f>
        <v/>
      </c>
      <c r="M799" s="62" t="str">
        <f>IF(E799="","",VLOOKUP(W799,図書名リスト!$A$3:$W$1001,17,0))</f>
        <v/>
      </c>
      <c r="N799" s="63"/>
      <c r="O799" s="74" t="str">
        <f>IF(E799="","",VLOOKUP(W799,図書名リスト!$A$3:$W$100580,21,0))</f>
        <v/>
      </c>
      <c r="P799" s="74" t="str">
        <f>IF(E799="","",VLOOKUP(W799,図書名リスト!$A$3:$W$10050,19,0))</f>
        <v/>
      </c>
      <c r="Q799" s="75" t="str">
        <f>IF(E799="","",VLOOKUP(W799,図書名リスト!$A$3:$W$1001,20,0))</f>
        <v/>
      </c>
      <c r="R799" s="74" t="str">
        <f>IF(E799="","",VLOOKUP(W799,図書名リスト!$A$3:$W$1001,22,0))</f>
        <v/>
      </c>
      <c r="S799" s="61" t="str">
        <f t="shared" si="63"/>
        <v xml:space="preserve"> </v>
      </c>
      <c r="T799" s="61" t="str">
        <f t="shared" si="64"/>
        <v>　</v>
      </c>
      <c r="U799" s="61" t="str">
        <f t="shared" si="65"/>
        <v xml:space="preserve"> </v>
      </c>
      <c r="V799" s="61">
        <f t="shared" si="66"/>
        <v>0</v>
      </c>
      <c r="W799" s="60" t="str">
        <f t="shared" si="67"/>
        <v/>
      </c>
    </row>
    <row r="800" spans="1:23" ht="57" customHeight="1" x14ac:dyDescent="0.15">
      <c r="A800" s="63"/>
      <c r="B800" s="69"/>
      <c r="C800" s="69"/>
      <c r="D800" s="68"/>
      <c r="E800" s="67"/>
      <c r="F800" s="66"/>
      <c r="G800" s="65" t="str">
        <f>IF(E800="","",VLOOKUP(E800,図書名リスト!$C$3:$W$1001,16,0))</f>
        <v/>
      </c>
      <c r="H800" s="64" t="str">
        <f>IF(E800="","",VLOOKUP(W800,図書名リスト!$A$3:$W$1001,5,0))</f>
        <v/>
      </c>
      <c r="I800" s="77" t="str">
        <f>IF(E800="","",VLOOKUP(W800,図書名リスト!$A$3:$W$1001,9,0))</f>
        <v/>
      </c>
      <c r="J800" s="76" t="str">
        <f>IF(E800="","",VLOOKUP(W800,図書名リスト!$A$3:$W$1001,23,0))</f>
        <v/>
      </c>
      <c r="K800" s="62" t="str">
        <f>IF(E800="","",VLOOKUP(W800,図書名リスト!$A$3:$W$1001,11,0))</f>
        <v/>
      </c>
      <c r="L800" s="95" t="str">
        <f>IF(E800="","",VLOOKUP(W800,図書名リスト!$A$3:$W$1001,14,0))</f>
        <v/>
      </c>
      <c r="M800" s="62" t="str">
        <f>IF(E800="","",VLOOKUP(W800,図書名リスト!$A$3:$W$1001,17,0))</f>
        <v/>
      </c>
      <c r="N800" s="63"/>
      <c r="O800" s="74" t="str">
        <f>IF(E800="","",VLOOKUP(W800,図書名リスト!$A$3:$W$100580,21,0))</f>
        <v/>
      </c>
      <c r="P800" s="74" t="str">
        <f>IF(E800="","",VLOOKUP(W800,図書名リスト!$A$3:$W$10050,19,0))</f>
        <v/>
      </c>
      <c r="Q800" s="75" t="str">
        <f>IF(E800="","",VLOOKUP(W800,図書名リスト!$A$3:$W$1001,20,0))</f>
        <v/>
      </c>
      <c r="R800" s="74" t="str">
        <f>IF(E800="","",VLOOKUP(W800,図書名リスト!$A$3:$W$1001,22,0))</f>
        <v/>
      </c>
      <c r="S800" s="61" t="str">
        <f t="shared" si="63"/>
        <v xml:space="preserve"> </v>
      </c>
      <c r="T800" s="61" t="str">
        <f t="shared" si="64"/>
        <v>　</v>
      </c>
      <c r="U800" s="61" t="str">
        <f t="shared" si="65"/>
        <v xml:space="preserve"> </v>
      </c>
      <c r="V800" s="61">
        <f t="shared" si="66"/>
        <v>0</v>
      </c>
      <c r="W800" s="60" t="str">
        <f t="shared" si="67"/>
        <v/>
      </c>
    </row>
    <row r="801" spans="1:23" ht="57" customHeight="1" x14ac:dyDescent="0.15">
      <c r="A801" s="63"/>
      <c r="B801" s="69"/>
      <c r="C801" s="69"/>
      <c r="D801" s="68"/>
      <c r="E801" s="67"/>
      <c r="F801" s="66"/>
      <c r="G801" s="65" t="str">
        <f>IF(E801="","",VLOOKUP(E801,図書名リスト!$C$3:$W$1001,16,0))</f>
        <v/>
      </c>
      <c r="H801" s="64" t="str">
        <f>IF(E801="","",VLOOKUP(W801,図書名リスト!$A$3:$W$1001,5,0))</f>
        <v/>
      </c>
      <c r="I801" s="77" t="str">
        <f>IF(E801="","",VLOOKUP(W801,図書名リスト!$A$3:$W$1001,9,0))</f>
        <v/>
      </c>
      <c r="J801" s="76" t="str">
        <f>IF(E801="","",VLOOKUP(W801,図書名リスト!$A$3:$W$1001,23,0))</f>
        <v/>
      </c>
      <c r="K801" s="62" t="str">
        <f>IF(E801="","",VLOOKUP(W801,図書名リスト!$A$3:$W$1001,11,0))</f>
        <v/>
      </c>
      <c r="L801" s="95" t="str">
        <f>IF(E801="","",VLOOKUP(W801,図書名リスト!$A$3:$W$1001,14,0))</f>
        <v/>
      </c>
      <c r="M801" s="62" t="str">
        <f>IF(E801="","",VLOOKUP(W801,図書名リスト!$A$3:$W$1001,17,0))</f>
        <v/>
      </c>
      <c r="N801" s="63"/>
      <c r="O801" s="74" t="str">
        <f>IF(E801="","",VLOOKUP(W801,図書名リスト!$A$3:$W$100580,21,0))</f>
        <v/>
      </c>
      <c r="P801" s="74" t="str">
        <f>IF(E801="","",VLOOKUP(W801,図書名リスト!$A$3:$W$10050,19,0))</f>
        <v/>
      </c>
      <c r="Q801" s="75" t="str">
        <f>IF(E801="","",VLOOKUP(W801,図書名リスト!$A$3:$W$1001,20,0))</f>
        <v/>
      </c>
      <c r="R801" s="74" t="str">
        <f>IF(E801="","",VLOOKUP(W801,図書名リスト!$A$3:$W$1001,22,0))</f>
        <v/>
      </c>
      <c r="S801" s="61" t="str">
        <f t="shared" si="63"/>
        <v xml:space="preserve"> </v>
      </c>
      <c r="T801" s="61" t="str">
        <f t="shared" si="64"/>
        <v>　</v>
      </c>
      <c r="U801" s="61" t="str">
        <f t="shared" si="65"/>
        <v xml:space="preserve"> </v>
      </c>
      <c r="V801" s="61">
        <f t="shared" si="66"/>
        <v>0</v>
      </c>
      <c r="W801" s="60" t="str">
        <f t="shared" si="67"/>
        <v/>
      </c>
    </row>
    <row r="802" spans="1:23" ht="57" customHeight="1" x14ac:dyDescent="0.15">
      <c r="A802" s="63"/>
      <c r="B802" s="69"/>
      <c r="C802" s="69"/>
      <c r="D802" s="68"/>
      <c r="E802" s="67"/>
      <c r="F802" s="66"/>
      <c r="G802" s="65" t="str">
        <f>IF(E802="","",VLOOKUP(E802,図書名リスト!$C$3:$W$1001,16,0))</f>
        <v/>
      </c>
      <c r="H802" s="64" t="str">
        <f>IF(E802="","",VLOOKUP(W802,図書名リスト!$A$3:$W$1001,5,0))</f>
        <v/>
      </c>
      <c r="I802" s="77" t="str">
        <f>IF(E802="","",VLOOKUP(W802,図書名リスト!$A$3:$W$1001,9,0))</f>
        <v/>
      </c>
      <c r="J802" s="76" t="str">
        <f>IF(E802="","",VLOOKUP(W802,図書名リスト!$A$3:$W$1001,23,0))</f>
        <v/>
      </c>
      <c r="K802" s="62" t="str">
        <f>IF(E802="","",VLOOKUP(W802,図書名リスト!$A$3:$W$1001,11,0))</f>
        <v/>
      </c>
      <c r="L802" s="95" t="str">
        <f>IF(E802="","",VLOOKUP(W802,図書名リスト!$A$3:$W$1001,14,0))</f>
        <v/>
      </c>
      <c r="M802" s="62" t="str">
        <f>IF(E802="","",VLOOKUP(W802,図書名リスト!$A$3:$W$1001,17,0))</f>
        <v/>
      </c>
      <c r="N802" s="63"/>
      <c r="O802" s="74" t="str">
        <f>IF(E802="","",VLOOKUP(W802,図書名リスト!$A$3:$W$100580,21,0))</f>
        <v/>
      </c>
      <c r="P802" s="74" t="str">
        <f>IF(E802="","",VLOOKUP(W802,図書名リスト!$A$3:$W$10050,19,0))</f>
        <v/>
      </c>
      <c r="Q802" s="75" t="str">
        <f>IF(E802="","",VLOOKUP(W802,図書名リスト!$A$3:$W$1001,20,0))</f>
        <v/>
      </c>
      <c r="R802" s="74" t="str">
        <f>IF(E802="","",VLOOKUP(W802,図書名リスト!$A$3:$W$1001,22,0))</f>
        <v/>
      </c>
      <c r="S802" s="61" t="str">
        <f t="shared" si="63"/>
        <v xml:space="preserve"> </v>
      </c>
      <c r="T802" s="61" t="str">
        <f t="shared" si="64"/>
        <v>　</v>
      </c>
      <c r="U802" s="61" t="str">
        <f t="shared" si="65"/>
        <v xml:space="preserve"> </v>
      </c>
      <c r="V802" s="61">
        <f t="shared" si="66"/>
        <v>0</v>
      </c>
      <c r="W802" s="60" t="str">
        <f t="shared" si="67"/>
        <v/>
      </c>
    </row>
    <row r="803" spans="1:23" ht="57" customHeight="1" x14ac:dyDescent="0.15">
      <c r="A803" s="63"/>
      <c r="B803" s="69"/>
      <c r="C803" s="69"/>
      <c r="D803" s="68"/>
      <c r="E803" s="67"/>
      <c r="F803" s="66"/>
      <c r="G803" s="65" t="str">
        <f>IF(E803="","",VLOOKUP(E803,図書名リスト!$C$3:$W$1001,16,0))</f>
        <v/>
      </c>
      <c r="H803" s="64" t="str">
        <f>IF(E803="","",VLOOKUP(W803,図書名リスト!$A$3:$W$1001,5,0))</f>
        <v/>
      </c>
      <c r="I803" s="77" t="str">
        <f>IF(E803="","",VLOOKUP(W803,図書名リスト!$A$3:$W$1001,9,0))</f>
        <v/>
      </c>
      <c r="J803" s="76" t="str">
        <f>IF(E803="","",VLOOKUP(W803,図書名リスト!$A$3:$W$1001,23,0))</f>
        <v/>
      </c>
      <c r="K803" s="62" t="str">
        <f>IF(E803="","",VLOOKUP(W803,図書名リスト!$A$3:$W$1001,11,0))</f>
        <v/>
      </c>
      <c r="L803" s="95" t="str">
        <f>IF(E803="","",VLOOKUP(W803,図書名リスト!$A$3:$W$1001,14,0))</f>
        <v/>
      </c>
      <c r="M803" s="62" t="str">
        <f>IF(E803="","",VLOOKUP(W803,図書名リスト!$A$3:$W$1001,17,0))</f>
        <v/>
      </c>
      <c r="N803" s="63"/>
      <c r="O803" s="74" t="str">
        <f>IF(E803="","",VLOOKUP(W803,図書名リスト!$A$3:$W$100580,21,0))</f>
        <v/>
      </c>
      <c r="P803" s="74" t="str">
        <f>IF(E803="","",VLOOKUP(W803,図書名リスト!$A$3:$W$10050,19,0))</f>
        <v/>
      </c>
      <c r="Q803" s="75" t="str">
        <f>IF(E803="","",VLOOKUP(W803,図書名リスト!$A$3:$W$1001,20,0))</f>
        <v/>
      </c>
      <c r="R803" s="74" t="str">
        <f>IF(E803="","",VLOOKUP(W803,図書名リスト!$A$3:$W$1001,22,0))</f>
        <v/>
      </c>
      <c r="S803" s="61" t="str">
        <f t="shared" si="63"/>
        <v xml:space="preserve"> </v>
      </c>
      <c r="T803" s="61" t="str">
        <f t="shared" si="64"/>
        <v>　</v>
      </c>
      <c r="U803" s="61" t="str">
        <f t="shared" si="65"/>
        <v xml:space="preserve"> </v>
      </c>
      <c r="V803" s="61">
        <f t="shared" si="66"/>
        <v>0</v>
      </c>
      <c r="W803" s="60" t="str">
        <f t="shared" si="67"/>
        <v/>
      </c>
    </row>
    <row r="804" spans="1:23" ht="57" customHeight="1" x14ac:dyDescent="0.15">
      <c r="A804" s="63"/>
      <c r="B804" s="69"/>
      <c r="C804" s="69"/>
      <c r="D804" s="68"/>
      <c r="E804" s="67"/>
      <c r="F804" s="66"/>
      <c r="G804" s="65" t="str">
        <f>IF(E804="","",VLOOKUP(E804,図書名リスト!$C$3:$W$1001,16,0))</f>
        <v/>
      </c>
      <c r="H804" s="64" t="str">
        <f>IF(E804="","",VLOOKUP(W804,図書名リスト!$A$3:$W$1001,5,0))</f>
        <v/>
      </c>
      <c r="I804" s="77" t="str">
        <f>IF(E804="","",VLOOKUP(W804,図書名リスト!$A$3:$W$1001,9,0))</f>
        <v/>
      </c>
      <c r="J804" s="76" t="str">
        <f>IF(E804="","",VLOOKUP(W804,図書名リスト!$A$3:$W$1001,23,0))</f>
        <v/>
      </c>
      <c r="K804" s="62" t="str">
        <f>IF(E804="","",VLOOKUP(W804,図書名リスト!$A$3:$W$1001,11,0))</f>
        <v/>
      </c>
      <c r="L804" s="95" t="str">
        <f>IF(E804="","",VLOOKUP(W804,図書名リスト!$A$3:$W$1001,14,0))</f>
        <v/>
      </c>
      <c r="M804" s="62" t="str">
        <f>IF(E804="","",VLOOKUP(W804,図書名リスト!$A$3:$W$1001,17,0))</f>
        <v/>
      </c>
      <c r="N804" s="63"/>
      <c r="O804" s="74" t="str">
        <f>IF(E804="","",VLOOKUP(W804,図書名リスト!$A$3:$W$100580,21,0))</f>
        <v/>
      </c>
      <c r="P804" s="74" t="str">
        <f>IF(E804="","",VLOOKUP(W804,図書名リスト!$A$3:$W$10050,19,0))</f>
        <v/>
      </c>
      <c r="Q804" s="75" t="str">
        <f>IF(E804="","",VLOOKUP(W804,図書名リスト!$A$3:$W$1001,20,0))</f>
        <v/>
      </c>
      <c r="R804" s="74" t="str">
        <f>IF(E804="","",VLOOKUP(W804,図書名リスト!$A$3:$W$1001,22,0))</f>
        <v/>
      </c>
      <c r="S804" s="61" t="str">
        <f t="shared" si="63"/>
        <v xml:space="preserve"> </v>
      </c>
      <c r="T804" s="61" t="str">
        <f t="shared" si="64"/>
        <v>　</v>
      </c>
      <c r="U804" s="61" t="str">
        <f t="shared" si="65"/>
        <v xml:space="preserve"> </v>
      </c>
      <c r="V804" s="61">
        <f t="shared" si="66"/>
        <v>0</v>
      </c>
      <c r="W804" s="60" t="str">
        <f t="shared" si="67"/>
        <v/>
      </c>
    </row>
    <row r="805" spans="1:23" ht="57" customHeight="1" x14ac:dyDescent="0.15">
      <c r="A805" s="63"/>
      <c r="B805" s="69"/>
      <c r="C805" s="69"/>
      <c r="D805" s="68"/>
      <c r="E805" s="67"/>
      <c r="F805" s="66"/>
      <c r="G805" s="65" t="str">
        <f>IF(E805="","",VLOOKUP(E805,図書名リスト!$C$3:$W$1001,16,0))</f>
        <v/>
      </c>
      <c r="H805" s="64" t="str">
        <f>IF(E805="","",VLOOKUP(W805,図書名リスト!$A$3:$W$1001,5,0))</f>
        <v/>
      </c>
      <c r="I805" s="77" t="str">
        <f>IF(E805="","",VLOOKUP(W805,図書名リスト!$A$3:$W$1001,9,0))</f>
        <v/>
      </c>
      <c r="J805" s="76" t="str">
        <f>IF(E805="","",VLOOKUP(W805,図書名リスト!$A$3:$W$1001,23,0))</f>
        <v/>
      </c>
      <c r="K805" s="62" t="str">
        <f>IF(E805="","",VLOOKUP(W805,図書名リスト!$A$3:$W$1001,11,0))</f>
        <v/>
      </c>
      <c r="L805" s="95" t="str">
        <f>IF(E805="","",VLOOKUP(W805,図書名リスト!$A$3:$W$1001,14,0))</f>
        <v/>
      </c>
      <c r="M805" s="62" t="str">
        <f>IF(E805="","",VLOOKUP(W805,図書名リスト!$A$3:$W$1001,17,0))</f>
        <v/>
      </c>
      <c r="N805" s="63"/>
      <c r="O805" s="74" t="str">
        <f>IF(E805="","",VLOOKUP(W805,図書名リスト!$A$3:$W$100580,21,0))</f>
        <v/>
      </c>
      <c r="P805" s="74" t="str">
        <f>IF(E805="","",VLOOKUP(W805,図書名リスト!$A$3:$W$10050,19,0))</f>
        <v/>
      </c>
      <c r="Q805" s="75" t="str">
        <f>IF(E805="","",VLOOKUP(W805,図書名リスト!$A$3:$W$1001,20,0))</f>
        <v/>
      </c>
      <c r="R805" s="74" t="str">
        <f>IF(E805="","",VLOOKUP(W805,図書名リスト!$A$3:$W$1001,22,0))</f>
        <v/>
      </c>
      <c r="S805" s="61" t="str">
        <f t="shared" si="63"/>
        <v xml:space="preserve"> </v>
      </c>
      <c r="T805" s="61" t="str">
        <f t="shared" si="64"/>
        <v>　</v>
      </c>
      <c r="U805" s="61" t="str">
        <f t="shared" si="65"/>
        <v xml:space="preserve"> </v>
      </c>
      <c r="V805" s="61">
        <f t="shared" si="66"/>
        <v>0</v>
      </c>
      <c r="W805" s="60" t="str">
        <f t="shared" si="67"/>
        <v/>
      </c>
    </row>
    <row r="806" spans="1:23" ht="57" customHeight="1" x14ac:dyDescent="0.15">
      <c r="A806" s="63"/>
      <c r="B806" s="69"/>
      <c r="C806" s="69"/>
      <c r="D806" s="68"/>
      <c r="E806" s="67"/>
      <c r="F806" s="66"/>
      <c r="G806" s="65" t="str">
        <f>IF(E806="","",VLOOKUP(E806,図書名リスト!$C$3:$W$1001,16,0))</f>
        <v/>
      </c>
      <c r="H806" s="64" t="str">
        <f>IF(E806="","",VLOOKUP(W806,図書名リスト!$A$3:$W$1001,5,0))</f>
        <v/>
      </c>
      <c r="I806" s="77" t="str">
        <f>IF(E806="","",VLOOKUP(W806,図書名リスト!$A$3:$W$1001,9,0))</f>
        <v/>
      </c>
      <c r="J806" s="76" t="str">
        <f>IF(E806="","",VLOOKUP(W806,図書名リスト!$A$3:$W$1001,23,0))</f>
        <v/>
      </c>
      <c r="K806" s="62" t="str">
        <f>IF(E806="","",VLOOKUP(W806,図書名リスト!$A$3:$W$1001,11,0))</f>
        <v/>
      </c>
      <c r="L806" s="95" t="str">
        <f>IF(E806="","",VLOOKUP(W806,図書名リスト!$A$3:$W$1001,14,0))</f>
        <v/>
      </c>
      <c r="M806" s="62" t="str">
        <f>IF(E806="","",VLOOKUP(W806,図書名リスト!$A$3:$W$1001,17,0))</f>
        <v/>
      </c>
      <c r="N806" s="63"/>
      <c r="O806" s="74" t="str">
        <f>IF(E806="","",VLOOKUP(W806,図書名リスト!$A$3:$W$100580,21,0))</f>
        <v/>
      </c>
      <c r="P806" s="74" t="str">
        <f>IF(E806="","",VLOOKUP(W806,図書名リスト!$A$3:$W$10050,19,0))</f>
        <v/>
      </c>
      <c r="Q806" s="75" t="str">
        <f>IF(E806="","",VLOOKUP(W806,図書名リスト!$A$3:$W$1001,20,0))</f>
        <v/>
      </c>
      <c r="R806" s="74" t="str">
        <f>IF(E806="","",VLOOKUP(W806,図書名リスト!$A$3:$W$1001,22,0))</f>
        <v/>
      </c>
      <c r="S806" s="61" t="str">
        <f t="shared" si="63"/>
        <v xml:space="preserve"> </v>
      </c>
      <c r="T806" s="61" t="str">
        <f t="shared" si="64"/>
        <v>　</v>
      </c>
      <c r="U806" s="61" t="str">
        <f t="shared" si="65"/>
        <v xml:space="preserve"> </v>
      </c>
      <c r="V806" s="61">
        <f t="shared" si="66"/>
        <v>0</v>
      </c>
      <c r="W806" s="60" t="str">
        <f t="shared" si="67"/>
        <v/>
      </c>
    </row>
    <row r="807" spans="1:23" ht="57" customHeight="1" x14ac:dyDescent="0.15">
      <c r="A807" s="63"/>
      <c r="B807" s="69"/>
      <c r="C807" s="69"/>
      <c r="D807" s="68"/>
      <c r="E807" s="67"/>
      <c r="F807" s="66"/>
      <c r="G807" s="65" t="str">
        <f>IF(E807="","",VLOOKUP(E807,図書名リスト!$C$3:$W$1001,16,0))</f>
        <v/>
      </c>
      <c r="H807" s="64" t="str">
        <f>IF(E807="","",VLOOKUP(W807,図書名リスト!$A$3:$W$1001,5,0))</f>
        <v/>
      </c>
      <c r="I807" s="77" t="str">
        <f>IF(E807="","",VLOOKUP(W807,図書名リスト!$A$3:$W$1001,9,0))</f>
        <v/>
      </c>
      <c r="J807" s="76" t="str">
        <f>IF(E807="","",VLOOKUP(W807,図書名リスト!$A$3:$W$1001,23,0))</f>
        <v/>
      </c>
      <c r="K807" s="62" t="str">
        <f>IF(E807="","",VLOOKUP(W807,図書名リスト!$A$3:$W$1001,11,0))</f>
        <v/>
      </c>
      <c r="L807" s="95" t="str">
        <f>IF(E807="","",VLOOKUP(W807,図書名リスト!$A$3:$W$1001,14,0))</f>
        <v/>
      </c>
      <c r="M807" s="62" t="str">
        <f>IF(E807="","",VLOOKUP(W807,図書名リスト!$A$3:$W$1001,17,0))</f>
        <v/>
      </c>
      <c r="N807" s="63"/>
      <c r="O807" s="74" t="str">
        <f>IF(E807="","",VLOOKUP(W807,図書名リスト!$A$3:$W$100580,21,0))</f>
        <v/>
      </c>
      <c r="P807" s="74" t="str">
        <f>IF(E807="","",VLOOKUP(W807,図書名リスト!$A$3:$W$10050,19,0))</f>
        <v/>
      </c>
      <c r="Q807" s="75" t="str">
        <f>IF(E807="","",VLOOKUP(W807,図書名リスト!$A$3:$W$1001,20,0))</f>
        <v/>
      </c>
      <c r="R807" s="74" t="str">
        <f>IF(E807="","",VLOOKUP(W807,図書名リスト!$A$3:$W$1001,22,0))</f>
        <v/>
      </c>
      <c r="S807" s="61" t="str">
        <f t="shared" si="63"/>
        <v xml:space="preserve"> </v>
      </c>
      <c r="T807" s="61" t="str">
        <f t="shared" si="64"/>
        <v>　</v>
      </c>
      <c r="U807" s="61" t="str">
        <f t="shared" si="65"/>
        <v xml:space="preserve"> </v>
      </c>
      <c r="V807" s="61">
        <f t="shared" si="66"/>
        <v>0</v>
      </c>
      <c r="W807" s="60" t="str">
        <f t="shared" si="67"/>
        <v/>
      </c>
    </row>
    <row r="808" spans="1:23" ht="57" customHeight="1" x14ac:dyDescent="0.15">
      <c r="A808" s="63"/>
      <c r="B808" s="69"/>
      <c r="C808" s="69"/>
      <c r="D808" s="68"/>
      <c r="E808" s="67"/>
      <c r="F808" s="66"/>
      <c r="G808" s="65" t="str">
        <f>IF(E808="","",VLOOKUP(E808,図書名リスト!$C$3:$W$1001,16,0))</f>
        <v/>
      </c>
      <c r="H808" s="64" t="str">
        <f>IF(E808="","",VLOOKUP(W808,図書名リスト!$A$3:$W$1001,5,0))</f>
        <v/>
      </c>
      <c r="I808" s="77" t="str">
        <f>IF(E808="","",VLOOKUP(W808,図書名リスト!$A$3:$W$1001,9,0))</f>
        <v/>
      </c>
      <c r="J808" s="76" t="str">
        <f>IF(E808="","",VLOOKUP(W808,図書名リスト!$A$3:$W$1001,23,0))</f>
        <v/>
      </c>
      <c r="K808" s="62" t="str">
        <f>IF(E808="","",VLOOKUP(W808,図書名リスト!$A$3:$W$1001,11,0))</f>
        <v/>
      </c>
      <c r="L808" s="95" t="str">
        <f>IF(E808="","",VLOOKUP(W808,図書名リスト!$A$3:$W$1001,14,0))</f>
        <v/>
      </c>
      <c r="M808" s="62" t="str">
        <f>IF(E808="","",VLOOKUP(W808,図書名リスト!$A$3:$W$1001,17,0))</f>
        <v/>
      </c>
      <c r="N808" s="63"/>
      <c r="O808" s="74" t="str">
        <f>IF(E808="","",VLOOKUP(W808,図書名リスト!$A$3:$W$100580,21,0))</f>
        <v/>
      </c>
      <c r="P808" s="74" t="str">
        <f>IF(E808="","",VLOOKUP(W808,図書名リスト!$A$3:$W$10050,19,0))</f>
        <v/>
      </c>
      <c r="Q808" s="75" t="str">
        <f>IF(E808="","",VLOOKUP(W808,図書名リスト!$A$3:$W$1001,20,0))</f>
        <v/>
      </c>
      <c r="R808" s="74" t="str">
        <f>IF(E808="","",VLOOKUP(W808,図書名リスト!$A$3:$W$1001,22,0))</f>
        <v/>
      </c>
      <c r="S808" s="61" t="str">
        <f t="shared" si="63"/>
        <v xml:space="preserve"> </v>
      </c>
      <c r="T808" s="61" t="str">
        <f t="shared" si="64"/>
        <v>　</v>
      </c>
      <c r="U808" s="61" t="str">
        <f t="shared" si="65"/>
        <v xml:space="preserve"> </v>
      </c>
      <c r="V808" s="61">
        <f t="shared" si="66"/>
        <v>0</v>
      </c>
      <c r="W808" s="60" t="str">
        <f t="shared" si="67"/>
        <v/>
      </c>
    </row>
    <row r="809" spans="1:23" ht="57" customHeight="1" x14ac:dyDescent="0.15">
      <c r="A809" s="63"/>
      <c r="B809" s="69"/>
      <c r="C809" s="69"/>
      <c r="D809" s="68"/>
      <c r="E809" s="67"/>
      <c r="F809" s="66"/>
      <c r="G809" s="65" t="str">
        <f>IF(E809="","",VLOOKUP(E809,図書名リスト!$C$3:$W$1001,16,0))</f>
        <v/>
      </c>
      <c r="H809" s="64" t="str">
        <f>IF(E809="","",VLOOKUP(W809,図書名リスト!$A$3:$W$1001,5,0))</f>
        <v/>
      </c>
      <c r="I809" s="77" t="str">
        <f>IF(E809="","",VLOOKUP(W809,図書名リスト!$A$3:$W$1001,9,0))</f>
        <v/>
      </c>
      <c r="J809" s="76" t="str">
        <f>IF(E809="","",VLOOKUP(W809,図書名リスト!$A$3:$W$1001,23,0))</f>
        <v/>
      </c>
      <c r="K809" s="62" t="str">
        <f>IF(E809="","",VLOOKUP(W809,図書名リスト!$A$3:$W$1001,11,0))</f>
        <v/>
      </c>
      <c r="L809" s="95" t="str">
        <f>IF(E809="","",VLOOKUP(W809,図書名リスト!$A$3:$W$1001,14,0))</f>
        <v/>
      </c>
      <c r="M809" s="62" t="str">
        <f>IF(E809="","",VLOOKUP(W809,図書名リスト!$A$3:$W$1001,17,0))</f>
        <v/>
      </c>
      <c r="N809" s="63"/>
      <c r="O809" s="74" t="str">
        <f>IF(E809="","",VLOOKUP(W809,図書名リスト!$A$3:$W$100580,21,0))</f>
        <v/>
      </c>
      <c r="P809" s="74" t="str">
        <f>IF(E809="","",VLOOKUP(W809,図書名リスト!$A$3:$W$10050,19,0))</f>
        <v/>
      </c>
      <c r="Q809" s="75" t="str">
        <f>IF(E809="","",VLOOKUP(W809,図書名リスト!$A$3:$W$1001,20,0))</f>
        <v/>
      </c>
      <c r="R809" s="74" t="str">
        <f>IF(E809="","",VLOOKUP(W809,図書名リスト!$A$3:$W$1001,22,0))</f>
        <v/>
      </c>
      <c r="S809" s="61" t="str">
        <f t="shared" si="63"/>
        <v xml:space="preserve"> </v>
      </c>
      <c r="T809" s="61" t="str">
        <f t="shared" si="64"/>
        <v>　</v>
      </c>
      <c r="U809" s="61" t="str">
        <f t="shared" si="65"/>
        <v xml:space="preserve"> </v>
      </c>
      <c r="V809" s="61">
        <f t="shared" si="66"/>
        <v>0</v>
      </c>
      <c r="W809" s="60" t="str">
        <f t="shared" si="67"/>
        <v/>
      </c>
    </row>
    <row r="810" spans="1:23" ht="57" customHeight="1" x14ac:dyDescent="0.15">
      <c r="A810" s="63"/>
      <c r="B810" s="69"/>
      <c r="C810" s="69"/>
      <c r="D810" s="68"/>
      <c r="E810" s="67"/>
      <c r="F810" s="66"/>
      <c r="G810" s="65" t="str">
        <f>IF(E810="","",VLOOKUP(E810,図書名リスト!$C$3:$W$1001,16,0))</f>
        <v/>
      </c>
      <c r="H810" s="64" t="str">
        <f>IF(E810="","",VLOOKUP(W810,図書名リスト!$A$3:$W$1001,5,0))</f>
        <v/>
      </c>
      <c r="I810" s="77" t="str">
        <f>IF(E810="","",VLOOKUP(W810,図書名リスト!$A$3:$W$1001,9,0))</f>
        <v/>
      </c>
      <c r="J810" s="76" t="str">
        <f>IF(E810="","",VLOOKUP(W810,図書名リスト!$A$3:$W$1001,23,0))</f>
        <v/>
      </c>
      <c r="K810" s="62" t="str">
        <f>IF(E810="","",VLOOKUP(W810,図書名リスト!$A$3:$W$1001,11,0))</f>
        <v/>
      </c>
      <c r="L810" s="95" t="str">
        <f>IF(E810="","",VLOOKUP(W810,図書名リスト!$A$3:$W$1001,14,0))</f>
        <v/>
      </c>
      <c r="M810" s="62" t="str">
        <f>IF(E810="","",VLOOKUP(W810,図書名リスト!$A$3:$W$1001,17,0))</f>
        <v/>
      </c>
      <c r="N810" s="63"/>
      <c r="O810" s="74" t="str">
        <f>IF(E810="","",VLOOKUP(W810,図書名リスト!$A$3:$W$100580,21,0))</f>
        <v/>
      </c>
      <c r="P810" s="74" t="str">
        <f>IF(E810="","",VLOOKUP(W810,図書名リスト!$A$3:$W$10050,19,0))</f>
        <v/>
      </c>
      <c r="Q810" s="75" t="str">
        <f>IF(E810="","",VLOOKUP(W810,図書名リスト!$A$3:$W$1001,20,0))</f>
        <v/>
      </c>
      <c r="R810" s="74" t="str">
        <f>IF(E810="","",VLOOKUP(W810,図書名リスト!$A$3:$W$1001,22,0))</f>
        <v/>
      </c>
      <c r="S810" s="61" t="str">
        <f t="shared" si="63"/>
        <v xml:space="preserve"> </v>
      </c>
      <c r="T810" s="61" t="str">
        <f t="shared" si="64"/>
        <v>　</v>
      </c>
      <c r="U810" s="61" t="str">
        <f t="shared" si="65"/>
        <v xml:space="preserve"> </v>
      </c>
      <c r="V810" s="61">
        <f t="shared" si="66"/>
        <v>0</v>
      </c>
      <c r="W810" s="60" t="str">
        <f t="shared" si="67"/>
        <v/>
      </c>
    </row>
    <row r="811" spans="1:23" ht="57" customHeight="1" x14ac:dyDescent="0.15">
      <c r="A811" s="63"/>
      <c r="B811" s="69"/>
      <c r="C811" s="69"/>
      <c r="D811" s="68"/>
      <c r="E811" s="67"/>
      <c r="F811" s="66"/>
      <c r="G811" s="65" t="str">
        <f>IF(E811="","",VLOOKUP(E811,図書名リスト!$C$3:$W$1001,16,0))</f>
        <v/>
      </c>
      <c r="H811" s="64" t="str">
        <f>IF(E811="","",VLOOKUP(W811,図書名リスト!$A$3:$W$1001,5,0))</f>
        <v/>
      </c>
      <c r="I811" s="77" t="str">
        <f>IF(E811="","",VLOOKUP(W811,図書名リスト!$A$3:$W$1001,9,0))</f>
        <v/>
      </c>
      <c r="J811" s="76" t="str">
        <f>IF(E811="","",VLOOKUP(W811,図書名リスト!$A$3:$W$1001,23,0))</f>
        <v/>
      </c>
      <c r="K811" s="62" t="str">
        <f>IF(E811="","",VLOOKUP(W811,図書名リスト!$A$3:$W$1001,11,0))</f>
        <v/>
      </c>
      <c r="L811" s="95" t="str">
        <f>IF(E811="","",VLOOKUP(W811,図書名リスト!$A$3:$W$1001,14,0))</f>
        <v/>
      </c>
      <c r="M811" s="62" t="str">
        <f>IF(E811="","",VLOOKUP(W811,図書名リスト!$A$3:$W$1001,17,0))</f>
        <v/>
      </c>
      <c r="N811" s="63"/>
      <c r="O811" s="74" t="str">
        <f>IF(E811="","",VLOOKUP(W811,図書名リスト!$A$3:$W$100580,21,0))</f>
        <v/>
      </c>
      <c r="P811" s="74" t="str">
        <f>IF(E811="","",VLOOKUP(W811,図書名リスト!$A$3:$W$10050,19,0))</f>
        <v/>
      </c>
      <c r="Q811" s="75" t="str">
        <f>IF(E811="","",VLOOKUP(W811,図書名リスト!$A$3:$W$1001,20,0))</f>
        <v/>
      </c>
      <c r="R811" s="74" t="str">
        <f>IF(E811="","",VLOOKUP(W811,図書名リスト!$A$3:$W$1001,22,0))</f>
        <v/>
      </c>
      <c r="S811" s="61" t="str">
        <f t="shared" si="63"/>
        <v xml:space="preserve"> </v>
      </c>
      <c r="T811" s="61" t="str">
        <f t="shared" si="64"/>
        <v>　</v>
      </c>
      <c r="U811" s="61" t="str">
        <f t="shared" si="65"/>
        <v xml:space="preserve"> </v>
      </c>
      <c r="V811" s="61">
        <f t="shared" si="66"/>
        <v>0</v>
      </c>
      <c r="W811" s="60" t="str">
        <f t="shared" si="67"/>
        <v/>
      </c>
    </row>
    <row r="812" spans="1:23" ht="57" customHeight="1" x14ac:dyDescent="0.15">
      <c r="A812" s="63"/>
      <c r="B812" s="69"/>
      <c r="C812" s="69"/>
      <c r="D812" s="68"/>
      <c r="E812" s="67"/>
      <c r="F812" s="66"/>
      <c r="G812" s="65" t="str">
        <f>IF(E812="","",VLOOKUP(E812,図書名リスト!$C$3:$W$1001,16,0))</f>
        <v/>
      </c>
      <c r="H812" s="64" t="str">
        <f>IF(E812="","",VLOOKUP(W812,図書名リスト!$A$3:$W$1001,5,0))</f>
        <v/>
      </c>
      <c r="I812" s="77" t="str">
        <f>IF(E812="","",VLOOKUP(W812,図書名リスト!$A$3:$W$1001,9,0))</f>
        <v/>
      </c>
      <c r="J812" s="76" t="str">
        <f>IF(E812="","",VLOOKUP(W812,図書名リスト!$A$3:$W$1001,23,0))</f>
        <v/>
      </c>
      <c r="K812" s="62" t="str">
        <f>IF(E812="","",VLOOKUP(W812,図書名リスト!$A$3:$W$1001,11,0))</f>
        <v/>
      </c>
      <c r="L812" s="95" t="str">
        <f>IF(E812="","",VLOOKUP(W812,図書名リスト!$A$3:$W$1001,14,0))</f>
        <v/>
      </c>
      <c r="M812" s="62" t="str">
        <f>IF(E812="","",VLOOKUP(W812,図書名リスト!$A$3:$W$1001,17,0))</f>
        <v/>
      </c>
      <c r="N812" s="63"/>
      <c r="O812" s="74" t="str">
        <f>IF(E812="","",VLOOKUP(W812,図書名リスト!$A$3:$W$100580,21,0))</f>
        <v/>
      </c>
      <c r="P812" s="74" t="str">
        <f>IF(E812="","",VLOOKUP(W812,図書名リスト!$A$3:$W$10050,19,0))</f>
        <v/>
      </c>
      <c r="Q812" s="75" t="str">
        <f>IF(E812="","",VLOOKUP(W812,図書名リスト!$A$3:$W$1001,20,0))</f>
        <v/>
      </c>
      <c r="R812" s="74" t="str">
        <f>IF(E812="","",VLOOKUP(W812,図書名リスト!$A$3:$W$1001,22,0))</f>
        <v/>
      </c>
      <c r="S812" s="61" t="str">
        <f t="shared" si="63"/>
        <v xml:space="preserve"> </v>
      </c>
      <c r="T812" s="61" t="str">
        <f t="shared" si="64"/>
        <v>　</v>
      </c>
      <c r="U812" s="61" t="str">
        <f t="shared" si="65"/>
        <v xml:space="preserve"> </v>
      </c>
      <c r="V812" s="61">
        <f t="shared" si="66"/>
        <v>0</v>
      </c>
      <c r="W812" s="60" t="str">
        <f t="shared" si="67"/>
        <v/>
      </c>
    </row>
    <row r="813" spans="1:23" ht="57" customHeight="1" x14ac:dyDescent="0.15">
      <c r="A813" s="63"/>
      <c r="B813" s="69"/>
      <c r="C813" s="69"/>
      <c r="D813" s="68"/>
      <c r="E813" s="67"/>
      <c r="F813" s="66"/>
      <c r="G813" s="65" t="str">
        <f>IF(E813="","",VLOOKUP(E813,図書名リスト!$C$3:$W$1001,16,0))</f>
        <v/>
      </c>
      <c r="H813" s="64" t="str">
        <f>IF(E813="","",VLOOKUP(W813,図書名リスト!$A$3:$W$1001,5,0))</f>
        <v/>
      </c>
      <c r="I813" s="77" t="str">
        <f>IF(E813="","",VLOOKUP(W813,図書名リスト!$A$3:$W$1001,9,0))</f>
        <v/>
      </c>
      <c r="J813" s="76" t="str">
        <f>IF(E813="","",VLOOKUP(W813,図書名リスト!$A$3:$W$1001,23,0))</f>
        <v/>
      </c>
      <c r="K813" s="62" t="str">
        <f>IF(E813="","",VLOOKUP(W813,図書名リスト!$A$3:$W$1001,11,0))</f>
        <v/>
      </c>
      <c r="L813" s="95" t="str">
        <f>IF(E813="","",VLOOKUP(W813,図書名リスト!$A$3:$W$1001,14,0))</f>
        <v/>
      </c>
      <c r="M813" s="62" t="str">
        <f>IF(E813="","",VLOOKUP(W813,図書名リスト!$A$3:$W$1001,17,0))</f>
        <v/>
      </c>
      <c r="N813" s="63"/>
      <c r="O813" s="74" t="str">
        <f>IF(E813="","",VLOOKUP(W813,図書名リスト!$A$3:$W$100580,21,0))</f>
        <v/>
      </c>
      <c r="P813" s="74" t="str">
        <f>IF(E813="","",VLOOKUP(W813,図書名リスト!$A$3:$W$10050,19,0))</f>
        <v/>
      </c>
      <c r="Q813" s="75" t="str">
        <f>IF(E813="","",VLOOKUP(W813,図書名リスト!$A$3:$W$1001,20,0))</f>
        <v/>
      </c>
      <c r="R813" s="74" t="str">
        <f>IF(E813="","",VLOOKUP(W813,図書名リスト!$A$3:$W$1001,22,0))</f>
        <v/>
      </c>
      <c r="S813" s="61" t="str">
        <f t="shared" si="63"/>
        <v xml:space="preserve"> </v>
      </c>
      <c r="T813" s="61" t="str">
        <f t="shared" si="64"/>
        <v>　</v>
      </c>
      <c r="U813" s="61" t="str">
        <f t="shared" si="65"/>
        <v xml:space="preserve"> </v>
      </c>
      <c r="V813" s="61">
        <f t="shared" si="66"/>
        <v>0</v>
      </c>
      <c r="W813" s="60" t="str">
        <f t="shared" si="67"/>
        <v/>
      </c>
    </row>
    <row r="814" spans="1:23" ht="57" customHeight="1" x14ac:dyDescent="0.15">
      <c r="A814" s="63"/>
      <c r="B814" s="69"/>
      <c r="C814" s="69"/>
      <c r="D814" s="68"/>
      <c r="E814" s="67"/>
      <c r="F814" s="66"/>
      <c r="G814" s="65" t="str">
        <f>IF(E814="","",VLOOKUP(E814,図書名リスト!$C$3:$W$1001,16,0))</f>
        <v/>
      </c>
      <c r="H814" s="64" t="str">
        <f>IF(E814="","",VLOOKUP(W814,図書名リスト!$A$3:$W$1001,5,0))</f>
        <v/>
      </c>
      <c r="I814" s="77" t="str">
        <f>IF(E814="","",VLOOKUP(W814,図書名リスト!$A$3:$W$1001,9,0))</f>
        <v/>
      </c>
      <c r="J814" s="76" t="str">
        <f>IF(E814="","",VLOOKUP(W814,図書名リスト!$A$3:$W$1001,23,0))</f>
        <v/>
      </c>
      <c r="K814" s="62" t="str">
        <f>IF(E814="","",VLOOKUP(W814,図書名リスト!$A$3:$W$1001,11,0))</f>
        <v/>
      </c>
      <c r="L814" s="95" t="str">
        <f>IF(E814="","",VLOOKUP(W814,図書名リスト!$A$3:$W$1001,14,0))</f>
        <v/>
      </c>
      <c r="M814" s="62" t="str">
        <f>IF(E814="","",VLOOKUP(W814,図書名リスト!$A$3:$W$1001,17,0))</f>
        <v/>
      </c>
      <c r="N814" s="63"/>
      <c r="O814" s="74" t="str">
        <f>IF(E814="","",VLOOKUP(W814,図書名リスト!$A$3:$W$100580,21,0))</f>
        <v/>
      </c>
      <c r="P814" s="74" t="str">
        <f>IF(E814="","",VLOOKUP(W814,図書名リスト!$A$3:$W$10050,19,0))</f>
        <v/>
      </c>
      <c r="Q814" s="75" t="str">
        <f>IF(E814="","",VLOOKUP(W814,図書名リスト!$A$3:$W$1001,20,0))</f>
        <v/>
      </c>
      <c r="R814" s="74" t="str">
        <f>IF(E814="","",VLOOKUP(W814,図書名リスト!$A$3:$W$1001,22,0))</f>
        <v/>
      </c>
      <c r="S814" s="61" t="str">
        <f t="shared" si="63"/>
        <v xml:space="preserve"> </v>
      </c>
      <c r="T814" s="61" t="str">
        <f t="shared" si="64"/>
        <v>　</v>
      </c>
      <c r="U814" s="61" t="str">
        <f t="shared" si="65"/>
        <v xml:space="preserve"> </v>
      </c>
      <c r="V814" s="61">
        <f t="shared" si="66"/>
        <v>0</v>
      </c>
      <c r="W814" s="60" t="str">
        <f t="shared" si="67"/>
        <v/>
      </c>
    </row>
    <row r="815" spans="1:23" ht="57" customHeight="1" x14ac:dyDescent="0.15">
      <c r="A815" s="63"/>
      <c r="B815" s="69"/>
      <c r="C815" s="69"/>
      <c r="D815" s="68"/>
      <c r="E815" s="67"/>
      <c r="F815" s="66"/>
      <c r="G815" s="65" t="str">
        <f>IF(E815="","",VLOOKUP(E815,図書名リスト!$C$3:$W$1001,16,0))</f>
        <v/>
      </c>
      <c r="H815" s="64" t="str">
        <f>IF(E815="","",VLOOKUP(W815,図書名リスト!$A$3:$W$1001,5,0))</f>
        <v/>
      </c>
      <c r="I815" s="77" t="str">
        <f>IF(E815="","",VLOOKUP(W815,図書名リスト!$A$3:$W$1001,9,0))</f>
        <v/>
      </c>
      <c r="J815" s="76" t="str">
        <f>IF(E815="","",VLOOKUP(W815,図書名リスト!$A$3:$W$1001,23,0))</f>
        <v/>
      </c>
      <c r="K815" s="62" t="str">
        <f>IF(E815="","",VLOOKUP(W815,図書名リスト!$A$3:$W$1001,11,0))</f>
        <v/>
      </c>
      <c r="L815" s="95" t="str">
        <f>IF(E815="","",VLOOKUP(W815,図書名リスト!$A$3:$W$1001,14,0))</f>
        <v/>
      </c>
      <c r="M815" s="62" t="str">
        <f>IF(E815="","",VLOOKUP(W815,図書名リスト!$A$3:$W$1001,17,0))</f>
        <v/>
      </c>
      <c r="N815" s="63"/>
      <c r="O815" s="74" t="str">
        <f>IF(E815="","",VLOOKUP(W815,図書名リスト!$A$3:$W$100580,21,0))</f>
        <v/>
      </c>
      <c r="P815" s="74" t="str">
        <f>IF(E815="","",VLOOKUP(W815,図書名リスト!$A$3:$W$10050,19,0))</f>
        <v/>
      </c>
      <c r="Q815" s="75" t="str">
        <f>IF(E815="","",VLOOKUP(W815,図書名リスト!$A$3:$W$1001,20,0))</f>
        <v/>
      </c>
      <c r="R815" s="74" t="str">
        <f>IF(E815="","",VLOOKUP(W815,図書名リスト!$A$3:$W$1001,22,0))</f>
        <v/>
      </c>
      <c r="S815" s="61" t="str">
        <f t="shared" si="63"/>
        <v xml:space="preserve"> </v>
      </c>
      <c r="T815" s="61" t="str">
        <f t="shared" si="64"/>
        <v>　</v>
      </c>
      <c r="U815" s="61" t="str">
        <f t="shared" si="65"/>
        <v xml:space="preserve"> </v>
      </c>
      <c r="V815" s="61">
        <f t="shared" si="66"/>
        <v>0</v>
      </c>
      <c r="W815" s="60" t="str">
        <f t="shared" si="67"/>
        <v/>
      </c>
    </row>
    <row r="816" spans="1:23" ht="57" customHeight="1" x14ac:dyDescent="0.15">
      <c r="A816" s="63"/>
      <c r="B816" s="69"/>
      <c r="C816" s="69"/>
      <c r="D816" s="68"/>
      <c r="E816" s="67"/>
      <c r="F816" s="66"/>
      <c r="G816" s="65" t="str">
        <f>IF(E816="","",VLOOKUP(E816,図書名リスト!$C$3:$W$1001,16,0))</f>
        <v/>
      </c>
      <c r="H816" s="64" t="str">
        <f>IF(E816="","",VLOOKUP(W816,図書名リスト!$A$3:$W$1001,5,0))</f>
        <v/>
      </c>
      <c r="I816" s="77" t="str">
        <f>IF(E816="","",VLOOKUP(W816,図書名リスト!$A$3:$W$1001,9,0))</f>
        <v/>
      </c>
      <c r="J816" s="76" t="str">
        <f>IF(E816="","",VLOOKUP(W816,図書名リスト!$A$3:$W$1001,23,0))</f>
        <v/>
      </c>
      <c r="K816" s="62" t="str">
        <f>IF(E816="","",VLOOKUP(W816,図書名リスト!$A$3:$W$1001,11,0))</f>
        <v/>
      </c>
      <c r="L816" s="95" t="str">
        <f>IF(E816="","",VLOOKUP(W816,図書名リスト!$A$3:$W$1001,14,0))</f>
        <v/>
      </c>
      <c r="M816" s="62" t="str">
        <f>IF(E816="","",VLOOKUP(W816,図書名リスト!$A$3:$W$1001,17,0))</f>
        <v/>
      </c>
      <c r="N816" s="63"/>
      <c r="O816" s="74" t="str">
        <f>IF(E816="","",VLOOKUP(W816,図書名リスト!$A$3:$W$100580,21,0))</f>
        <v/>
      </c>
      <c r="P816" s="74" t="str">
        <f>IF(E816="","",VLOOKUP(W816,図書名リスト!$A$3:$W$10050,19,0))</f>
        <v/>
      </c>
      <c r="Q816" s="75" t="str">
        <f>IF(E816="","",VLOOKUP(W816,図書名リスト!$A$3:$W$1001,20,0))</f>
        <v/>
      </c>
      <c r="R816" s="74" t="str">
        <f>IF(E816="","",VLOOKUP(W816,図書名リスト!$A$3:$W$1001,22,0))</f>
        <v/>
      </c>
      <c r="S816" s="61" t="str">
        <f t="shared" si="63"/>
        <v xml:space="preserve"> </v>
      </c>
      <c r="T816" s="61" t="str">
        <f t="shared" si="64"/>
        <v>　</v>
      </c>
      <c r="U816" s="61" t="str">
        <f t="shared" si="65"/>
        <v xml:space="preserve"> </v>
      </c>
      <c r="V816" s="61">
        <f t="shared" si="66"/>
        <v>0</v>
      </c>
      <c r="W816" s="60" t="str">
        <f t="shared" si="67"/>
        <v/>
      </c>
    </row>
    <row r="817" spans="1:23" ht="57" customHeight="1" x14ac:dyDescent="0.15">
      <c r="A817" s="63"/>
      <c r="B817" s="69"/>
      <c r="C817" s="69"/>
      <c r="D817" s="68"/>
      <c r="E817" s="67"/>
      <c r="F817" s="66"/>
      <c r="G817" s="65" t="str">
        <f>IF(E817="","",VLOOKUP(E817,図書名リスト!$C$3:$W$1001,16,0))</f>
        <v/>
      </c>
      <c r="H817" s="64" t="str">
        <f>IF(E817="","",VLOOKUP(W817,図書名リスト!$A$3:$W$1001,5,0))</f>
        <v/>
      </c>
      <c r="I817" s="77" t="str">
        <f>IF(E817="","",VLOOKUP(W817,図書名リスト!$A$3:$W$1001,9,0))</f>
        <v/>
      </c>
      <c r="J817" s="76" t="str">
        <f>IF(E817="","",VLOOKUP(W817,図書名リスト!$A$3:$W$1001,23,0))</f>
        <v/>
      </c>
      <c r="K817" s="62" t="str">
        <f>IF(E817="","",VLOOKUP(W817,図書名リスト!$A$3:$W$1001,11,0))</f>
        <v/>
      </c>
      <c r="L817" s="95" t="str">
        <f>IF(E817="","",VLOOKUP(W817,図書名リスト!$A$3:$W$1001,14,0))</f>
        <v/>
      </c>
      <c r="M817" s="62" t="str">
        <f>IF(E817="","",VLOOKUP(W817,図書名リスト!$A$3:$W$1001,17,0))</f>
        <v/>
      </c>
      <c r="N817" s="63"/>
      <c r="O817" s="74" t="str">
        <f>IF(E817="","",VLOOKUP(W817,図書名リスト!$A$3:$W$100580,21,0))</f>
        <v/>
      </c>
      <c r="P817" s="74" t="str">
        <f>IF(E817="","",VLOOKUP(W817,図書名リスト!$A$3:$W$10050,19,0))</f>
        <v/>
      </c>
      <c r="Q817" s="75" t="str">
        <f>IF(E817="","",VLOOKUP(W817,図書名リスト!$A$3:$W$1001,20,0))</f>
        <v/>
      </c>
      <c r="R817" s="74" t="str">
        <f>IF(E817="","",VLOOKUP(W817,図書名リスト!$A$3:$W$1001,22,0))</f>
        <v/>
      </c>
      <c r="S817" s="61" t="str">
        <f t="shared" si="63"/>
        <v xml:space="preserve"> </v>
      </c>
      <c r="T817" s="61" t="str">
        <f t="shared" si="64"/>
        <v>　</v>
      </c>
      <c r="U817" s="61" t="str">
        <f t="shared" si="65"/>
        <v xml:space="preserve"> </v>
      </c>
      <c r="V817" s="61">
        <f t="shared" si="66"/>
        <v>0</v>
      </c>
      <c r="W817" s="60" t="str">
        <f t="shared" si="67"/>
        <v/>
      </c>
    </row>
    <row r="818" spans="1:23" ht="57" customHeight="1" x14ac:dyDescent="0.15">
      <c r="A818" s="63"/>
      <c r="B818" s="69"/>
      <c r="C818" s="69"/>
      <c r="D818" s="68"/>
      <c r="E818" s="67"/>
      <c r="F818" s="66"/>
      <c r="G818" s="65" t="str">
        <f>IF(E818="","",VLOOKUP(E818,図書名リスト!$C$3:$W$1001,16,0))</f>
        <v/>
      </c>
      <c r="H818" s="64" t="str">
        <f>IF(E818="","",VLOOKUP(W818,図書名リスト!$A$3:$W$1001,5,0))</f>
        <v/>
      </c>
      <c r="I818" s="77" t="str">
        <f>IF(E818="","",VLOOKUP(W818,図書名リスト!$A$3:$W$1001,9,0))</f>
        <v/>
      </c>
      <c r="J818" s="76" t="str">
        <f>IF(E818="","",VLOOKUP(W818,図書名リスト!$A$3:$W$1001,23,0))</f>
        <v/>
      </c>
      <c r="K818" s="62" t="str">
        <f>IF(E818="","",VLOOKUP(W818,図書名リスト!$A$3:$W$1001,11,0))</f>
        <v/>
      </c>
      <c r="L818" s="95" t="str">
        <f>IF(E818="","",VLOOKUP(W818,図書名リスト!$A$3:$W$1001,14,0))</f>
        <v/>
      </c>
      <c r="M818" s="62" t="str">
        <f>IF(E818="","",VLOOKUP(W818,図書名リスト!$A$3:$W$1001,17,0))</f>
        <v/>
      </c>
      <c r="N818" s="63"/>
      <c r="O818" s="74" t="str">
        <f>IF(E818="","",VLOOKUP(W818,図書名リスト!$A$3:$W$100580,21,0))</f>
        <v/>
      </c>
      <c r="P818" s="74" t="str">
        <f>IF(E818="","",VLOOKUP(W818,図書名リスト!$A$3:$W$10050,19,0))</f>
        <v/>
      </c>
      <c r="Q818" s="75" t="str">
        <f>IF(E818="","",VLOOKUP(W818,図書名リスト!$A$3:$W$1001,20,0))</f>
        <v/>
      </c>
      <c r="R818" s="74" t="str">
        <f>IF(E818="","",VLOOKUP(W818,図書名リスト!$A$3:$W$1001,22,0))</f>
        <v/>
      </c>
      <c r="S818" s="61" t="str">
        <f t="shared" si="63"/>
        <v xml:space="preserve"> </v>
      </c>
      <c r="T818" s="61" t="str">
        <f t="shared" si="64"/>
        <v>　</v>
      </c>
      <c r="U818" s="61" t="str">
        <f t="shared" si="65"/>
        <v xml:space="preserve"> </v>
      </c>
      <c r="V818" s="61">
        <f t="shared" si="66"/>
        <v>0</v>
      </c>
      <c r="W818" s="60" t="str">
        <f t="shared" si="67"/>
        <v/>
      </c>
    </row>
    <row r="819" spans="1:23" ht="57" customHeight="1" x14ac:dyDescent="0.15">
      <c r="A819" s="63"/>
      <c r="B819" s="69"/>
      <c r="C819" s="69"/>
      <c r="D819" s="68"/>
      <c r="E819" s="67"/>
      <c r="F819" s="66"/>
      <c r="G819" s="65" t="str">
        <f>IF(E819="","",VLOOKUP(E819,図書名リスト!$C$3:$W$1001,16,0))</f>
        <v/>
      </c>
      <c r="H819" s="64" t="str">
        <f>IF(E819="","",VLOOKUP(W819,図書名リスト!$A$3:$W$1001,5,0))</f>
        <v/>
      </c>
      <c r="I819" s="77" t="str">
        <f>IF(E819="","",VLOOKUP(W819,図書名リスト!$A$3:$W$1001,9,0))</f>
        <v/>
      </c>
      <c r="J819" s="76" t="str">
        <f>IF(E819="","",VLOOKUP(W819,図書名リスト!$A$3:$W$1001,23,0))</f>
        <v/>
      </c>
      <c r="K819" s="62" t="str">
        <f>IF(E819="","",VLOOKUP(W819,図書名リスト!$A$3:$W$1001,11,0))</f>
        <v/>
      </c>
      <c r="L819" s="95" t="str">
        <f>IF(E819="","",VLOOKUP(W819,図書名リスト!$A$3:$W$1001,14,0))</f>
        <v/>
      </c>
      <c r="M819" s="62" t="str">
        <f>IF(E819="","",VLOOKUP(W819,図書名リスト!$A$3:$W$1001,17,0))</f>
        <v/>
      </c>
      <c r="N819" s="63"/>
      <c r="O819" s="74" t="str">
        <f>IF(E819="","",VLOOKUP(W819,図書名リスト!$A$3:$W$100580,21,0))</f>
        <v/>
      </c>
      <c r="P819" s="74" t="str">
        <f>IF(E819="","",VLOOKUP(W819,図書名リスト!$A$3:$W$10050,19,0))</f>
        <v/>
      </c>
      <c r="Q819" s="75" t="str">
        <f>IF(E819="","",VLOOKUP(W819,図書名リスト!$A$3:$W$1001,20,0))</f>
        <v/>
      </c>
      <c r="R819" s="74" t="str">
        <f>IF(E819="","",VLOOKUP(W819,図書名リスト!$A$3:$W$1001,22,0))</f>
        <v/>
      </c>
      <c r="S819" s="61" t="str">
        <f t="shared" si="63"/>
        <v xml:space="preserve"> </v>
      </c>
      <c r="T819" s="61" t="str">
        <f t="shared" si="64"/>
        <v>　</v>
      </c>
      <c r="U819" s="61" t="str">
        <f t="shared" si="65"/>
        <v xml:space="preserve"> </v>
      </c>
      <c r="V819" s="61">
        <f t="shared" si="66"/>
        <v>0</v>
      </c>
      <c r="W819" s="60" t="str">
        <f t="shared" si="67"/>
        <v/>
      </c>
    </row>
    <row r="820" spans="1:23" ht="57" customHeight="1" x14ac:dyDescent="0.15">
      <c r="A820" s="63"/>
      <c r="B820" s="69"/>
      <c r="C820" s="69"/>
      <c r="D820" s="68"/>
      <c r="E820" s="67"/>
      <c r="F820" s="66"/>
      <c r="G820" s="65" t="str">
        <f>IF(E820="","",VLOOKUP(E820,図書名リスト!$C$3:$W$1001,16,0))</f>
        <v/>
      </c>
      <c r="H820" s="64" t="str">
        <f>IF(E820="","",VLOOKUP(W820,図書名リスト!$A$3:$W$1001,5,0))</f>
        <v/>
      </c>
      <c r="I820" s="77" t="str">
        <f>IF(E820="","",VLOOKUP(W820,図書名リスト!$A$3:$W$1001,9,0))</f>
        <v/>
      </c>
      <c r="J820" s="76" t="str">
        <f>IF(E820="","",VLOOKUP(W820,図書名リスト!$A$3:$W$1001,23,0))</f>
        <v/>
      </c>
      <c r="K820" s="62" t="str">
        <f>IF(E820="","",VLOOKUP(W820,図書名リスト!$A$3:$W$1001,11,0))</f>
        <v/>
      </c>
      <c r="L820" s="95" t="str">
        <f>IF(E820="","",VLOOKUP(W820,図書名リスト!$A$3:$W$1001,14,0))</f>
        <v/>
      </c>
      <c r="M820" s="62" t="str">
        <f>IF(E820="","",VLOOKUP(W820,図書名リスト!$A$3:$W$1001,17,0))</f>
        <v/>
      </c>
      <c r="N820" s="63"/>
      <c r="O820" s="74" t="str">
        <f>IF(E820="","",VLOOKUP(W820,図書名リスト!$A$3:$W$100580,21,0))</f>
        <v/>
      </c>
      <c r="P820" s="74" t="str">
        <f>IF(E820="","",VLOOKUP(W820,図書名リスト!$A$3:$W$10050,19,0))</f>
        <v/>
      </c>
      <c r="Q820" s="75" t="str">
        <f>IF(E820="","",VLOOKUP(W820,図書名リスト!$A$3:$W$1001,20,0))</f>
        <v/>
      </c>
      <c r="R820" s="74" t="str">
        <f>IF(E820="","",VLOOKUP(W820,図書名リスト!$A$3:$W$1001,22,0))</f>
        <v/>
      </c>
      <c r="S820" s="61" t="str">
        <f t="shared" si="63"/>
        <v xml:space="preserve"> </v>
      </c>
      <c r="T820" s="61" t="str">
        <f t="shared" si="64"/>
        <v>　</v>
      </c>
      <c r="U820" s="61" t="str">
        <f t="shared" si="65"/>
        <v xml:space="preserve"> </v>
      </c>
      <c r="V820" s="61">
        <f t="shared" si="66"/>
        <v>0</v>
      </c>
      <c r="W820" s="60" t="str">
        <f t="shared" si="67"/>
        <v/>
      </c>
    </row>
    <row r="821" spans="1:23" ht="57" customHeight="1" x14ac:dyDescent="0.15">
      <c r="A821" s="63"/>
      <c r="B821" s="69"/>
      <c r="C821" s="69"/>
      <c r="D821" s="68"/>
      <c r="E821" s="67"/>
      <c r="F821" s="66"/>
      <c r="G821" s="65" t="str">
        <f>IF(E821="","",VLOOKUP(E821,図書名リスト!$C$3:$W$1001,16,0))</f>
        <v/>
      </c>
      <c r="H821" s="64" t="str">
        <f>IF(E821="","",VLOOKUP(W821,図書名リスト!$A$3:$W$1001,5,0))</f>
        <v/>
      </c>
      <c r="I821" s="77" t="str">
        <f>IF(E821="","",VLOOKUP(W821,図書名リスト!$A$3:$W$1001,9,0))</f>
        <v/>
      </c>
      <c r="J821" s="76" t="str">
        <f>IF(E821="","",VLOOKUP(W821,図書名リスト!$A$3:$W$1001,23,0))</f>
        <v/>
      </c>
      <c r="K821" s="62" t="str">
        <f>IF(E821="","",VLOOKUP(W821,図書名リスト!$A$3:$W$1001,11,0))</f>
        <v/>
      </c>
      <c r="L821" s="95" t="str">
        <f>IF(E821="","",VLOOKUP(W821,図書名リスト!$A$3:$W$1001,14,0))</f>
        <v/>
      </c>
      <c r="M821" s="62" t="str">
        <f>IF(E821="","",VLOOKUP(W821,図書名リスト!$A$3:$W$1001,17,0))</f>
        <v/>
      </c>
      <c r="N821" s="63"/>
      <c r="O821" s="74" t="str">
        <f>IF(E821="","",VLOOKUP(W821,図書名リスト!$A$3:$W$100580,21,0))</f>
        <v/>
      </c>
      <c r="P821" s="74" t="str">
        <f>IF(E821="","",VLOOKUP(W821,図書名リスト!$A$3:$W$10050,19,0))</f>
        <v/>
      </c>
      <c r="Q821" s="75" t="str">
        <f>IF(E821="","",VLOOKUP(W821,図書名リスト!$A$3:$W$1001,20,0))</f>
        <v/>
      </c>
      <c r="R821" s="74" t="str">
        <f>IF(E821="","",VLOOKUP(W821,図書名リスト!$A$3:$W$1001,22,0))</f>
        <v/>
      </c>
      <c r="S821" s="61" t="str">
        <f t="shared" si="63"/>
        <v xml:space="preserve"> </v>
      </c>
      <c r="T821" s="61" t="str">
        <f t="shared" si="64"/>
        <v>　</v>
      </c>
      <c r="U821" s="61" t="str">
        <f t="shared" si="65"/>
        <v xml:space="preserve"> </v>
      </c>
      <c r="V821" s="61">
        <f t="shared" si="66"/>
        <v>0</v>
      </c>
      <c r="W821" s="60" t="str">
        <f t="shared" si="67"/>
        <v/>
      </c>
    </row>
    <row r="822" spans="1:23" ht="57" customHeight="1" x14ac:dyDescent="0.15">
      <c r="A822" s="63"/>
      <c r="B822" s="69"/>
      <c r="C822" s="69"/>
      <c r="D822" s="68"/>
      <c r="E822" s="67"/>
      <c r="F822" s="66"/>
      <c r="G822" s="65" t="str">
        <f>IF(E822="","",VLOOKUP(E822,図書名リスト!$C$3:$W$1001,16,0))</f>
        <v/>
      </c>
      <c r="H822" s="64" t="str">
        <f>IF(E822="","",VLOOKUP(W822,図書名リスト!$A$3:$W$1001,5,0))</f>
        <v/>
      </c>
      <c r="I822" s="77" t="str">
        <f>IF(E822="","",VLOOKUP(W822,図書名リスト!$A$3:$W$1001,9,0))</f>
        <v/>
      </c>
      <c r="J822" s="76" t="str">
        <f>IF(E822="","",VLOOKUP(W822,図書名リスト!$A$3:$W$1001,23,0))</f>
        <v/>
      </c>
      <c r="K822" s="62" t="str">
        <f>IF(E822="","",VLOOKUP(W822,図書名リスト!$A$3:$W$1001,11,0))</f>
        <v/>
      </c>
      <c r="L822" s="95" t="str">
        <f>IF(E822="","",VLOOKUP(W822,図書名リスト!$A$3:$W$1001,14,0))</f>
        <v/>
      </c>
      <c r="M822" s="62" t="str">
        <f>IF(E822="","",VLOOKUP(W822,図書名リスト!$A$3:$W$1001,17,0))</f>
        <v/>
      </c>
      <c r="N822" s="63"/>
      <c r="O822" s="74" t="str">
        <f>IF(E822="","",VLOOKUP(W822,図書名リスト!$A$3:$W$100580,21,0))</f>
        <v/>
      </c>
      <c r="P822" s="74" t="str">
        <f>IF(E822="","",VLOOKUP(W822,図書名リスト!$A$3:$W$10050,19,0))</f>
        <v/>
      </c>
      <c r="Q822" s="75" t="str">
        <f>IF(E822="","",VLOOKUP(W822,図書名リスト!$A$3:$W$1001,20,0))</f>
        <v/>
      </c>
      <c r="R822" s="74" t="str">
        <f>IF(E822="","",VLOOKUP(W822,図書名リスト!$A$3:$W$1001,22,0))</f>
        <v/>
      </c>
      <c r="S822" s="61" t="str">
        <f t="shared" si="63"/>
        <v xml:space="preserve"> </v>
      </c>
      <c r="T822" s="61" t="str">
        <f t="shared" si="64"/>
        <v>　</v>
      </c>
      <c r="U822" s="61" t="str">
        <f t="shared" si="65"/>
        <v xml:space="preserve"> </v>
      </c>
      <c r="V822" s="61">
        <f t="shared" si="66"/>
        <v>0</v>
      </c>
      <c r="W822" s="60" t="str">
        <f t="shared" si="67"/>
        <v/>
      </c>
    </row>
    <row r="823" spans="1:23" ht="57" customHeight="1" x14ac:dyDescent="0.15">
      <c r="A823" s="63"/>
      <c r="B823" s="69"/>
      <c r="C823" s="69"/>
      <c r="D823" s="68"/>
      <c r="E823" s="67"/>
      <c r="F823" s="66"/>
      <c r="G823" s="65" t="str">
        <f>IF(E823="","",VLOOKUP(E823,図書名リスト!$C$3:$W$1001,16,0))</f>
        <v/>
      </c>
      <c r="H823" s="64" t="str">
        <f>IF(E823="","",VLOOKUP(W823,図書名リスト!$A$3:$W$1001,5,0))</f>
        <v/>
      </c>
      <c r="I823" s="77" t="str">
        <f>IF(E823="","",VLOOKUP(W823,図書名リスト!$A$3:$W$1001,9,0))</f>
        <v/>
      </c>
      <c r="J823" s="76" t="str">
        <f>IF(E823="","",VLOOKUP(W823,図書名リスト!$A$3:$W$1001,23,0))</f>
        <v/>
      </c>
      <c r="K823" s="62" t="str">
        <f>IF(E823="","",VLOOKUP(W823,図書名リスト!$A$3:$W$1001,11,0))</f>
        <v/>
      </c>
      <c r="L823" s="95" t="str">
        <f>IF(E823="","",VLOOKUP(W823,図書名リスト!$A$3:$W$1001,14,0))</f>
        <v/>
      </c>
      <c r="M823" s="62" t="str">
        <f>IF(E823="","",VLOOKUP(W823,図書名リスト!$A$3:$W$1001,17,0))</f>
        <v/>
      </c>
      <c r="N823" s="63"/>
      <c r="O823" s="74" t="str">
        <f>IF(E823="","",VLOOKUP(W823,図書名リスト!$A$3:$W$100580,21,0))</f>
        <v/>
      </c>
      <c r="P823" s="74" t="str">
        <f>IF(E823="","",VLOOKUP(W823,図書名リスト!$A$3:$W$10050,19,0))</f>
        <v/>
      </c>
      <c r="Q823" s="75" t="str">
        <f>IF(E823="","",VLOOKUP(W823,図書名リスト!$A$3:$W$1001,20,0))</f>
        <v/>
      </c>
      <c r="R823" s="74" t="str">
        <f>IF(E823="","",VLOOKUP(W823,図書名リスト!$A$3:$W$1001,22,0))</f>
        <v/>
      </c>
      <c r="S823" s="61" t="str">
        <f t="shared" si="63"/>
        <v xml:space="preserve"> </v>
      </c>
      <c r="T823" s="61" t="str">
        <f t="shared" si="64"/>
        <v>　</v>
      </c>
      <c r="U823" s="61" t="str">
        <f t="shared" si="65"/>
        <v xml:space="preserve"> </v>
      </c>
      <c r="V823" s="61">
        <f t="shared" si="66"/>
        <v>0</v>
      </c>
      <c r="W823" s="60" t="str">
        <f t="shared" si="67"/>
        <v/>
      </c>
    </row>
    <row r="824" spans="1:23" ht="57" customHeight="1" x14ac:dyDescent="0.15">
      <c r="A824" s="63"/>
      <c r="B824" s="69"/>
      <c r="C824" s="69"/>
      <c r="D824" s="68"/>
      <c r="E824" s="67"/>
      <c r="F824" s="66"/>
      <c r="G824" s="65" t="str">
        <f>IF(E824="","",VLOOKUP(E824,図書名リスト!$C$3:$W$1001,16,0))</f>
        <v/>
      </c>
      <c r="H824" s="64" t="str">
        <f>IF(E824="","",VLOOKUP(W824,図書名リスト!$A$3:$W$1001,5,0))</f>
        <v/>
      </c>
      <c r="I824" s="77" t="str">
        <f>IF(E824="","",VLOOKUP(W824,図書名リスト!$A$3:$W$1001,9,0))</f>
        <v/>
      </c>
      <c r="J824" s="76" t="str">
        <f>IF(E824="","",VLOOKUP(W824,図書名リスト!$A$3:$W$1001,23,0))</f>
        <v/>
      </c>
      <c r="K824" s="62" t="str">
        <f>IF(E824="","",VLOOKUP(W824,図書名リスト!$A$3:$W$1001,11,0))</f>
        <v/>
      </c>
      <c r="L824" s="95" t="str">
        <f>IF(E824="","",VLOOKUP(W824,図書名リスト!$A$3:$W$1001,14,0))</f>
        <v/>
      </c>
      <c r="M824" s="62" t="str">
        <f>IF(E824="","",VLOOKUP(W824,図書名リスト!$A$3:$W$1001,17,0))</f>
        <v/>
      </c>
      <c r="N824" s="63"/>
      <c r="O824" s="74" t="str">
        <f>IF(E824="","",VLOOKUP(W824,図書名リスト!$A$3:$W$100580,21,0))</f>
        <v/>
      </c>
      <c r="P824" s="74" t="str">
        <f>IF(E824="","",VLOOKUP(W824,図書名リスト!$A$3:$W$10050,19,0))</f>
        <v/>
      </c>
      <c r="Q824" s="75" t="str">
        <f>IF(E824="","",VLOOKUP(W824,図書名リスト!$A$3:$W$1001,20,0))</f>
        <v/>
      </c>
      <c r="R824" s="74" t="str">
        <f>IF(E824="","",VLOOKUP(W824,図書名リスト!$A$3:$W$1001,22,0))</f>
        <v/>
      </c>
      <c r="S824" s="61" t="str">
        <f t="shared" si="63"/>
        <v xml:space="preserve"> </v>
      </c>
      <c r="T824" s="61" t="str">
        <f t="shared" si="64"/>
        <v>　</v>
      </c>
      <c r="U824" s="61" t="str">
        <f t="shared" si="65"/>
        <v xml:space="preserve"> </v>
      </c>
      <c r="V824" s="61">
        <f t="shared" si="66"/>
        <v>0</v>
      </c>
      <c r="W824" s="60" t="str">
        <f t="shared" si="67"/>
        <v/>
      </c>
    </row>
    <row r="825" spans="1:23" ht="57" customHeight="1" x14ac:dyDescent="0.15">
      <c r="A825" s="63"/>
      <c r="B825" s="69"/>
      <c r="C825" s="69"/>
      <c r="D825" s="68"/>
      <c r="E825" s="67"/>
      <c r="F825" s="66"/>
      <c r="G825" s="65" t="str">
        <f>IF(E825="","",VLOOKUP(E825,図書名リスト!$C$3:$W$1001,16,0))</f>
        <v/>
      </c>
      <c r="H825" s="64" t="str">
        <f>IF(E825="","",VLOOKUP(W825,図書名リスト!$A$3:$W$1001,5,0))</f>
        <v/>
      </c>
      <c r="I825" s="77" t="str">
        <f>IF(E825="","",VLOOKUP(W825,図書名リスト!$A$3:$W$1001,9,0))</f>
        <v/>
      </c>
      <c r="J825" s="76" t="str">
        <f>IF(E825="","",VLOOKUP(W825,図書名リスト!$A$3:$W$1001,23,0))</f>
        <v/>
      </c>
      <c r="K825" s="62" t="str">
        <f>IF(E825="","",VLOOKUP(W825,図書名リスト!$A$3:$W$1001,11,0))</f>
        <v/>
      </c>
      <c r="L825" s="95" t="str">
        <f>IF(E825="","",VLOOKUP(W825,図書名リスト!$A$3:$W$1001,14,0))</f>
        <v/>
      </c>
      <c r="M825" s="62" t="str">
        <f>IF(E825="","",VLOOKUP(W825,図書名リスト!$A$3:$W$1001,17,0))</f>
        <v/>
      </c>
      <c r="N825" s="63"/>
      <c r="O825" s="74" t="str">
        <f>IF(E825="","",VLOOKUP(W825,図書名リスト!$A$3:$W$100580,21,0))</f>
        <v/>
      </c>
      <c r="P825" s="74" t="str">
        <f>IF(E825="","",VLOOKUP(W825,図書名リスト!$A$3:$W$10050,19,0))</f>
        <v/>
      </c>
      <c r="Q825" s="75" t="str">
        <f>IF(E825="","",VLOOKUP(W825,図書名リスト!$A$3:$W$1001,20,0))</f>
        <v/>
      </c>
      <c r="R825" s="74" t="str">
        <f>IF(E825="","",VLOOKUP(W825,図書名リスト!$A$3:$W$1001,22,0))</f>
        <v/>
      </c>
      <c r="S825" s="61" t="str">
        <f t="shared" si="63"/>
        <v xml:space="preserve"> </v>
      </c>
      <c r="T825" s="61" t="str">
        <f t="shared" si="64"/>
        <v>　</v>
      </c>
      <c r="U825" s="61" t="str">
        <f t="shared" si="65"/>
        <v xml:space="preserve"> </v>
      </c>
      <c r="V825" s="61">
        <f t="shared" si="66"/>
        <v>0</v>
      </c>
      <c r="W825" s="60" t="str">
        <f t="shared" si="67"/>
        <v/>
      </c>
    </row>
    <row r="826" spans="1:23" ht="57" customHeight="1" x14ac:dyDescent="0.15">
      <c r="A826" s="63"/>
      <c r="B826" s="69"/>
      <c r="C826" s="69"/>
      <c r="D826" s="68"/>
      <c r="E826" s="67"/>
      <c r="F826" s="66"/>
      <c r="G826" s="65" t="str">
        <f>IF(E826="","",VLOOKUP(E826,図書名リスト!$C$3:$W$1001,16,0))</f>
        <v/>
      </c>
      <c r="H826" s="64" t="str">
        <f>IF(E826="","",VLOOKUP(W826,図書名リスト!$A$3:$W$1001,5,0))</f>
        <v/>
      </c>
      <c r="I826" s="77" t="str">
        <f>IF(E826="","",VLOOKUP(W826,図書名リスト!$A$3:$W$1001,9,0))</f>
        <v/>
      </c>
      <c r="J826" s="76" t="str">
        <f>IF(E826="","",VLOOKUP(W826,図書名リスト!$A$3:$W$1001,23,0))</f>
        <v/>
      </c>
      <c r="K826" s="62" t="str">
        <f>IF(E826="","",VLOOKUP(W826,図書名リスト!$A$3:$W$1001,11,0))</f>
        <v/>
      </c>
      <c r="L826" s="95" t="str">
        <f>IF(E826="","",VLOOKUP(W826,図書名リスト!$A$3:$W$1001,14,0))</f>
        <v/>
      </c>
      <c r="M826" s="62" t="str">
        <f>IF(E826="","",VLOOKUP(W826,図書名リスト!$A$3:$W$1001,17,0))</f>
        <v/>
      </c>
      <c r="N826" s="63"/>
      <c r="O826" s="74" t="str">
        <f>IF(E826="","",VLOOKUP(W826,図書名リスト!$A$3:$W$100580,21,0))</f>
        <v/>
      </c>
      <c r="P826" s="74" t="str">
        <f>IF(E826="","",VLOOKUP(W826,図書名リスト!$A$3:$W$10050,19,0))</f>
        <v/>
      </c>
      <c r="Q826" s="75" t="str">
        <f>IF(E826="","",VLOOKUP(W826,図書名リスト!$A$3:$W$1001,20,0))</f>
        <v/>
      </c>
      <c r="R826" s="74" t="str">
        <f>IF(E826="","",VLOOKUP(W826,図書名リスト!$A$3:$W$1001,22,0))</f>
        <v/>
      </c>
      <c r="S826" s="61" t="str">
        <f t="shared" si="63"/>
        <v xml:space="preserve"> </v>
      </c>
      <c r="T826" s="61" t="str">
        <f t="shared" si="64"/>
        <v>　</v>
      </c>
      <c r="U826" s="61" t="str">
        <f t="shared" si="65"/>
        <v xml:space="preserve"> </v>
      </c>
      <c r="V826" s="61">
        <f t="shared" si="66"/>
        <v>0</v>
      </c>
      <c r="W826" s="60" t="str">
        <f t="shared" si="67"/>
        <v/>
      </c>
    </row>
    <row r="827" spans="1:23" ht="57" customHeight="1" x14ac:dyDescent="0.15">
      <c r="A827" s="63"/>
      <c r="B827" s="69"/>
      <c r="C827" s="69"/>
      <c r="D827" s="68"/>
      <c r="E827" s="67"/>
      <c r="F827" s="66"/>
      <c r="G827" s="65" t="str">
        <f>IF(E827="","",VLOOKUP(E827,図書名リスト!$C$3:$W$1001,16,0))</f>
        <v/>
      </c>
      <c r="H827" s="64" t="str">
        <f>IF(E827="","",VLOOKUP(W827,図書名リスト!$A$3:$W$1001,5,0))</f>
        <v/>
      </c>
      <c r="I827" s="77" t="str">
        <f>IF(E827="","",VLOOKUP(W827,図書名リスト!$A$3:$W$1001,9,0))</f>
        <v/>
      </c>
      <c r="J827" s="76" t="str">
        <f>IF(E827="","",VLOOKUP(W827,図書名リスト!$A$3:$W$1001,23,0))</f>
        <v/>
      </c>
      <c r="K827" s="62" t="str">
        <f>IF(E827="","",VLOOKUP(W827,図書名リスト!$A$3:$W$1001,11,0))</f>
        <v/>
      </c>
      <c r="L827" s="95" t="str">
        <f>IF(E827="","",VLOOKUP(W827,図書名リスト!$A$3:$W$1001,14,0))</f>
        <v/>
      </c>
      <c r="M827" s="62" t="str">
        <f>IF(E827="","",VLOOKUP(W827,図書名リスト!$A$3:$W$1001,17,0))</f>
        <v/>
      </c>
      <c r="N827" s="63"/>
      <c r="O827" s="74" t="str">
        <f>IF(E827="","",VLOOKUP(W827,図書名リスト!$A$3:$W$100580,21,0))</f>
        <v/>
      </c>
      <c r="P827" s="74" t="str">
        <f>IF(E827="","",VLOOKUP(W827,図書名リスト!$A$3:$W$10050,19,0))</f>
        <v/>
      </c>
      <c r="Q827" s="75" t="str">
        <f>IF(E827="","",VLOOKUP(W827,図書名リスト!$A$3:$W$1001,20,0))</f>
        <v/>
      </c>
      <c r="R827" s="74" t="str">
        <f>IF(E827="","",VLOOKUP(W827,図書名リスト!$A$3:$W$1001,22,0))</f>
        <v/>
      </c>
      <c r="S827" s="61" t="str">
        <f t="shared" si="63"/>
        <v xml:space="preserve"> </v>
      </c>
      <c r="T827" s="61" t="str">
        <f t="shared" si="64"/>
        <v>　</v>
      </c>
      <c r="U827" s="61" t="str">
        <f t="shared" si="65"/>
        <v xml:space="preserve"> </v>
      </c>
      <c r="V827" s="61">
        <f t="shared" si="66"/>
        <v>0</v>
      </c>
      <c r="W827" s="60" t="str">
        <f t="shared" si="67"/>
        <v/>
      </c>
    </row>
    <row r="828" spans="1:23" ht="57" customHeight="1" x14ac:dyDescent="0.15">
      <c r="A828" s="63"/>
      <c r="B828" s="69"/>
      <c r="C828" s="69"/>
      <c r="D828" s="68"/>
      <c r="E828" s="67"/>
      <c r="F828" s="66"/>
      <c r="G828" s="65" t="str">
        <f>IF(E828="","",VLOOKUP(E828,図書名リスト!$C$3:$W$1001,16,0))</f>
        <v/>
      </c>
      <c r="H828" s="64" t="str">
        <f>IF(E828="","",VLOOKUP(W828,図書名リスト!$A$3:$W$1001,5,0))</f>
        <v/>
      </c>
      <c r="I828" s="77" t="str">
        <f>IF(E828="","",VLOOKUP(W828,図書名リスト!$A$3:$W$1001,9,0))</f>
        <v/>
      </c>
      <c r="J828" s="76" t="str">
        <f>IF(E828="","",VLOOKUP(W828,図書名リスト!$A$3:$W$1001,23,0))</f>
        <v/>
      </c>
      <c r="K828" s="62" t="str">
        <f>IF(E828="","",VLOOKUP(W828,図書名リスト!$A$3:$W$1001,11,0))</f>
        <v/>
      </c>
      <c r="L828" s="95" t="str">
        <f>IF(E828="","",VLOOKUP(W828,図書名リスト!$A$3:$W$1001,14,0))</f>
        <v/>
      </c>
      <c r="M828" s="62" t="str">
        <f>IF(E828="","",VLOOKUP(W828,図書名リスト!$A$3:$W$1001,17,0))</f>
        <v/>
      </c>
      <c r="N828" s="63"/>
      <c r="O828" s="74" t="str">
        <f>IF(E828="","",VLOOKUP(W828,図書名リスト!$A$3:$W$100580,21,0))</f>
        <v/>
      </c>
      <c r="P828" s="74" t="str">
        <f>IF(E828="","",VLOOKUP(W828,図書名リスト!$A$3:$W$10050,19,0))</f>
        <v/>
      </c>
      <c r="Q828" s="75" t="str">
        <f>IF(E828="","",VLOOKUP(W828,図書名リスト!$A$3:$W$1001,20,0))</f>
        <v/>
      </c>
      <c r="R828" s="74" t="str">
        <f>IF(E828="","",VLOOKUP(W828,図書名リスト!$A$3:$W$1001,22,0))</f>
        <v/>
      </c>
      <c r="S828" s="61" t="str">
        <f t="shared" si="63"/>
        <v xml:space="preserve"> </v>
      </c>
      <c r="T828" s="61" t="str">
        <f t="shared" si="64"/>
        <v>　</v>
      </c>
      <c r="U828" s="61" t="str">
        <f t="shared" si="65"/>
        <v xml:space="preserve"> </v>
      </c>
      <c r="V828" s="61">
        <f t="shared" si="66"/>
        <v>0</v>
      </c>
      <c r="W828" s="60" t="str">
        <f t="shared" si="67"/>
        <v/>
      </c>
    </row>
    <row r="829" spans="1:23" ht="57" customHeight="1" x14ac:dyDescent="0.15">
      <c r="A829" s="63"/>
      <c r="B829" s="69"/>
      <c r="C829" s="69"/>
      <c r="D829" s="68"/>
      <c r="E829" s="67"/>
      <c r="F829" s="66"/>
      <c r="G829" s="65" t="str">
        <f>IF(E829="","",VLOOKUP(E829,図書名リスト!$C$3:$W$1001,16,0))</f>
        <v/>
      </c>
      <c r="H829" s="64" t="str">
        <f>IF(E829="","",VLOOKUP(W829,図書名リスト!$A$3:$W$1001,5,0))</f>
        <v/>
      </c>
      <c r="I829" s="77" t="str">
        <f>IF(E829="","",VLOOKUP(W829,図書名リスト!$A$3:$W$1001,9,0))</f>
        <v/>
      </c>
      <c r="J829" s="76" t="str">
        <f>IF(E829="","",VLOOKUP(W829,図書名リスト!$A$3:$W$1001,23,0))</f>
        <v/>
      </c>
      <c r="K829" s="62" t="str">
        <f>IF(E829="","",VLOOKUP(W829,図書名リスト!$A$3:$W$1001,11,0))</f>
        <v/>
      </c>
      <c r="L829" s="95" t="str">
        <f>IF(E829="","",VLOOKUP(W829,図書名リスト!$A$3:$W$1001,14,0))</f>
        <v/>
      </c>
      <c r="M829" s="62" t="str">
        <f>IF(E829="","",VLOOKUP(W829,図書名リスト!$A$3:$W$1001,17,0))</f>
        <v/>
      </c>
      <c r="N829" s="63"/>
      <c r="O829" s="74" t="str">
        <f>IF(E829="","",VLOOKUP(W829,図書名リスト!$A$3:$W$100580,21,0))</f>
        <v/>
      </c>
      <c r="P829" s="74" t="str">
        <f>IF(E829="","",VLOOKUP(W829,図書名リスト!$A$3:$W$10050,19,0))</f>
        <v/>
      </c>
      <c r="Q829" s="75" t="str">
        <f>IF(E829="","",VLOOKUP(W829,図書名リスト!$A$3:$W$1001,20,0))</f>
        <v/>
      </c>
      <c r="R829" s="74" t="str">
        <f>IF(E829="","",VLOOKUP(W829,図書名リスト!$A$3:$W$1001,22,0))</f>
        <v/>
      </c>
      <c r="S829" s="61" t="str">
        <f t="shared" si="63"/>
        <v xml:space="preserve"> </v>
      </c>
      <c r="T829" s="61" t="str">
        <f t="shared" si="64"/>
        <v>　</v>
      </c>
      <c r="U829" s="61" t="str">
        <f t="shared" si="65"/>
        <v xml:space="preserve"> </v>
      </c>
      <c r="V829" s="61">
        <f t="shared" si="66"/>
        <v>0</v>
      </c>
      <c r="W829" s="60" t="str">
        <f t="shared" si="67"/>
        <v/>
      </c>
    </row>
    <row r="830" spans="1:23" ht="57" customHeight="1" x14ac:dyDescent="0.15">
      <c r="A830" s="63"/>
      <c r="B830" s="69"/>
      <c r="C830" s="69"/>
      <c r="D830" s="68"/>
      <c r="E830" s="67"/>
      <c r="F830" s="66"/>
      <c r="G830" s="65" t="str">
        <f>IF(E830="","",VLOOKUP(E830,図書名リスト!$C$3:$W$1001,16,0))</f>
        <v/>
      </c>
      <c r="H830" s="64" t="str">
        <f>IF(E830="","",VLOOKUP(W830,図書名リスト!$A$3:$W$1001,5,0))</f>
        <v/>
      </c>
      <c r="I830" s="77" t="str">
        <f>IF(E830="","",VLOOKUP(W830,図書名リスト!$A$3:$W$1001,9,0))</f>
        <v/>
      </c>
      <c r="J830" s="76" t="str">
        <f>IF(E830="","",VLOOKUP(W830,図書名リスト!$A$3:$W$1001,23,0))</f>
        <v/>
      </c>
      <c r="K830" s="62" t="str">
        <f>IF(E830="","",VLOOKUP(W830,図書名リスト!$A$3:$W$1001,11,0))</f>
        <v/>
      </c>
      <c r="L830" s="95" t="str">
        <f>IF(E830="","",VLOOKUP(W830,図書名リスト!$A$3:$W$1001,14,0))</f>
        <v/>
      </c>
      <c r="M830" s="62" t="str">
        <f>IF(E830="","",VLOOKUP(W830,図書名リスト!$A$3:$W$1001,17,0))</f>
        <v/>
      </c>
      <c r="N830" s="63"/>
      <c r="O830" s="74" t="str">
        <f>IF(E830="","",VLOOKUP(W830,図書名リスト!$A$3:$W$100580,21,0))</f>
        <v/>
      </c>
      <c r="P830" s="74" t="str">
        <f>IF(E830="","",VLOOKUP(W830,図書名リスト!$A$3:$W$10050,19,0))</f>
        <v/>
      </c>
      <c r="Q830" s="75" t="str">
        <f>IF(E830="","",VLOOKUP(W830,図書名リスト!$A$3:$W$1001,20,0))</f>
        <v/>
      </c>
      <c r="R830" s="74" t="str">
        <f>IF(E830="","",VLOOKUP(W830,図書名リスト!$A$3:$W$1001,22,0))</f>
        <v/>
      </c>
      <c r="S830" s="61" t="str">
        <f t="shared" si="63"/>
        <v xml:space="preserve"> </v>
      </c>
      <c r="T830" s="61" t="str">
        <f t="shared" si="64"/>
        <v>　</v>
      </c>
      <c r="U830" s="61" t="str">
        <f t="shared" si="65"/>
        <v xml:space="preserve"> </v>
      </c>
      <c r="V830" s="61">
        <f t="shared" si="66"/>
        <v>0</v>
      </c>
      <c r="W830" s="60" t="str">
        <f t="shared" si="67"/>
        <v/>
      </c>
    </row>
    <row r="831" spans="1:23" ht="57" customHeight="1" x14ac:dyDescent="0.15">
      <c r="A831" s="63"/>
      <c r="B831" s="69"/>
      <c r="C831" s="69"/>
      <c r="D831" s="68"/>
      <c r="E831" s="67"/>
      <c r="F831" s="66"/>
      <c r="G831" s="65" t="str">
        <f>IF(E831="","",VLOOKUP(E831,図書名リスト!$C$3:$W$1001,16,0))</f>
        <v/>
      </c>
      <c r="H831" s="64" t="str">
        <f>IF(E831="","",VLOOKUP(W831,図書名リスト!$A$3:$W$1001,5,0))</f>
        <v/>
      </c>
      <c r="I831" s="77" t="str">
        <f>IF(E831="","",VLOOKUP(W831,図書名リスト!$A$3:$W$1001,9,0))</f>
        <v/>
      </c>
      <c r="J831" s="76" t="str">
        <f>IF(E831="","",VLOOKUP(W831,図書名リスト!$A$3:$W$1001,23,0))</f>
        <v/>
      </c>
      <c r="K831" s="62" t="str">
        <f>IF(E831="","",VLOOKUP(W831,図書名リスト!$A$3:$W$1001,11,0))</f>
        <v/>
      </c>
      <c r="L831" s="95" t="str">
        <f>IF(E831="","",VLOOKUP(W831,図書名リスト!$A$3:$W$1001,14,0))</f>
        <v/>
      </c>
      <c r="M831" s="62" t="str">
        <f>IF(E831="","",VLOOKUP(W831,図書名リスト!$A$3:$W$1001,17,0))</f>
        <v/>
      </c>
      <c r="N831" s="63"/>
      <c r="O831" s="74" t="str">
        <f>IF(E831="","",VLOOKUP(W831,図書名リスト!$A$3:$W$100580,21,0))</f>
        <v/>
      </c>
      <c r="P831" s="74" t="str">
        <f>IF(E831="","",VLOOKUP(W831,図書名リスト!$A$3:$W$10050,19,0))</f>
        <v/>
      </c>
      <c r="Q831" s="75" t="str">
        <f>IF(E831="","",VLOOKUP(W831,図書名リスト!$A$3:$W$1001,20,0))</f>
        <v/>
      </c>
      <c r="R831" s="74" t="str">
        <f>IF(E831="","",VLOOKUP(W831,図書名リスト!$A$3:$W$1001,22,0))</f>
        <v/>
      </c>
      <c r="S831" s="61" t="str">
        <f t="shared" si="63"/>
        <v xml:space="preserve"> </v>
      </c>
      <c r="T831" s="61" t="str">
        <f t="shared" si="64"/>
        <v>　</v>
      </c>
      <c r="U831" s="61" t="str">
        <f t="shared" si="65"/>
        <v xml:space="preserve"> </v>
      </c>
      <c r="V831" s="61">
        <f t="shared" si="66"/>
        <v>0</v>
      </c>
      <c r="W831" s="60" t="str">
        <f t="shared" si="67"/>
        <v/>
      </c>
    </row>
    <row r="832" spans="1:23" ht="57" customHeight="1" x14ac:dyDescent="0.15">
      <c r="A832" s="63"/>
      <c r="B832" s="69"/>
      <c r="C832" s="69"/>
      <c r="D832" s="68"/>
      <c r="E832" s="67"/>
      <c r="F832" s="66"/>
      <c r="G832" s="65" t="str">
        <f>IF(E832="","",VLOOKUP(E832,図書名リスト!$C$3:$W$1001,16,0))</f>
        <v/>
      </c>
      <c r="H832" s="64" t="str">
        <f>IF(E832="","",VLOOKUP(W832,図書名リスト!$A$3:$W$1001,5,0))</f>
        <v/>
      </c>
      <c r="I832" s="77" t="str">
        <f>IF(E832="","",VLOOKUP(W832,図書名リスト!$A$3:$W$1001,9,0))</f>
        <v/>
      </c>
      <c r="J832" s="76" t="str">
        <f>IF(E832="","",VLOOKUP(W832,図書名リスト!$A$3:$W$1001,23,0))</f>
        <v/>
      </c>
      <c r="K832" s="62" t="str">
        <f>IF(E832="","",VLOOKUP(W832,図書名リスト!$A$3:$W$1001,11,0))</f>
        <v/>
      </c>
      <c r="L832" s="95" t="str">
        <f>IF(E832="","",VLOOKUP(W832,図書名リスト!$A$3:$W$1001,14,0))</f>
        <v/>
      </c>
      <c r="M832" s="62" t="str">
        <f>IF(E832="","",VLOOKUP(W832,図書名リスト!$A$3:$W$1001,17,0))</f>
        <v/>
      </c>
      <c r="N832" s="63"/>
      <c r="O832" s="74" t="str">
        <f>IF(E832="","",VLOOKUP(W832,図書名リスト!$A$3:$W$100580,21,0))</f>
        <v/>
      </c>
      <c r="P832" s="74" t="str">
        <f>IF(E832="","",VLOOKUP(W832,図書名リスト!$A$3:$W$10050,19,0))</f>
        <v/>
      </c>
      <c r="Q832" s="75" t="str">
        <f>IF(E832="","",VLOOKUP(W832,図書名リスト!$A$3:$W$1001,20,0))</f>
        <v/>
      </c>
      <c r="R832" s="74" t="str">
        <f>IF(E832="","",VLOOKUP(W832,図書名リスト!$A$3:$W$1001,22,0))</f>
        <v/>
      </c>
      <c r="S832" s="61" t="str">
        <f t="shared" si="63"/>
        <v xml:space="preserve"> </v>
      </c>
      <c r="T832" s="61" t="str">
        <f t="shared" si="64"/>
        <v>　</v>
      </c>
      <c r="U832" s="61" t="str">
        <f t="shared" si="65"/>
        <v xml:space="preserve"> </v>
      </c>
      <c r="V832" s="61">
        <f t="shared" si="66"/>
        <v>0</v>
      </c>
      <c r="W832" s="60" t="str">
        <f t="shared" si="67"/>
        <v/>
      </c>
    </row>
    <row r="833" spans="1:23" ht="57" customHeight="1" x14ac:dyDescent="0.15">
      <c r="A833" s="63"/>
      <c r="B833" s="69"/>
      <c r="C833" s="69"/>
      <c r="D833" s="68"/>
      <c r="E833" s="67"/>
      <c r="F833" s="66"/>
      <c r="G833" s="65" t="str">
        <f>IF(E833="","",VLOOKUP(E833,図書名リスト!$C$3:$W$1001,16,0))</f>
        <v/>
      </c>
      <c r="H833" s="64" t="str">
        <f>IF(E833="","",VLOOKUP(W833,図書名リスト!$A$3:$W$1001,5,0))</f>
        <v/>
      </c>
      <c r="I833" s="77" t="str">
        <f>IF(E833="","",VLOOKUP(W833,図書名リスト!$A$3:$W$1001,9,0))</f>
        <v/>
      </c>
      <c r="J833" s="76" t="str">
        <f>IF(E833="","",VLOOKUP(W833,図書名リスト!$A$3:$W$1001,23,0))</f>
        <v/>
      </c>
      <c r="K833" s="62" t="str">
        <f>IF(E833="","",VLOOKUP(W833,図書名リスト!$A$3:$W$1001,11,0))</f>
        <v/>
      </c>
      <c r="L833" s="95" t="str">
        <f>IF(E833="","",VLOOKUP(W833,図書名リスト!$A$3:$W$1001,14,0))</f>
        <v/>
      </c>
      <c r="M833" s="62" t="str">
        <f>IF(E833="","",VLOOKUP(W833,図書名リスト!$A$3:$W$1001,17,0))</f>
        <v/>
      </c>
      <c r="N833" s="63"/>
      <c r="O833" s="74" t="str">
        <f>IF(E833="","",VLOOKUP(W833,図書名リスト!$A$3:$W$100580,21,0))</f>
        <v/>
      </c>
      <c r="P833" s="74" t="str">
        <f>IF(E833="","",VLOOKUP(W833,図書名リスト!$A$3:$W$10050,19,0))</f>
        <v/>
      </c>
      <c r="Q833" s="75" t="str">
        <f>IF(E833="","",VLOOKUP(W833,図書名リスト!$A$3:$W$1001,20,0))</f>
        <v/>
      </c>
      <c r="R833" s="74" t="str">
        <f>IF(E833="","",VLOOKUP(W833,図書名リスト!$A$3:$W$1001,22,0))</f>
        <v/>
      </c>
      <c r="S833" s="61" t="str">
        <f t="shared" si="63"/>
        <v xml:space="preserve"> </v>
      </c>
      <c r="T833" s="61" t="str">
        <f t="shared" si="64"/>
        <v>　</v>
      </c>
      <c r="U833" s="61" t="str">
        <f t="shared" si="65"/>
        <v xml:space="preserve"> </v>
      </c>
      <c r="V833" s="61">
        <f t="shared" si="66"/>
        <v>0</v>
      </c>
      <c r="W833" s="60" t="str">
        <f t="shared" si="67"/>
        <v/>
      </c>
    </row>
    <row r="834" spans="1:23" ht="57" customHeight="1" x14ac:dyDescent="0.15">
      <c r="A834" s="63"/>
      <c r="B834" s="69"/>
      <c r="C834" s="69"/>
      <c r="D834" s="68"/>
      <c r="E834" s="67"/>
      <c r="F834" s="66"/>
      <c r="G834" s="65" t="str">
        <f>IF(E834="","",VLOOKUP(E834,図書名リスト!$C$3:$W$1001,16,0))</f>
        <v/>
      </c>
      <c r="H834" s="64" t="str">
        <f>IF(E834="","",VLOOKUP(W834,図書名リスト!$A$3:$W$1001,5,0))</f>
        <v/>
      </c>
      <c r="I834" s="77" t="str">
        <f>IF(E834="","",VLOOKUP(W834,図書名リスト!$A$3:$W$1001,9,0))</f>
        <v/>
      </c>
      <c r="J834" s="76" t="str">
        <f>IF(E834="","",VLOOKUP(W834,図書名リスト!$A$3:$W$1001,23,0))</f>
        <v/>
      </c>
      <c r="K834" s="62" t="str">
        <f>IF(E834="","",VLOOKUP(W834,図書名リスト!$A$3:$W$1001,11,0))</f>
        <v/>
      </c>
      <c r="L834" s="95" t="str">
        <f>IF(E834="","",VLOOKUP(W834,図書名リスト!$A$3:$W$1001,14,0))</f>
        <v/>
      </c>
      <c r="M834" s="62" t="str">
        <f>IF(E834="","",VLOOKUP(W834,図書名リスト!$A$3:$W$1001,17,0))</f>
        <v/>
      </c>
      <c r="N834" s="63"/>
      <c r="O834" s="74" t="str">
        <f>IF(E834="","",VLOOKUP(W834,図書名リスト!$A$3:$W$100580,21,0))</f>
        <v/>
      </c>
      <c r="P834" s="74" t="str">
        <f>IF(E834="","",VLOOKUP(W834,図書名リスト!$A$3:$W$10050,19,0))</f>
        <v/>
      </c>
      <c r="Q834" s="75" t="str">
        <f>IF(E834="","",VLOOKUP(W834,図書名リスト!$A$3:$W$1001,20,0))</f>
        <v/>
      </c>
      <c r="R834" s="74" t="str">
        <f>IF(E834="","",VLOOKUP(W834,図書名リスト!$A$3:$W$1001,22,0))</f>
        <v/>
      </c>
      <c r="S834" s="61" t="str">
        <f t="shared" si="63"/>
        <v xml:space="preserve"> </v>
      </c>
      <c r="T834" s="61" t="str">
        <f t="shared" si="64"/>
        <v>　</v>
      </c>
      <c r="U834" s="61" t="str">
        <f t="shared" si="65"/>
        <v xml:space="preserve"> </v>
      </c>
      <c r="V834" s="61">
        <f t="shared" si="66"/>
        <v>0</v>
      </c>
      <c r="W834" s="60" t="str">
        <f t="shared" si="67"/>
        <v/>
      </c>
    </row>
    <row r="835" spans="1:23" ht="57" customHeight="1" x14ac:dyDescent="0.15">
      <c r="A835" s="63"/>
      <c r="B835" s="69"/>
      <c r="C835" s="69"/>
      <c r="D835" s="68"/>
      <c r="E835" s="67"/>
      <c r="F835" s="66"/>
      <c r="G835" s="65" t="str">
        <f>IF(E835="","",VLOOKUP(E835,図書名リスト!$C$3:$W$1001,16,0))</f>
        <v/>
      </c>
      <c r="H835" s="64" t="str">
        <f>IF(E835="","",VLOOKUP(W835,図書名リスト!$A$3:$W$1001,5,0))</f>
        <v/>
      </c>
      <c r="I835" s="77" t="str">
        <f>IF(E835="","",VLOOKUP(W835,図書名リスト!$A$3:$W$1001,9,0))</f>
        <v/>
      </c>
      <c r="J835" s="76" t="str">
        <f>IF(E835="","",VLOOKUP(W835,図書名リスト!$A$3:$W$1001,23,0))</f>
        <v/>
      </c>
      <c r="K835" s="62" t="str">
        <f>IF(E835="","",VLOOKUP(W835,図書名リスト!$A$3:$W$1001,11,0))</f>
        <v/>
      </c>
      <c r="L835" s="95" t="str">
        <f>IF(E835="","",VLOOKUP(W835,図書名リスト!$A$3:$W$1001,14,0))</f>
        <v/>
      </c>
      <c r="M835" s="62" t="str">
        <f>IF(E835="","",VLOOKUP(W835,図書名リスト!$A$3:$W$1001,17,0))</f>
        <v/>
      </c>
      <c r="N835" s="63"/>
      <c r="O835" s="74" t="str">
        <f>IF(E835="","",VLOOKUP(W835,図書名リスト!$A$3:$W$100580,21,0))</f>
        <v/>
      </c>
      <c r="P835" s="74" t="str">
        <f>IF(E835="","",VLOOKUP(W835,図書名リスト!$A$3:$W$10050,19,0))</f>
        <v/>
      </c>
      <c r="Q835" s="75" t="str">
        <f>IF(E835="","",VLOOKUP(W835,図書名リスト!$A$3:$W$1001,20,0))</f>
        <v/>
      </c>
      <c r="R835" s="74" t="str">
        <f>IF(E835="","",VLOOKUP(W835,図書名リスト!$A$3:$W$1001,22,0))</f>
        <v/>
      </c>
      <c r="S835" s="61" t="str">
        <f t="shared" si="63"/>
        <v xml:space="preserve"> </v>
      </c>
      <c r="T835" s="61" t="str">
        <f t="shared" si="64"/>
        <v>　</v>
      </c>
      <c r="U835" s="61" t="str">
        <f t="shared" si="65"/>
        <v xml:space="preserve"> </v>
      </c>
      <c r="V835" s="61">
        <f t="shared" si="66"/>
        <v>0</v>
      </c>
      <c r="W835" s="60" t="str">
        <f t="shared" si="67"/>
        <v/>
      </c>
    </row>
    <row r="836" spans="1:23" ht="57" customHeight="1" x14ac:dyDescent="0.15">
      <c r="A836" s="63"/>
      <c r="B836" s="69"/>
      <c r="C836" s="69"/>
      <c r="D836" s="68"/>
      <c r="E836" s="67"/>
      <c r="F836" s="66"/>
      <c r="G836" s="65" t="str">
        <f>IF(E836="","",VLOOKUP(E836,図書名リスト!$C$3:$W$1001,16,0))</f>
        <v/>
      </c>
      <c r="H836" s="64" t="str">
        <f>IF(E836="","",VLOOKUP(W836,図書名リスト!$A$3:$W$1001,5,0))</f>
        <v/>
      </c>
      <c r="I836" s="77" t="str">
        <f>IF(E836="","",VLOOKUP(W836,図書名リスト!$A$3:$W$1001,9,0))</f>
        <v/>
      </c>
      <c r="J836" s="76" t="str">
        <f>IF(E836="","",VLOOKUP(W836,図書名リスト!$A$3:$W$1001,23,0))</f>
        <v/>
      </c>
      <c r="K836" s="62" t="str">
        <f>IF(E836="","",VLOOKUP(W836,図書名リスト!$A$3:$W$1001,11,0))</f>
        <v/>
      </c>
      <c r="L836" s="95" t="str">
        <f>IF(E836="","",VLOOKUP(W836,図書名リスト!$A$3:$W$1001,14,0))</f>
        <v/>
      </c>
      <c r="M836" s="62" t="str">
        <f>IF(E836="","",VLOOKUP(W836,図書名リスト!$A$3:$W$1001,17,0))</f>
        <v/>
      </c>
      <c r="N836" s="63"/>
      <c r="O836" s="74" t="str">
        <f>IF(E836="","",VLOOKUP(W836,図書名リスト!$A$3:$W$100580,21,0))</f>
        <v/>
      </c>
      <c r="P836" s="74" t="str">
        <f>IF(E836="","",VLOOKUP(W836,図書名リスト!$A$3:$W$10050,19,0))</f>
        <v/>
      </c>
      <c r="Q836" s="75" t="str">
        <f>IF(E836="","",VLOOKUP(W836,図書名リスト!$A$3:$W$1001,20,0))</f>
        <v/>
      </c>
      <c r="R836" s="74" t="str">
        <f>IF(E836="","",VLOOKUP(W836,図書名リスト!$A$3:$W$1001,22,0))</f>
        <v/>
      </c>
      <c r="S836" s="61" t="str">
        <f t="shared" si="63"/>
        <v xml:space="preserve"> </v>
      </c>
      <c r="T836" s="61" t="str">
        <f t="shared" si="64"/>
        <v>　</v>
      </c>
      <c r="U836" s="61" t="str">
        <f t="shared" si="65"/>
        <v xml:space="preserve"> </v>
      </c>
      <c r="V836" s="61">
        <f t="shared" si="66"/>
        <v>0</v>
      </c>
      <c r="W836" s="60" t="str">
        <f t="shared" si="67"/>
        <v/>
      </c>
    </row>
    <row r="837" spans="1:23" ht="57" customHeight="1" x14ac:dyDescent="0.15">
      <c r="A837" s="63"/>
      <c r="B837" s="69"/>
      <c r="C837" s="69"/>
      <c r="D837" s="68"/>
      <c r="E837" s="67"/>
      <c r="F837" s="66"/>
      <c r="G837" s="65" t="str">
        <f>IF(E837="","",VLOOKUP(E837,図書名リスト!$C$3:$W$1001,16,0))</f>
        <v/>
      </c>
      <c r="H837" s="64" t="str">
        <f>IF(E837="","",VLOOKUP(W837,図書名リスト!$A$3:$W$1001,5,0))</f>
        <v/>
      </c>
      <c r="I837" s="77" t="str">
        <f>IF(E837="","",VLOOKUP(W837,図書名リスト!$A$3:$W$1001,9,0))</f>
        <v/>
      </c>
      <c r="J837" s="76" t="str">
        <f>IF(E837="","",VLOOKUP(W837,図書名リスト!$A$3:$W$1001,23,0))</f>
        <v/>
      </c>
      <c r="K837" s="62" t="str">
        <f>IF(E837="","",VLOOKUP(W837,図書名リスト!$A$3:$W$1001,11,0))</f>
        <v/>
      </c>
      <c r="L837" s="95" t="str">
        <f>IF(E837="","",VLOOKUP(W837,図書名リスト!$A$3:$W$1001,14,0))</f>
        <v/>
      </c>
      <c r="M837" s="62" t="str">
        <f>IF(E837="","",VLOOKUP(W837,図書名リスト!$A$3:$W$1001,17,0))</f>
        <v/>
      </c>
      <c r="N837" s="63"/>
      <c r="O837" s="74" t="str">
        <f>IF(E837="","",VLOOKUP(W837,図書名リスト!$A$3:$W$100580,21,0))</f>
        <v/>
      </c>
      <c r="P837" s="74" t="str">
        <f>IF(E837="","",VLOOKUP(W837,図書名リスト!$A$3:$W$10050,19,0))</f>
        <v/>
      </c>
      <c r="Q837" s="75" t="str">
        <f>IF(E837="","",VLOOKUP(W837,図書名リスト!$A$3:$W$1001,20,0))</f>
        <v/>
      </c>
      <c r="R837" s="74" t="str">
        <f>IF(E837="","",VLOOKUP(W837,図書名リスト!$A$3:$W$1001,22,0))</f>
        <v/>
      </c>
      <c r="S837" s="61" t="str">
        <f t="shared" si="63"/>
        <v xml:space="preserve"> </v>
      </c>
      <c r="T837" s="61" t="str">
        <f t="shared" si="64"/>
        <v>　</v>
      </c>
      <c r="U837" s="61" t="str">
        <f t="shared" si="65"/>
        <v xml:space="preserve"> </v>
      </c>
      <c r="V837" s="61">
        <f t="shared" si="66"/>
        <v>0</v>
      </c>
      <c r="W837" s="60" t="str">
        <f t="shared" si="67"/>
        <v/>
      </c>
    </row>
    <row r="838" spans="1:23" ht="57" customHeight="1" x14ac:dyDescent="0.15">
      <c r="A838" s="63"/>
      <c r="B838" s="69"/>
      <c r="C838" s="69"/>
      <c r="D838" s="68"/>
      <c r="E838" s="67"/>
      <c r="F838" s="66"/>
      <c r="G838" s="65" t="str">
        <f>IF(E838="","",VLOOKUP(E838,図書名リスト!$C$3:$W$1001,16,0))</f>
        <v/>
      </c>
      <c r="H838" s="64" t="str">
        <f>IF(E838="","",VLOOKUP(W838,図書名リスト!$A$3:$W$1001,5,0))</f>
        <v/>
      </c>
      <c r="I838" s="77" t="str">
        <f>IF(E838="","",VLOOKUP(W838,図書名リスト!$A$3:$W$1001,9,0))</f>
        <v/>
      </c>
      <c r="J838" s="76" t="str">
        <f>IF(E838="","",VLOOKUP(W838,図書名リスト!$A$3:$W$1001,23,0))</f>
        <v/>
      </c>
      <c r="K838" s="62" t="str">
        <f>IF(E838="","",VLOOKUP(W838,図書名リスト!$A$3:$W$1001,11,0))</f>
        <v/>
      </c>
      <c r="L838" s="95" t="str">
        <f>IF(E838="","",VLOOKUP(W838,図書名リスト!$A$3:$W$1001,14,0))</f>
        <v/>
      </c>
      <c r="M838" s="62" t="str">
        <f>IF(E838="","",VLOOKUP(W838,図書名リスト!$A$3:$W$1001,17,0))</f>
        <v/>
      </c>
      <c r="N838" s="63"/>
      <c r="O838" s="74" t="str">
        <f>IF(E838="","",VLOOKUP(W838,図書名リスト!$A$3:$W$100580,21,0))</f>
        <v/>
      </c>
      <c r="P838" s="74" t="str">
        <f>IF(E838="","",VLOOKUP(W838,図書名リスト!$A$3:$W$10050,19,0))</f>
        <v/>
      </c>
      <c r="Q838" s="75" t="str">
        <f>IF(E838="","",VLOOKUP(W838,図書名リスト!$A$3:$W$1001,20,0))</f>
        <v/>
      </c>
      <c r="R838" s="74" t="str">
        <f>IF(E838="","",VLOOKUP(W838,図書名リスト!$A$3:$W$1001,22,0))</f>
        <v/>
      </c>
      <c r="S838" s="61" t="str">
        <f t="shared" si="63"/>
        <v xml:space="preserve"> </v>
      </c>
      <c r="T838" s="61" t="str">
        <f t="shared" si="64"/>
        <v>　</v>
      </c>
      <c r="U838" s="61" t="str">
        <f t="shared" si="65"/>
        <v xml:space="preserve"> </v>
      </c>
      <c r="V838" s="61">
        <f t="shared" si="66"/>
        <v>0</v>
      </c>
      <c r="W838" s="60" t="str">
        <f t="shared" si="67"/>
        <v/>
      </c>
    </row>
    <row r="839" spans="1:23" ht="57" customHeight="1" x14ac:dyDescent="0.15">
      <c r="A839" s="63"/>
      <c r="B839" s="69"/>
      <c r="C839" s="69"/>
      <c r="D839" s="68"/>
      <c r="E839" s="67"/>
      <c r="F839" s="66"/>
      <c r="G839" s="65" t="str">
        <f>IF(E839="","",VLOOKUP(E839,図書名リスト!$C$3:$W$1001,16,0))</f>
        <v/>
      </c>
      <c r="H839" s="64" t="str">
        <f>IF(E839="","",VLOOKUP(W839,図書名リスト!$A$3:$W$1001,5,0))</f>
        <v/>
      </c>
      <c r="I839" s="77" t="str">
        <f>IF(E839="","",VLOOKUP(W839,図書名リスト!$A$3:$W$1001,9,0))</f>
        <v/>
      </c>
      <c r="J839" s="76" t="str">
        <f>IF(E839="","",VLOOKUP(W839,図書名リスト!$A$3:$W$1001,23,0))</f>
        <v/>
      </c>
      <c r="K839" s="62" t="str">
        <f>IF(E839="","",VLOOKUP(W839,図書名リスト!$A$3:$W$1001,11,0))</f>
        <v/>
      </c>
      <c r="L839" s="95" t="str">
        <f>IF(E839="","",VLOOKUP(W839,図書名リスト!$A$3:$W$1001,14,0))</f>
        <v/>
      </c>
      <c r="M839" s="62" t="str">
        <f>IF(E839="","",VLOOKUP(W839,図書名リスト!$A$3:$W$1001,17,0))</f>
        <v/>
      </c>
      <c r="N839" s="63"/>
      <c r="O839" s="74" t="str">
        <f>IF(E839="","",VLOOKUP(W839,図書名リスト!$A$3:$W$100580,21,0))</f>
        <v/>
      </c>
      <c r="P839" s="74" t="str">
        <f>IF(E839="","",VLOOKUP(W839,図書名リスト!$A$3:$W$10050,19,0))</f>
        <v/>
      </c>
      <c r="Q839" s="75" t="str">
        <f>IF(E839="","",VLOOKUP(W839,図書名リスト!$A$3:$W$1001,20,0))</f>
        <v/>
      </c>
      <c r="R839" s="74" t="str">
        <f>IF(E839="","",VLOOKUP(W839,図書名リスト!$A$3:$W$1001,22,0))</f>
        <v/>
      </c>
      <c r="S839" s="61" t="str">
        <f t="shared" si="63"/>
        <v xml:space="preserve"> </v>
      </c>
      <c r="T839" s="61" t="str">
        <f t="shared" si="64"/>
        <v>　</v>
      </c>
      <c r="U839" s="61" t="str">
        <f t="shared" si="65"/>
        <v xml:space="preserve"> </v>
      </c>
      <c r="V839" s="61">
        <f t="shared" si="66"/>
        <v>0</v>
      </c>
      <c r="W839" s="60" t="str">
        <f t="shared" si="67"/>
        <v/>
      </c>
    </row>
    <row r="840" spans="1:23" ht="57" customHeight="1" x14ac:dyDescent="0.15">
      <c r="A840" s="63"/>
      <c r="B840" s="69"/>
      <c r="C840" s="69"/>
      <c r="D840" s="68"/>
      <c r="E840" s="67"/>
      <c r="F840" s="66"/>
      <c r="G840" s="65" t="str">
        <f>IF(E840="","",VLOOKUP(E840,図書名リスト!$C$3:$W$1001,16,0))</f>
        <v/>
      </c>
      <c r="H840" s="64" t="str">
        <f>IF(E840="","",VLOOKUP(W840,図書名リスト!$A$3:$W$1001,5,0))</f>
        <v/>
      </c>
      <c r="I840" s="77" t="str">
        <f>IF(E840="","",VLOOKUP(W840,図書名リスト!$A$3:$W$1001,9,0))</f>
        <v/>
      </c>
      <c r="J840" s="76" t="str">
        <f>IF(E840="","",VLOOKUP(W840,図書名リスト!$A$3:$W$1001,23,0))</f>
        <v/>
      </c>
      <c r="K840" s="62" t="str">
        <f>IF(E840="","",VLOOKUP(W840,図書名リスト!$A$3:$W$1001,11,0))</f>
        <v/>
      </c>
      <c r="L840" s="95" t="str">
        <f>IF(E840="","",VLOOKUP(W840,図書名リスト!$A$3:$W$1001,14,0))</f>
        <v/>
      </c>
      <c r="M840" s="62" t="str">
        <f>IF(E840="","",VLOOKUP(W840,図書名リスト!$A$3:$W$1001,17,0))</f>
        <v/>
      </c>
      <c r="N840" s="63"/>
      <c r="O840" s="74" t="str">
        <f>IF(E840="","",VLOOKUP(W840,図書名リスト!$A$3:$W$100580,21,0))</f>
        <v/>
      </c>
      <c r="P840" s="74" t="str">
        <f>IF(E840="","",VLOOKUP(W840,図書名リスト!$A$3:$W$10050,19,0))</f>
        <v/>
      </c>
      <c r="Q840" s="75" t="str">
        <f>IF(E840="","",VLOOKUP(W840,図書名リスト!$A$3:$W$1001,20,0))</f>
        <v/>
      </c>
      <c r="R840" s="74" t="str">
        <f>IF(E840="","",VLOOKUP(W840,図書名リスト!$A$3:$W$1001,22,0))</f>
        <v/>
      </c>
      <c r="S840" s="61" t="str">
        <f t="shared" si="63"/>
        <v xml:space="preserve"> </v>
      </c>
      <c r="T840" s="61" t="str">
        <f t="shared" si="64"/>
        <v>　</v>
      </c>
      <c r="U840" s="61" t="str">
        <f t="shared" si="65"/>
        <v xml:space="preserve"> </v>
      </c>
      <c r="V840" s="61">
        <f t="shared" si="66"/>
        <v>0</v>
      </c>
      <c r="W840" s="60" t="str">
        <f t="shared" si="67"/>
        <v/>
      </c>
    </row>
    <row r="841" spans="1:23" ht="57" customHeight="1" x14ac:dyDescent="0.15">
      <c r="A841" s="63"/>
      <c r="B841" s="69"/>
      <c r="C841" s="69"/>
      <c r="D841" s="68"/>
      <c r="E841" s="67"/>
      <c r="F841" s="66"/>
      <c r="G841" s="65" t="str">
        <f>IF(E841="","",VLOOKUP(E841,図書名リスト!$C$3:$W$1001,16,0))</f>
        <v/>
      </c>
      <c r="H841" s="64" t="str">
        <f>IF(E841="","",VLOOKUP(W841,図書名リスト!$A$3:$W$1001,5,0))</f>
        <v/>
      </c>
      <c r="I841" s="77" t="str">
        <f>IF(E841="","",VLOOKUP(W841,図書名リスト!$A$3:$W$1001,9,0))</f>
        <v/>
      </c>
      <c r="J841" s="76" t="str">
        <f>IF(E841="","",VLOOKUP(W841,図書名リスト!$A$3:$W$1001,23,0))</f>
        <v/>
      </c>
      <c r="K841" s="62" t="str">
        <f>IF(E841="","",VLOOKUP(W841,図書名リスト!$A$3:$W$1001,11,0))</f>
        <v/>
      </c>
      <c r="L841" s="95" t="str">
        <f>IF(E841="","",VLOOKUP(W841,図書名リスト!$A$3:$W$1001,14,0))</f>
        <v/>
      </c>
      <c r="M841" s="62" t="str">
        <f>IF(E841="","",VLOOKUP(W841,図書名リスト!$A$3:$W$1001,17,0))</f>
        <v/>
      </c>
      <c r="N841" s="63"/>
      <c r="O841" s="74" t="str">
        <f>IF(E841="","",VLOOKUP(W841,図書名リスト!$A$3:$W$100580,21,0))</f>
        <v/>
      </c>
      <c r="P841" s="74" t="str">
        <f>IF(E841="","",VLOOKUP(W841,図書名リスト!$A$3:$W$10050,19,0))</f>
        <v/>
      </c>
      <c r="Q841" s="75" t="str">
        <f>IF(E841="","",VLOOKUP(W841,図書名リスト!$A$3:$W$1001,20,0))</f>
        <v/>
      </c>
      <c r="R841" s="74" t="str">
        <f>IF(E841="","",VLOOKUP(W841,図書名リスト!$A$3:$W$1001,22,0))</f>
        <v/>
      </c>
      <c r="S841" s="61" t="str">
        <f t="shared" si="63"/>
        <v xml:space="preserve"> </v>
      </c>
      <c r="T841" s="61" t="str">
        <f t="shared" si="64"/>
        <v>　</v>
      </c>
      <c r="U841" s="61" t="str">
        <f t="shared" si="65"/>
        <v xml:space="preserve"> </v>
      </c>
      <c r="V841" s="61">
        <f t="shared" si="66"/>
        <v>0</v>
      </c>
      <c r="W841" s="60" t="str">
        <f t="shared" si="67"/>
        <v/>
      </c>
    </row>
    <row r="842" spans="1:23" ht="57" customHeight="1" x14ac:dyDescent="0.15">
      <c r="A842" s="63"/>
      <c r="B842" s="69"/>
      <c r="C842" s="69"/>
      <c r="D842" s="68"/>
      <c r="E842" s="67"/>
      <c r="F842" s="66"/>
      <c r="G842" s="65" t="str">
        <f>IF(E842="","",VLOOKUP(E842,図書名リスト!$C$3:$W$1001,16,0))</f>
        <v/>
      </c>
      <c r="H842" s="64" t="str">
        <f>IF(E842="","",VLOOKUP(W842,図書名リスト!$A$3:$W$1001,5,0))</f>
        <v/>
      </c>
      <c r="I842" s="77" t="str">
        <f>IF(E842="","",VLOOKUP(W842,図書名リスト!$A$3:$W$1001,9,0))</f>
        <v/>
      </c>
      <c r="J842" s="76" t="str">
        <f>IF(E842="","",VLOOKUP(W842,図書名リスト!$A$3:$W$1001,23,0))</f>
        <v/>
      </c>
      <c r="K842" s="62" t="str">
        <f>IF(E842="","",VLOOKUP(W842,図書名リスト!$A$3:$W$1001,11,0))</f>
        <v/>
      </c>
      <c r="L842" s="95" t="str">
        <f>IF(E842="","",VLOOKUP(W842,図書名リスト!$A$3:$W$1001,14,0))</f>
        <v/>
      </c>
      <c r="M842" s="62" t="str">
        <f>IF(E842="","",VLOOKUP(W842,図書名リスト!$A$3:$W$1001,17,0))</f>
        <v/>
      </c>
      <c r="N842" s="63"/>
      <c r="O842" s="74" t="str">
        <f>IF(E842="","",VLOOKUP(W842,図書名リスト!$A$3:$W$100580,21,0))</f>
        <v/>
      </c>
      <c r="P842" s="74" t="str">
        <f>IF(E842="","",VLOOKUP(W842,図書名リスト!$A$3:$W$10050,19,0))</f>
        <v/>
      </c>
      <c r="Q842" s="75" t="str">
        <f>IF(E842="","",VLOOKUP(W842,図書名リスト!$A$3:$W$1001,20,0))</f>
        <v/>
      </c>
      <c r="R842" s="74" t="str">
        <f>IF(E842="","",VLOOKUP(W842,図書名リスト!$A$3:$W$1001,22,0))</f>
        <v/>
      </c>
      <c r="S842" s="61" t="str">
        <f t="shared" si="63"/>
        <v xml:space="preserve"> </v>
      </c>
      <c r="T842" s="61" t="str">
        <f t="shared" si="64"/>
        <v>　</v>
      </c>
      <c r="U842" s="61" t="str">
        <f t="shared" si="65"/>
        <v xml:space="preserve"> </v>
      </c>
      <c r="V842" s="61">
        <f t="shared" si="66"/>
        <v>0</v>
      </c>
      <c r="W842" s="60" t="str">
        <f t="shared" si="67"/>
        <v/>
      </c>
    </row>
    <row r="843" spans="1:23" ht="57" customHeight="1" x14ac:dyDescent="0.15">
      <c r="A843" s="63"/>
      <c r="B843" s="69"/>
      <c r="C843" s="69"/>
      <c r="D843" s="68"/>
      <c r="E843" s="67"/>
      <c r="F843" s="66"/>
      <c r="G843" s="65" t="str">
        <f>IF(E843="","",VLOOKUP(E843,図書名リスト!$C$3:$W$1001,16,0))</f>
        <v/>
      </c>
      <c r="H843" s="64" t="str">
        <f>IF(E843="","",VLOOKUP(W843,図書名リスト!$A$3:$W$1001,5,0))</f>
        <v/>
      </c>
      <c r="I843" s="77" t="str">
        <f>IF(E843="","",VLOOKUP(W843,図書名リスト!$A$3:$W$1001,9,0))</f>
        <v/>
      </c>
      <c r="J843" s="76" t="str">
        <f>IF(E843="","",VLOOKUP(W843,図書名リスト!$A$3:$W$1001,23,0))</f>
        <v/>
      </c>
      <c r="K843" s="62" t="str">
        <f>IF(E843="","",VLOOKUP(W843,図書名リスト!$A$3:$W$1001,11,0))</f>
        <v/>
      </c>
      <c r="L843" s="95" t="str">
        <f>IF(E843="","",VLOOKUP(W843,図書名リスト!$A$3:$W$1001,14,0))</f>
        <v/>
      </c>
      <c r="M843" s="62" t="str">
        <f>IF(E843="","",VLOOKUP(W843,図書名リスト!$A$3:$W$1001,17,0))</f>
        <v/>
      </c>
      <c r="N843" s="63"/>
      <c r="O843" s="74" t="str">
        <f>IF(E843="","",VLOOKUP(W843,図書名リスト!$A$3:$W$100580,21,0))</f>
        <v/>
      </c>
      <c r="P843" s="74" t="str">
        <f>IF(E843="","",VLOOKUP(W843,図書名リスト!$A$3:$W$10050,19,0))</f>
        <v/>
      </c>
      <c r="Q843" s="75" t="str">
        <f>IF(E843="","",VLOOKUP(W843,図書名リスト!$A$3:$W$1001,20,0))</f>
        <v/>
      </c>
      <c r="R843" s="74" t="str">
        <f>IF(E843="","",VLOOKUP(W843,図書名リスト!$A$3:$W$1001,22,0))</f>
        <v/>
      </c>
      <c r="S843" s="61" t="str">
        <f t="shared" si="63"/>
        <v xml:space="preserve"> </v>
      </c>
      <c r="T843" s="61" t="str">
        <f t="shared" si="64"/>
        <v>　</v>
      </c>
      <c r="U843" s="61" t="str">
        <f t="shared" si="65"/>
        <v xml:space="preserve"> </v>
      </c>
      <c r="V843" s="61">
        <f t="shared" si="66"/>
        <v>0</v>
      </c>
      <c r="W843" s="60" t="str">
        <f t="shared" si="67"/>
        <v/>
      </c>
    </row>
    <row r="844" spans="1:23" ht="57" customHeight="1" x14ac:dyDescent="0.15">
      <c r="A844" s="63"/>
      <c r="B844" s="69"/>
      <c r="C844" s="69"/>
      <c r="D844" s="68"/>
      <c r="E844" s="67"/>
      <c r="F844" s="66"/>
      <c r="G844" s="65" t="str">
        <f>IF(E844="","",VLOOKUP(E844,図書名リスト!$C$3:$W$1001,16,0))</f>
        <v/>
      </c>
      <c r="H844" s="64" t="str">
        <f>IF(E844="","",VLOOKUP(W844,図書名リスト!$A$3:$W$1001,5,0))</f>
        <v/>
      </c>
      <c r="I844" s="77" t="str">
        <f>IF(E844="","",VLOOKUP(W844,図書名リスト!$A$3:$W$1001,9,0))</f>
        <v/>
      </c>
      <c r="J844" s="76" t="str">
        <f>IF(E844="","",VLOOKUP(W844,図書名リスト!$A$3:$W$1001,23,0))</f>
        <v/>
      </c>
      <c r="K844" s="62" t="str">
        <f>IF(E844="","",VLOOKUP(W844,図書名リスト!$A$3:$W$1001,11,0))</f>
        <v/>
      </c>
      <c r="L844" s="95" t="str">
        <f>IF(E844="","",VLOOKUP(W844,図書名リスト!$A$3:$W$1001,14,0))</f>
        <v/>
      </c>
      <c r="M844" s="62" t="str">
        <f>IF(E844="","",VLOOKUP(W844,図書名リスト!$A$3:$W$1001,17,0))</f>
        <v/>
      </c>
      <c r="N844" s="63"/>
      <c r="O844" s="74" t="str">
        <f>IF(E844="","",VLOOKUP(W844,図書名リスト!$A$3:$W$100580,21,0))</f>
        <v/>
      </c>
      <c r="P844" s="74" t="str">
        <f>IF(E844="","",VLOOKUP(W844,図書名リスト!$A$3:$W$10050,19,0))</f>
        <v/>
      </c>
      <c r="Q844" s="75" t="str">
        <f>IF(E844="","",VLOOKUP(W844,図書名リスト!$A$3:$W$1001,20,0))</f>
        <v/>
      </c>
      <c r="R844" s="74" t="str">
        <f>IF(E844="","",VLOOKUP(W844,図書名リスト!$A$3:$W$1001,22,0))</f>
        <v/>
      </c>
      <c r="S844" s="61" t="str">
        <f t="shared" si="63"/>
        <v xml:space="preserve"> </v>
      </c>
      <c r="T844" s="61" t="str">
        <f t="shared" si="64"/>
        <v>　</v>
      </c>
      <c r="U844" s="61" t="str">
        <f t="shared" si="65"/>
        <v xml:space="preserve"> </v>
      </c>
      <c r="V844" s="61">
        <f t="shared" si="66"/>
        <v>0</v>
      </c>
      <c r="W844" s="60" t="str">
        <f t="shared" si="67"/>
        <v/>
      </c>
    </row>
    <row r="845" spans="1:23" ht="57" customHeight="1" x14ac:dyDescent="0.15">
      <c r="A845" s="63"/>
      <c r="B845" s="69"/>
      <c r="C845" s="69"/>
      <c r="D845" s="68"/>
      <c r="E845" s="67"/>
      <c r="F845" s="66"/>
      <c r="G845" s="65" t="str">
        <f>IF(E845="","",VLOOKUP(E845,図書名リスト!$C$3:$W$1001,16,0))</f>
        <v/>
      </c>
      <c r="H845" s="64" t="str">
        <f>IF(E845="","",VLOOKUP(W845,図書名リスト!$A$3:$W$1001,5,0))</f>
        <v/>
      </c>
      <c r="I845" s="77" t="str">
        <f>IF(E845="","",VLOOKUP(W845,図書名リスト!$A$3:$W$1001,9,0))</f>
        <v/>
      </c>
      <c r="J845" s="76" t="str">
        <f>IF(E845="","",VLOOKUP(W845,図書名リスト!$A$3:$W$1001,23,0))</f>
        <v/>
      </c>
      <c r="K845" s="62" t="str">
        <f>IF(E845="","",VLOOKUP(W845,図書名リスト!$A$3:$W$1001,11,0))</f>
        <v/>
      </c>
      <c r="L845" s="95" t="str">
        <f>IF(E845="","",VLOOKUP(W845,図書名リスト!$A$3:$W$1001,14,0))</f>
        <v/>
      </c>
      <c r="M845" s="62" t="str">
        <f>IF(E845="","",VLOOKUP(W845,図書名リスト!$A$3:$W$1001,17,0))</f>
        <v/>
      </c>
      <c r="N845" s="63"/>
      <c r="O845" s="74" t="str">
        <f>IF(E845="","",VLOOKUP(W845,図書名リスト!$A$3:$W$100580,21,0))</f>
        <v/>
      </c>
      <c r="P845" s="74" t="str">
        <f>IF(E845="","",VLOOKUP(W845,図書名リスト!$A$3:$W$10050,19,0))</f>
        <v/>
      </c>
      <c r="Q845" s="75" t="str">
        <f>IF(E845="","",VLOOKUP(W845,図書名リスト!$A$3:$W$1001,20,0))</f>
        <v/>
      </c>
      <c r="R845" s="74" t="str">
        <f>IF(E845="","",VLOOKUP(W845,図書名リスト!$A$3:$W$1001,22,0))</f>
        <v/>
      </c>
      <c r="S845" s="61" t="str">
        <f t="shared" si="63"/>
        <v xml:space="preserve"> </v>
      </c>
      <c r="T845" s="61" t="str">
        <f t="shared" si="64"/>
        <v>　</v>
      </c>
      <c r="U845" s="61" t="str">
        <f t="shared" si="65"/>
        <v xml:space="preserve"> </v>
      </c>
      <c r="V845" s="61">
        <f t="shared" si="66"/>
        <v>0</v>
      </c>
      <c r="W845" s="60" t="str">
        <f t="shared" si="67"/>
        <v/>
      </c>
    </row>
    <row r="846" spans="1:23" ht="57" customHeight="1" x14ac:dyDescent="0.15">
      <c r="A846" s="63"/>
      <c r="B846" s="69"/>
      <c r="C846" s="69"/>
      <c r="D846" s="68"/>
      <c r="E846" s="67"/>
      <c r="F846" s="66"/>
      <c r="G846" s="65" t="str">
        <f>IF(E846="","",VLOOKUP(E846,図書名リスト!$C$3:$W$1001,16,0))</f>
        <v/>
      </c>
      <c r="H846" s="64" t="str">
        <f>IF(E846="","",VLOOKUP(W846,図書名リスト!$A$3:$W$1001,5,0))</f>
        <v/>
      </c>
      <c r="I846" s="77" t="str">
        <f>IF(E846="","",VLOOKUP(W846,図書名リスト!$A$3:$W$1001,9,0))</f>
        <v/>
      </c>
      <c r="J846" s="76" t="str">
        <f>IF(E846="","",VLOOKUP(W846,図書名リスト!$A$3:$W$1001,23,0))</f>
        <v/>
      </c>
      <c r="K846" s="62" t="str">
        <f>IF(E846="","",VLOOKUP(W846,図書名リスト!$A$3:$W$1001,11,0))</f>
        <v/>
      </c>
      <c r="L846" s="95" t="str">
        <f>IF(E846="","",VLOOKUP(W846,図書名リスト!$A$3:$W$1001,14,0))</f>
        <v/>
      </c>
      <c r="M846" s="62" t="str">
        <f>IF(E846="","",VLOOKUP(W846,図書名リスト!$A$3:$W$1001,17,0))</f>
        <v/>
      </c>
      <c r="N846" s="63"/>
      <c r="O846" s="74" t="str">
        <f>IF(E846="","",VLOOKUP(W846,図書名リスト!$A$3:$W$100580,21,0))</f>
        <v/>
      </c>
      <c r="P846" s="74" t="str">
        <f>IF(E846="","",VLOOKUP(W846,図書名リスト!$A$3:$W$10050,19,0))</f>
        <v/>
      </c>
      <c r="Q846" s="75" t="str">
        <f>IF(E846="","",VLOOKUP(W846,図書名リスト!$A$3:$W$1001,20,0))</f>
        <v/>
      </c>
      <c r="R846" s="74" t="str">
        <f>IF(E846="","",VLOOKUP(W846,図書名リスト!$A$3:$W$1001,22,0))</f>
        <v/>
      </c>
      <c r="S846" s="61" t="str">
        <f t="shared" ref="S846:S909" si="68">IF($A846=0," ",$K$2)</f>
        <v xml:space="preserve"> </v>
      </c>
      <c r="T846" s="61" t="str">
        <f t="shared" ref="T846:T909" si="69">IF($A846=0,"　",$O$2)</f>
        <v>　</v>
      </c>
      <c r="U846" s="61" t="str">
        <f t="shared" si="65"/>
        <v xml:space="preserve"> </v>
      </c>
      <c r="V846" s="61">
        <f t="shared" si="66"/>
        <v>0</v>
      </c>
      <c r="W846" s="60" t="str">
        <f t="shared" si="67"/>
        <v/>
      </c>
    </row>
    <row r="847" spans="1:23" ht="57" customHeight="1" x14ac:dyDescent="0.15">
      <c r="A847" s="63"/>
      <c r="B847" s="69"/>
      <c r="C847" s="69"/>
      <c r="D847" s="68"/>
      <c r="E847" s="67"/>
      <c r="F847" s="66"/>
      <c r="G847" s="65" t="str">
        <f>IF(E847="","",VLOOKUP(E847,図書名リスト!$C$3:$W$1001,16,0))</f>
        <v/>
      </c>
      <c r="H847" s="64" t="str">
        <f>IF(E847="","",VLOOKUP(W847,図書名リスト!$A$3:$W$1001,5,0))</f>
        <v/>
      </c>
      <c r="I847" s="77" t="str">
        <f>IF(E847="","",VLOOKUP(W847,図書名リスト!$A$3:$W$1001,9,0))</f>
        <v/>
      </c>
      <c r="J847" s="76" t="str">
        <f>IF(E847="","",VLOOKUP(W847,図書名リスト!$A$3:$W$1001,23,0))</f>
        <v/>
      </c>
      <c r="K847" s="62" t="str">
        <f>IF(E847="","",VLOOKUP(W847,図書名リスト!$A$3:$W$1001,11,0))</f>
        <v/>
      </c>
      <c r="L847" s="95" t="str">
        <f>IF(E847="","",VLOOKUP(W847,図書名リスト!$A$3:$W$1001,14,0))</f>
        <v/>
      </c>
      <c r="M847" s="62" t="str">
        <f>IF(E847="","",VLOOKUP(W847,図書名リスト!$A$3:$W$1001,17,0))</f>
        <v/>
      </c>
      <c r="N847" s="63"/>
      <c r="O847" s="74" t="str">
        <f>IF(E847="","",VLOOKUP(W847,図書名リスト!$A$3:$W$100580,21,0))</f>
        <v/>
      </c>
      <c r="P847" s="74" t="str">
        <f>IF(E847="","",VLOOKUP(W847,図書名リスト!$A$3:$W$10050,19,0))</f>
        <v/>
      </c>
      <c r="Q847" s="75" t="str">
        <f>IF(E847="","",VLOOKUP(W847,図書名リスト!$A$3:$W$1001,20,0))</f>
        <v/>
      </c>
      <c r="R847" s="74" t="str">
        <f>IF(E847="","",VLOOKUP(W847,図書名リスト!$A$3:$W$1001,22,0))</f>
        <v/>
      </c>
      <c r="S847" s="61" t="str">
        <f t="shared" si="68"/>
        <v xml:space="preserve"> </v>
      </c>
      <c r="T847" s="61" t="str">
        <f t="shared" si="69"/>
        <v>　</v>
      </c>
      <c r="U847" s="61" t="str">
        <f t="shared" ref="U847:U910" si="70">IF($A847=0," ",VLOOKUP(S847,$Y$14:$Z$60,2,0))</f>
        <v xml:space="preserve"> </v>
      </c>
      <c r="V847" s="61">
        <f t="shared" ref="V847:V910" si="71">A847</f>
        <v>0</v>
      </c>
      <c r="W847" s="60" t="str">
        <f t="shared" ref="W847:W910" si="72">IF(E847&amp;F847="","",CONCATENATE(E847,F847))</f>
        <v/>
      </c>
    </row>
    <row r="848" spans="1:23" ht="57" customHeight="1" x14ac:dyDescent="0.15">
      <c r="A848" s="63"/>
      <c r="B848" s="69"/>
      <c r="C848" s="69"/>
      <c r="D848" s="68"/>
      <c r="E848" s="67"/>
      <c r="F848" s="66"/>
      <c r="G848" s="65" t="str">
        <f>IF(E848="","",VLOOKUP(E848,図書名リスト!$C$3:$W$1001,16,0))</f>
        <v/>
      </c>
      <c r="H848" s="64" t="str">
        <f>IF(E848="","",VLOOKUP(W848,図書名リスト!$A$3:$W$1001,5,0))</f>
        <v/>
      </c>
      <c r="I848" s="77" t="str">
        <f>IF(E848="","",VLOOKUP(W848,図書名リスト!$A$3:$W$1001,9,0))</f>
        <v/>
      </c>
      <c r="J848" s="76" t="str">
        <f>IF(E848="","",VLOOKUP(W848,図書名リスト!$A$3:$W$1001,23,0))</f>
        <v/>
      </c>
      <c r="K848" s="62" t="str">
        <f>IF(E848="","",VLOOKUP(W848,図書名リスト!$A$3:$W$1001,11,0))</f>
        <v/>
      </c>
      <c r="L848" s="95" t="str">
        <f>IF(E848="","",VLOOKUP(W848,図書名リスト!$A$3:$W$1001,14,0))</f>
        <v/>
      </c>
      <c r="M848" s="62" t="str">
        <f>IF(E848="","",VLOOKUP(W848,図書名リスト!$A$3:$W$1001,17,0))</f>
        <v/>
      </c>
      <c r="N848" s="63"/>
      <c r="O848" s="74" t="str">
        <f>IF(E848="","",VLOOKUP(W848,図書名リスト!$A$3:$W$100580,21,0))</f>
        <v/>
      </c>
      <c r="P848" s="74" t="str">
        <f>IF(E848="","",VLOOKUP(W848,図書名リスト!$A$3:$W$10050,19,0))</f>
        <v/>
      </c>
      <c r="Q848" s="75" t="str">
        <f>IF(E848="","",VLOOKUP(W848,図書名リスト!$A$3:$W$1001,20,0))</f>
        <v/>
      </c>
      <c r="R848" s="74" t="str">
        <f>IF(E848="","",VLOOKUP(W848,図書名リスト!$A$3:$W$1001,22,0))</f>
        <v/>
      </c>
      <c r="S848" s="61" t="str">
        <f t="shared" si="68"/>
        <v xml:space="preserve"> </v>
      </c>
      <c r="T848" s="61" t="str">
        <f t="shared" si="69"/>
        <v>　</v>
      </c>
      <c r="U848" s="61" t="str">
        <f t="shared" si="70"/>
        <v xml:space="preserve"> </v>
      </c>
      <c r="V848" s="61">
        <f t="shared" si="71"/>
        <v>0</v>
      </c>
      <c r="W848" s="60" t="str">
        <f t="shared" si="72"/>
        <v/>
      </c>
    </row>
    <row r="849" spans="1:23" ht="57" customHeight="1" x14ac:dyDescent="0.15">
      <c r="A849" s="63"/>
      <c r="B849" s="69"/>
      <c r="C849" s="69"/>
      <c r="D849" s="68"/>
      <c r="E849" s="67"/>
      <c r="F849" s="66"/>
      <c r="G849" s="65" t="str">
        <f>IF(E849="","",VLOOKUP(E849,図書名リスト!$C$3:$W$1001,16,0))</f>
        <v/>
      </c>
      <c r="H849" s="64" t="str">
        <f>IF(E849="","",VLOOKUP(W849,図書名リスト!$A$3:$W$1001,5,0))</f>
        <v/>
      </c>
      <c r="I849" s="77" t="str">
        <f>IF(E849="","",VLOOKUP(W849,図書名リスト!$A$3:$W$1001,9,0))</f>
        <v/>
      </c>
      <c r="J849" s="76" t="str">
        <f>IF(E849="","",VLOOKUP(W849,図書名リスト!$A$3:$W$1001,23,0))</f>
        <v/>
      </c>
      <c r="K849" s="62" t="str">
        <f>IF(E849="","",VLOOKUP(W849,図書名リスト!$A$3:$W$1001,11,0))</f>
        <v/>
      </c>
      <c r="L849" s="95" t="str">
        <f>IF(E849="","",VLOOKUP(W849,図書名リスト!$A$3:$W$1001,14,0))</f>
        <v/>
      </c>
      <c r="M849" s="62" t="str">
        <f>IF(E849="","",VLOOKUP(W849,図書名リスト!$A$3:$W$1001,17,0))</f>
        <v/>
      </c>
      <c r="N849" s="63"/>
      <c r="O849" s="74" t="str">
        <f>IF(E849="","",VLOOKUP(W849,図書名リスト!$A$3:$W$100580,21,0))</f>
        <v/>
      </c>
      <c r="P849" s="74" t="str">
        <f>IF(E849="","",VLOOKUP(W849,図書名リスト!$A$3:$W$10050,19,0))</f>
        <v/>
      </c>
      <c r="Q849" s="75" t="str">
        <f>IF(E849="","",VLOOKUP(W849,図書名リスト!$A$3:$W$1001,20,0))</f>
        <v/>
      </c>
      <c r="R849" s="74" t="str">
        <f>IF(E849="","",VLOOKUP(W849,図書名リスト!$A$3:$W$1001,22,0))</f>
        <v/>
      </c>
      <c r="S849" s="61" t="str">
        <f t="shared" si="68"/>
        <v xml:space="preserve"> </v>
      </c>
      <c r="T849" s="61" t="str">
        <f t="shared" si="69"/>
        <v>　</v>
      </c>
      <c r="U849" s="61" t="str">
        <f t="shared" si="70"/>
        <v xml:space="preserve"> </v>
      </c>
      <c r="V849" s="61">
        <f t="shared" si="71"/>
        <v>0</v>
      </c>
      <c r="W849" s="60" t="str">
        <f t="shared" si="72"/>
        <v/>
      </c>
    </row>
    <row r="850" spans="1:23" ht="57" customHeight="1" x14ac:dyDescent="0.15">
      <c r="A850" s="63"/>
      <c r="B850" s="69"/>
      <c r="C850" s="69"/>
      <c r="D850" s="68"/>
      <c r="E850" s="67"/>
      <c r="F850" s="66"/>
      <c r="G850" s="65" t="str">
        <f>IF(E850="","",VLOOKUP(E850,図書名リスト!$C$3:$W$1001,16,0))</f>
        <v/>
      </c>
      <c r="H850" s="64" t="str">
        <f>IF(E850="","",VLOOKUP(W850,図書名リスト!$A$3:$W$1001,5,0))</f>
        <v/>
      </c>
      <c r="I850" s="77" t="str">
        <f>IF(E850="","",VLOOKUP(W850,図書名リスト!$A$3:$W$1001,9,0))</f>
        <v/>
      </c>
      <c r="J850" s="76" t="str">
        <f>IF(E850="","",VLOOKUP(W850,図書名リスト!$A$3:$W$1001,23,0))</f>
        <v/>
      </c>
      <c r="K850" s="62" t="str">
        <f>IF(E850="","",VLOOKUP(W850,図書名リスト!$A$3:$W$1001,11,0))</f>
        <v/>
      </c>
      <c r="L850" s="95" t="str">
        <f>IF(E850="","",VLOOKUP(W850,図書名リスト!$A$3:$W$1001,14,0))</f>
        <v/>
      </c>
      <c r="M850" s="62" t="str">
        <f>IF(E850="","",VLOOKUP(W850,図書名リスト!$A$3:$W$1001,17,0))</f>
        <v/>
      </c>
      <c r="N850" s="63"/>
      <c r="O850" s="74" t="str">
        <f>IF(E850="","",VLOOKUP(W850,図書名リスト!$A$3:$W$100580,21,0))</f>
        <v/>
      </c>
      <c r="P850" s="74" t="str">
        <f>IF(E850="","",VLOOKUP(W850,図書名リスト!$A$3:$W$10050,19,0))</f>
        <v/>
      </c>
      <c r="Q850" s="75" t="str">
        <f>IF(E850="","",VLOOKUP(W850,図書名リスト!$A$3:$W$1001,20,0))</f>
        <v/>
      </c>
      <c r="R850" s="74" t="str">
        <f>IF(E850="","",VLOOKUP(W850,図書名リスト!$A$3:$W$1001,22,0))</f>
        <v/>
      </c>
      <c r="S850" s="61" t="str">
        <f t="shared" si="68"/>
        <v xml:space="preserve"> </v>
      </c>
      <c r="T850" s="61" t="str">
        <f t="shared" si="69"/>
        <v>　</v>
      </c>
      <c r="U850" s="61" t="str">
        <f t="shared" si="70"/>
        <v xml:space="preserve"> </v>
      </c>
      <c r="V850" s="61">
        <f t="shared" si="71"/>
        <v>0</v>
      </c>
      <c r="W850" s="60" t="str">
        <f t="shared" si="72"/>
        <v/>
      </c>
    </row>
    <row r="851" spans="1:23" ht="57" customHeight="1" x14ac:dyDescent="0.15">
      <c r="A851" s="63"/>
      <c r="B851" s="69"/>
      <c r="C851" s="69"/>
      <c r="D851" s="68"/>
      <c r="E851" s="67"/>
      <c r="F851" s="66"/>
      <c r="G851" s="65" t="str">
        <f>IF(E851="","",VLOOKUP(E851,図書名リスト!$C$3:$W$1001,16,0))</f>
        <v/>
      </c>
      <c r="H851" s="64" t="str">
        <f>IF(E851="","",VLOOKUP(W851,図書名リスト!$A$3:$W$1001,5,0))</f>
        <v/>
      </c>
      <c r="I851" s="77" t="str">
        <f>IF(E851="","",VLOOKUP(W851,図書名リスト!$A$3:$W$1001,9,0))</f>
        <v/>
      </c>
      <c r="J851" s="76" t="str">
        <f>IF(E851="","",VLOOKUP(W851,図書名リスト!$A$3:$W$1001,23,0))</f>
        <v/>
      </c>
      <c r="K851" s="62" t="str">
        <f>IF(E851="","",VLOOKUP(W851,図書名リスト!$A$3:$W$1001,11,0))</f>
        <v/>
      </c>
      <c r="L851" s="95" t="str">
        <f>IF(E851="","",VLOOKUP(W851,図書名リスト!$A$3:$W$1001,14,0))</f>
        <v/>
      </c>
      <c r="M851" s="62" t="str">
        <f>IF(E851="","",VLOOKUP(W851,図書名リスト!$A$3:$W$1001,17,0))</f>
        <v/>
      </c>
      <c r="N851" s="63"/>
      <c r="O851" s="74" t="str">
        <f>IF(E851="","",VLOOKUP(W851,図書名リスト!$A$3:$W$100580,21,0))</f>
        <v/>
      </c>
      <c r="P851" s="74" t="str">
        <f>IF(E851="","",VLOOKUP(W851,図書名リスト!$A$3:$W$10050,19,0))</f>
        <v/>
      </c>
      <c r="Q851" s="75" t="str">
        <f>IF(E851="","",VLOOKUP(W851,図書名リスト!$A$3:$W$1001,20,0))</f>
        <v/>
      </c>
      <c r="R851" s="74" t="str">
        <f>IF(E851="","",VLOOKUP(W851,図書名リスト!$A$3:$W$1001,22,0))</f>
        <v/>
      </c>
      <c r="S851" s="61" t="str">
        <f t="shared" si="68"/>
        <v xml:space="preserve"> </v>
      </c>
      <c r="T851" s="61" t="str">
        <f t="shared" si="69"/>
        <v>　</v>
      </c>
      <c r="U851" s="61" t="str">
        <f t="shared" si="70"/>
        <v xml:space="preserve"> </v>
      </c>
      <c r="V851" s="61">
        <f t="shared" si="71"/>
        <v>0</v>
      </c>
      <c r="W851" s="60" t="str">
        <f t="shared" si="72"/>
        <v/>
      </c>
    </row>
    <row r="852" spans="1:23" ht="57" customHeight="1" x14ac:dyDescent="0.15">
      <c r="A852" s="63"/>
      <c r="B852" s="69"/>
      <c r="C852" s="69"/>
      <c r="D852" s="68"/>
      <c r="E852" s="67"/>
      <c r="F852" s="66"/>
      <c r="G852" s="65" t="str">
        <f>IF(E852="","",VLOOKUP(E852,図書名リスト!$C$3:$W$1001,16,0))</f>
        <v/>
      </c>
      <c r="H852" s="64" t="str">
        <f>IF(E852="","",VLOOKUP(W852,図書名リスト!$A$3:$W$1001,5,0))</f>
        <v/>
      </c>
      <c r="I852" s="77" t="str">
        <f>IF(E852="","",VLOOKUP(W852,図書名リスト!$A$3:$W$1001,9,0))</f>
        <v/>
      </c>
      <c r="J852" s="76" t="str">
        <f>IF(E852="","",VLOOKUP(W852,図書名リスト!$A$3:$W$1001,23,0))</f>
        <v/>
      </c>
      <c r="K852" s="62" t="str">
        <f>IF(E852="","",VLOOKUP(W852,図書名リスト!$A$3:$W$1001,11,0))</f>
        <v/>
      </c>
      <c r="L852" s="95" t="str">
        <f>IF(E852="","",VLOOKUP(W852,図書名リスト!$A$3:$W$1001,14,0))</f>
        <v/>
      </c>
      <c r="M852" s="62" t="str">
        <f>IF(E852="","",VLOOKUP(W852,図書名リスト!$A$3:$W$1001,17,0))</f>
        <v/>
      </c>
      <c r="N852" s="63"/>
      <c r="O852" s="74" t="str">
        <f>IF(E852="","",VLOOKUP(W852,図書名リスト!$A$3:$W$100580,21,0))</f>
        <v/>
      </c>
      <c r="P852" s="74" t="str">
        <f>IF(E852="","",VLOOKUP(W852,図書名リスト!$A$3:$W$10050,19,0))</f>
        <v/>
      </c>
      <c r="Q852" s="75" t="str">
        <f>IF(E852="","",VLOOKUP(W852,図書名リスト!$A$3:$W$1001,20,0))</f>
        <v/>
      </c>
      <c r="R852" s="74" t="str">
        <f>IF(E852="","",VLOOKUP(W852,図書名リスト!$A$3:$W$1001,22,0))</f>
        <v/>
      </c>
      <c r="S852" s="61" t="str">
        <f t="shared" si="68"/>
        <v xml:space="preserve"> </v>
      </c>
      <c r="T852" s="61" t="str">
        <f t="shared" si="69"/>
        <v>　</v>
      </c>
      <c r="U852" s="61" t="str">
        <f t="shared" si="70"/>
        <v xml:space="preserve"> </v>
      </c>
      <c r="V852" s="61">
        <f t="shared" si="71"/>
        <v>0</v>
      </c>
      <c r="W852" s="60" t="str">
        <f t="shared" si="72"/>
        <v/>
      </c>
    </row>
    <row r="853" spans="1:23" ht="57" customHeight="1" x14ac:dyDescent="0.15">
      <c r="A853" s="63"/>
      <c r="B853" s="69"/>
      <c r="C853" s="69"/>
      <c r="D853" s="68"/>
      <c r="E853" s="67"/>
      <c r="F853" s="66"/>
      <c r="G853" s="65" t="str">
        <f>IF(E853="","",VLOOKUP(E853,図書名リスト!$C$3:$W$1001,16,0))</f>
        <v/>
      </c>
      <c r="H853" s="64" t="str">
        <f>IF(E853="","",VLOOKUP(W853,図書名リスト!$A$3:$W$1001,5,0))</f>
        <v/>
      </c>
      <c r="I853" s="77" t="str">
        <f>IF(E853="","",VLOOKUP(W853,図書名リスト!$A$3:$W$1001,9,0))</f>
        <v/>
      </c>
      <c r="J853" s="76" t="str">
        <f>IF(E853="","",VLOOKUP(W853,図書名リスト!$A$3:$W$1001,23,0))</f>
        <v/>
      </c>
      <c r="K853" s="62" t="str">
        <f>IF(E853="","",VLOOKUP(W853,図書名リスト!$A$3:$W$1001,11,0))</f>
        <v/>
      </c>
      <c r="L853" s="95" t="str">
        <f>IF(E853="","",VLOOKUP(W853,図書名リスト!$A$3:$W$1001,14,0))</f>
        <v/>
      </c>
      <c r="M853" s="62" t="str">
        <f>IF(E853="","",VLOOKUP(W853,図書名リスト!$A$3:$W$1001,17,0))</f>
        <v/>
      </c>
      <c r="N853" s="63"/>
      <c r="O853" s="74" t="str">
        <f>IF(E853="","",VLOOKUP(W853,図書名リスト!$A$3:$W$100580,21,0))</f>
        <v/>
      </c>
      <c r="P853" s="74" t="str">
        <f>IF(E853="","",VLOOKUP(W853,図書名リスト!$A$3:$W$10050,19,0))</f>
        <v/>
      </c>
      <c r="Q853" s="75" t="str">
        <f>IF(E853="","",VLOOKUP(W853,図書名リスト!$A$3:$W$1001,20,0))</f>
        <v/>
      </c>
      <c r="R853" s="74" t="str">
        <f>IF(E853="","",VLOOKUP(W853,図書名リスト!$A$3:$W$1001,22,0))</f>
        <v/>
      </c>
      <c r="S853" s="61" t="str">
        <f t="shared" si="68"/>
        <v xml:space="preserve"> </v>
      </c>
      <c r="T853" s="61" t="str">
        <f t="shared" si="69"/>
        <v>　</v>
      </c>
      <c r="U853" s="61" t="str">
        <f t="shared" si="70"/>
        <v xml:space="preserve"> </v>
      </c>
      <c r="V853" s="61">
        <f t="shared" si="71"/>
        <v>0</v>
      </c>
      <c r="W853" s="60" t="str">
        <f t="shared" si="72"/>
        <v/>
      </c>
    </row>
    <row r="854" spans="1:23" ht="57" customHeight="1" x14ac:dyDescent="0.15">
      <c r="A854" s="63"/>
      <c r="B854" s="69"/>
      <c r="C854" s="69"/>
      <c r="D854" s="68"/>
      <c r="E854" s="67"/>
      <c r="F854" s="66"/>
      <c r="G854" s="65" t="str">
        <f>IF(E854="","",VLOOKUP(E854,図書名リスト!$C$3:$W$1001,16,0))</f>
        <v/>
      </c>
      <c r="H854" s="64" t="str">
        <f>IF(E854="","",VLOOKUP(W854,図書名リスト!$A$3:$W$1001,5,0))</f>
        <v/>
      </c>
      <c r="I854" s="77" t="str">
        <f>IF(E854="","",VLOOKUP(W854,図書名リスト!$A$3:$W$1001,9,0))</f>
        <v/>
      </c>
      <c r="J854" s="76" t="str">
        <f>IF(E854="","",VLOOKUP(W854,図書名リスト!$A$3:$W$1001,23,0))</f>
        <v/>
      </c>
      <c r="K854" s="62" t="str">
        <f>IF(E854="","",VLOOKUP(W854,図書名リスト!$A$3:$W$1001,11,0))</f>
        <v/>
      </c>
      <c r="L854" s="95" t="str">
        <f>IF(E854="","",VLOOKUP(W854,図書名リスト!$A$3:$W$1001,14,0))</f>
        <v/>
      </c>
      <c r="M854" s="62" t="str">
        <f>IF(E854="","",VLOOKUP(W854,図書名リスト!$A$3:$W$1001,17,0))</f>
        <v/>
      </c>
      <c r="N854" s="63"/>
      <c r="O854" s="74" t="str">
        <f>IF(E854="","",VLOOKUP(W854,図書名リスト!$A$3:$W$100580,21,0))</f>
        <v/>
      </c>
      <c r="P854" s="74" t="str">
        <f>IF(E854="","",VLOOKUP(W854,図書名リスト!$A$3:$W$10050,19,0))</f>
        <v/>
      </c>
      <c r="Q854" s="75" t="str">
        <f>IF(E854="","",VLOOKUP(W854,図書名リスト!$A$3:$W$1001,20,0))</f>
        <v/>
      </c>
      <c r="R854" s="74" t="str">
        <f>IF(E854="","",VLOOKUP(W854,図書名リスト!$A$3:$W$1001,22,0))</f>
        <v/>
      </c>
      <c r="S854" s="61" t="str">
        <f t="shared" si="68"/>
        <v xml:space="preserve"> </v>
      </c>
      <c r="T854" s="61" t="str">
        <f t="shared" si="69"/>
        <v>　</v>
      </c>
      <c r="U854" s="61" t="str">
        <f t="shared" si="70"/>
        <v xml:space="preserve"> </v>
      </c>
      <c r="V854" s="61">
        <f t="shared" si="71"/>
        <v>0</v>
      </c>
      <c r="W854" s="60" t="str">
        <f t="shared" si="72"/>
        <v/>
      </c>
    </row>
    <row r="855" spans="1:23" ht="57" customHeight="1" x14ac:dyDescent="0.15">
      <c r="A855" s="63"/>
      <c r="B855" s="69"/>
      <c r="C855" s="69"/>
      <c r="D855" s="68"/>
      <c r="E855" s="67"/>
      <c r="F855" s="66"/>
      <c r="G855" s="65" t="str">
        <f>IF(E855="","",VLOOKUP(E855,図書名リスト!$C$3:$W$1001,16,0))</f>
        <v/>
      </c>
      <c r="H855" s="64" t="str">
        <f>IF(E855="","",VLOOKUP(W855,図書名リスト!$A$3:$W$1001,5,0))</f>
        <v/>
      </c>
      <c r="I855" s="77" t="str">
        <f>IF(E855="","",VLOOKUP(W855,図書名リスト!$A$3:$W$1001,9,0))</f>
        <v/>
      </c>
      <c r="J855" s="76" t="str">
        <f>IF(E855="","",VLOOKUP(W855,図書名リスト!$A$3:$W$1001,23,0))</f>
        <v/>
      </c>
      <c r="K855" s="62" t="str">
        <f>IF(E855="","",VLOOKUP(W855,図書名リスト!$A$3:$W$1001,11,0))</f>
        <v/>
      </c>
      <c r="L855" s="95" t="str">
        <f>IF(E855="","",VLOOKUP(W855,図書名リスト!$A$3:$W$1001,14,0))</f>
        <v/>
      </c>
      <c r="M855" s="62" t="str">
        <f>IF(E855="","",VLOOKUP(W855,図書名リスト!$A$3:$W$1001,17,0))</f>
        <v/>
      </c>
      <c r="N855" s="63"/>
      <c r="O855" s="74" t="str">
        <f>IF(E855="","",VLOOKUP(W855,図書名リスト!$A$3:$W$100580,21,0))</f>
        <v/>
      </c>
      <c r="P855" s="74" t="str">
        <f>IF(E855="","",VLOOKUP(W855,図書名リスト!$A$3:$W$10050,19,0))</f>
        <v/>
      </c>
      <c r="Q855" s="75" t="str">
        <f>IF(E855="","",VLOOKUP(W855,図書名リスト!$A$3:$W$1001,20,0))</f>
        <v/>
      </c>
      <c r="R855" s="74" t="str">
        <f>IF(E855="","",VLOOKUP(W855,図書名リスト!$A$3:$W$1001,22,0))</f>
        <v/>
      </c>
      <c r="S855" s="61" t="str">
        <f t="shared" si="68"/>
        <v xml:space="preserve"> </v>
      </c>
      <c r="T855" s="61" t="str">
        <f t="shared" si="69"/>
        <v>　</v>
      </c>
      <c r="U855" s="61" t="str">
        <f t="shared" si="70"/>
        <v xml:space="preserve"> </v>
      </c>
      <c r="V855" s="61">
        <f t="shared" si="71"/>
        <v>0</v>
      </c>
      <c r="W855" s="60" t="str">
        <f t="shared" si="72"/>
        <v/>
      </c>
    </row>
    <row r="856" spans="1:23" ht="57" customHeight="1" x14ac:dyDescent="0.15">
      <c r="A856" s="63"/>
      <c r="B856" s="69"/>
      <c r="C856" s="69"/>
      <c r="D856" s="68"/>
      <c r="E856" s="67"/>
      <c r="F856" s="66"/>
      <c r="G856" s="65" t="str">
        <f>IF(E856="","",VLOOKUP(E856,図書名リスト!$C$3:$W$1001,16,0))</f>
        <v/>
      </c>
      <c r="H856" s="64" t="str">
        <f>IF(E856="","",VLOOKUP(W856,図書名リスト!$A$3:$W$1001,5,0))</f>
        <v/>
      </c>
      <c r="I856" s="77" t="str">
        <f>IF(E856="","",VLOOKUP(W856,図書名リスト!$A$3:$W$1001,9,0))</f>
        <v/>
      </c>
      <c r="J856" s="76" t="str">
        <f>IF(E856="","",VLOOKUP(W856,図書名リスト!$A$3:$W$1001,23,0))</f>
        <v/>
      </c>
      <c r="K856" s="62" t="str">
        <f>IF(E856="","",VLOOKUP(W856,図書名リスト!$A$3:$W$1001,11,0))</f>
        <v/>
      </c>
      <c r="L856" s="95" t="str">
        <f>IF(E856="","",VLOOKUP(W856,図書名リスト!$A$3:$W$1001,14,0))</f>
        <v/>
      </c>
      <c r="M856" s="62" t="str">
        <f>IF(E856="","",VLOOKUP(W856,図書名リスト!$A$3:$W$1001,17,0))</f>
        <v/>
      </c>
      <c r="N856" s="63"/>
      <c r="O856" s="74" t="str">
        <f>IF(E856="","",VLOOKUP(W856,図書名リスト!$A$3:$W$100580,21,0))</f>
        <v/>
      </c>
      <c r="P856" s="74" t="str">
        <f>IF(E856="","",VLOOKUP(W856,図書名リスト!$A$3:$W$10050,19,0))</f>
        <v/>
      </c>
      <c r="Q856" s="75" t="str">
        <f>IF(E856="","",VLOOKUP(W856,図書名リスト!$A$3:$W$1001,20,0))</f>
        <v/>
      </c>
      <c r="R856" s="74" t="str">
        <f>IF(E856="","",VLOOKUP(W856,図書名リスト!$A$3:$W$1001,22,0))</f>
        <v/>
      </c>
      <c r="S856" s="61" t="str">
        <f t="shared" si="68"/>
        <v xml:space="preserve"> </v>
      </c>
      <c r="T856" s="61" t="str">
        <f t="shared" si="69"/>
        <v>　</v>
      </c>
      <c r="U856" s="61" t="str">
        <f t="shared" si="70"/>
        <v xml:space="preserve"> </v>
      </c>
      <c r="V856" s="61">
        <f t="shared" si="71"/>
        <v>0</v>
      </c>
      <c r="W856" s="60" t="str">
        <f t="shared" si="72"/>
        <v/>
      </c>
    </row>
    <row r="857" spans="1:23" ht="57" customHeight="1" x14ac:dyDescent="0.15">
      <c r="A857" s="63"/>
      <c r="B857" s="69"/>
      <c r="C857" s="69"/>
      <c r="D857" s="68"/>
      <c r="E857" s="67"/>
      <c r="F857" s="66"/>
      <c r="G857" s="65" t="str">
        <f>IF(E857="","",VLOOKUP(E857,図書名リスト!$C$3:$W$1001,16,0))</f>
        <v/>
      </c>
      <c r="H857" s="64" t="str">
        <f>IF(E857="","",VLOOKUP(W857,図書名リスト!$A$3:$W$1001,5,0))</f>
        <v/>
      </c>
      <c r="I857" s="77" t="str">
        <f>IF(E857="","",VLOOKUP(W857,図書名リスト!$A$3:$W$1001,9,0))</f>
        <v/>
      </c>
      <c r="J857" s="76" t="str">
        <f>IF(E857="","",VLOOKUP(W857,図書名リスト!$A$3:$W$1001,23,0))</f>
        <v/>
      </c>
      <c r="K857" s="62" t="str">
        <f>IF(E857="","",VLOOKUP(W857,図書名リスト!$A$3:$W$1001,11,0))</f>
        <v/>
      </c>
      <c r="L857" s="95" t="str">
        <f>IF(E857="","",VLOOKUP(W857,図書名リスト!$A$3:$W$1001,14,0))</f>
        <v/>
      </c>
      <c r="M857" s="62" t="str">
        <f>IF(E857="","",VLOOKUP(W857,図書名リスト!$A$3:$W$1001,17,0))</f>
        <v/>
      </c>
      <c r="N857" s="63"/>
      <c r="O857" s="74" t="str">
        <f>IF(E857="","",VLOOKUP(W857,図書名リスト!$A$3:$W$100580,21,0))</f>
        <v/>
      </c>
      <c r="P857" s="74" t="str">
        <f>IF(E857="","",VLOOKUP(W857,図書名リスト!$A$3:$W$10050,19,0))</f>
        <v/>
      </c>
      <c r="Q857" s="75" t="str">
        <f>IF(E857="","",VLOOKUP(W857,図書名リスト!$A$3:$W$1001,20,0))</f>
        <v/>
      </c>
      <c r="R857" s="74" t="str">
        <f>IF(E857="","",VLOOKUP(W857,図書名リスト!$A$3:$W$1001,22,0))</f>
        <v/>
      </c>
      <c r="S857" s="61" t="str">
        <f t="shared" si="68"/>
        <v xml:space="preserve"> </v>
      </c>
      <c r="T857" s="61" t="str">
        <f t="shared" si="69"/>
        <v>　</v>
      </c>
      <c r="U857" s="61" t="str">
        <f t="shared" si="70"/>
        <v xml:space="preserve"> </v>
      </c>
      <c r="V857" s="61">
        <f t="shared" si="71"/>
        <v>0</v>
      </c>
      <c r="W857" s="60" t="str">
        <f t="shared" si="72"/>
        <v/>
      </c>
    </row>
    <row r="858" spans="1:23" ht="57" customHeight="1" x14ac:dyDescent="0.15">
      <c r="A858" s="63"/>
      <c r="B858" s="69"/>
      <c r="C858" s="69"/>
      <c r="D858" s="68"/>
      <c r="E858" s="67"/>
      <c r="F858" s="66"/>
      <c r="G858" s="65" t="str">
        <f>IF(E858="","",VLOOKUP(E858,図書名リスト!$C$3:$W$1001,16,0))</f>
        <v/>
      </c>
      <c r="H858" s="64" t="str">
        <f>IF(E858="","",VLOOKUP(W858,図書名リスト!$A$3:$W$1001,5,0))</f>
        <v/>
      </c>
      <c r="I858" s="77" t="str">
        <f>IF(E858="","",VLOOKUP(W858,図書名リスト!$A$3:$W$1001,9,0))</f>
        <v/>
      </c>
      <c r="J858" s="76" t="str">
        <f>IF(E858="","",VLOOKUP(W858,図書名リスト!$A$3:$W$1001,23,0))</f>
        <v/>
      </c>
      <c r="K858" s="62" t="str">
        <f>IF(E858="","",VLOOKUP(W858,図書名リスト!$A$3:$W$1001,11,0))</f>
        <v/>
      </c>
      <c r="L858" s="95" t="str">
        <f>IF(E858="","",VLOOKUP(W858,図書名リスト!$A$3:$W$1001,14,0))</f>
        <v/>
      </c>
      <c r="M858" s="62" t="str">
        <f>IF(E858="","",VLOOKUP(W858,図書名リスト!$A$3:$W$1001,17,0))</f>
        <v/>
      </c>
      <c r="N858" s="63"/>
      <c r="O858" s="74" t="str">
        <f>IF(E858="","",VLOOKUP(W858,図書名リスト!$A$3:$W$100580,21,0))</f>
        <v/>
      </c>
      <c r="P858" s="74" t="str">
        <f>IF(E858="","",VLOOKUP(W858,図書名リスト!$A$3:$W$10050,19,0))</f>
        <v/>
      </c>
      <c r="Q858" s="75" t="str">
        <f>IF(E858="","",VLOOKUP(W858,図書名リスト!$A$3:$W$1001,20,0))</f>
        <v/>
      </c>
      <c r="R858" s="74" t="str">
        <f>IF(E858="","",VLOOKUP(W858,図書名リスト!$A$3:$W$1001,22,0))</f>
        <v/>
      </c>
      <c r="S858" s="61" t="str">
        <f t="shared" si="68"/>
        <v xml:space="preserve"> </v>
      </c>
      <c r="T858" s="61" t="str">
        <f t="shared" si="69"/>
        <v>　</v>
      </c>
      <c r="U858" s="61" t="str">
        <f t="shared" si="70"/>
        <v xml:space="preserve"> </v>
      </c>
      <c r="V858" s="61">
        <f t="shared" si="71"/>
        <v>0</v>
      </c>
      <c r="W858" s="60" t="str">
        <f t="shared" si="72"/>
        <v/>
      </c>
    </row>
    <row r="859" spans="1:23" ht="57" customHeight="1" x14ac:dyDescent="0.15">
      <c r="A859" s="63"/>
      <c r="B859" s="69"/>
      <c r="C859" s="69"/>
      <c r="D859" s="68"/>
      <c r="E859" s="67"/>
      <c r="F859" s="66"/>
      <c r="G859" s="65" t="str">
        <f>IF(E859="","",VLOOKUP(E859,図書名リスト!$C$3:$W$1001,16,0))</f>
        <v/>
      </c>
      <c r="H859" s="64" t="str">
        <f>IF(E859="","",VLOOKUP(W859,図書名リスト!$A$3:$W$1001,5,0))</f>
        <v/>
      </c>
      <c r="I859" s="77" t="str">
        <f>IF(E859="","",VLOOKUP(W859,図書名リスト!$A$3:$W$1001,9,0))</f>
        <v/>
      </c>
      <c r="J859" s="76" t="str">
        <f>IF(E859="","",VLOOKUP(W859,図書名リスト!$A$3:$W$1001,23,0))</f>
        <v/>
      </c>
      <c r="K859" s="62" t="str">
        <f>IF(E859="","",VLOOKUP(W859,図書名リスト!$A$3:$W$1001,11,0))</f>
        <v/>
      </c>
      <c r="L859" s="95" t="str">
        <f>IF(E859="","",VLOOKUP(W859,図書名リスト!$A$3:$W$1001,14,0))</f>
        <v/>
      </c>
      <c r="M859" s="62" t="str">
        <f>IF(E859="","",VLOOKUP(W859,図書名リスト!$A$3:$W$1001,17,0))</f>
        <v/>
      </c>
      <c r="N859" s="63"/>
      <c r="O859" s="74" t="str">
        <f>IF(E859="","",VLOOKUP(W859,図書名リスト!$A$3:$W$100580,21,0))</f>
        <v/>
      </c>
      <c r="P859" s="74" t="str">
        <f>IF(E859="","",VLOOKUP(W859,図書名リスト!$A$3:$W$10050,19,0))</f>
        <v/>
      </c>
      <c r="Q859" s="75" t="str">
        <f>IF(E859="","",VLOOKUP(W859,図書名リスト!$A$3:$W$1001,20,0))</f>
        <v/>
      </c>
      <c r="R859" s="74" t="str">
        <f>IF(E859="","",VLOOKUP(W859,図書名リスト!$A$3:$W$1001,22,0))</f>
        <v/>
      </c>
      <c r="S859" s="61" t="str">
        <f t="shared" si="68"/>
        <v xml:space="preserve"> </v>
      </c>
      <c r="T859" s="61" t="str">
        <f t="shared" si="69"/>
        <v>　</v>
      </c>
      <c r="U859" s="61" t="str">
        <f t="shared" si="70"/>
        <v xml:space="preserve"> </v>
      </c>
      <c r="V859" s="61">
        <f t="shared" si="71"/>
        <v>0</v>
      </c>
      <c r="W859" s="60" t="str">
        <f t="shared" si="72"/>
        <v/>
      </c>
    </row>
    <row r="860" spans="1:23" ht="57" customHeight="1" x14ac:dyDescent="0.15">
      <c r="A860" s="63"/>
      <c r="B860" s="69"/>
      <c r="C860" s="69"/>
      <c r="D860" s="68"/>
      <c r="E860" s="67"/>
      <c r="F860" s="66"/>
      <c r="G860" s="65" t="str">
        <f>IF(E860="","",VLOOKUP(E860,図書名リスト!$C$3:$W$1001,16,0))</f>
        <v/>
      </c>
      <c r="H860" s="64" t="str">
        <f>IF(E860="","",VLOOKUP(W860,図書名リスト!$A$3:$W$1001,5,0))</f>
        <v/>
      </c>
      <c r="I860" s="77" t="str">
        <f>IF(E860="","",VLOOKUP(W860,図書名リスト!$A$3:$W$1001,9,0))</f>
        <v/>
      </c>
      <c r="J860" s="76" t="str">
        <f>IF(E860="","",VLOOKUP(W860,図書名リスト!$A$3:$W$1001,23,0))</f>
        <v/>
      </c>
      <c r="K860" s="62" t="str">
        <f>IF(E860="","",VLOOKUP(W860,図書名リスト!$A$3:$W$1001,11,0))</f>
        <v/>
      </c>
      <c r="L860" s="95" t="str">
        <f>IF(E860="","",VLOOKUP(W860,図書名リスト!$A$3:$W$1001,14,0))</f>
        <v/>
      </c>
      <c r="M860" s="62" t="str">
        <f>IF(E860="","",VLOOKUP(W860,図書名リスト!$A$3:$W$1001,17,0))</f>
        <v/>
      </c>
      <c r="N860" s="63"/>
      <c r="O860" s="74" t="str">
        <f>IF(E860="","",VLOOKUP(W860,図書名リスト!$A$3:$W$100580,21,0))</f>
        <v/>
      </c>
      <c r="P860" s="74" t="str">
        <f>IF(E860="","",VLOOKUP(W860,図書名リスト!$A$3:$W$10050,19,0))</f>
        <v/>
      </c>
      <c r="Q860" s="75" t="str">
        <f>IF(E860="","",VLOOKUP(W860,図書名リスト!$A$3:$W$1001,20,0))</f>
        <v/>
      </c>
      <c r="R860" s="74" t="str">
        <f>IF(E860="","",VLOOKUP(W860,図書名リスト!$A$3:$W$1001,22,0))</f>
        <v/>
      </c>
      <c r="S860" s="61" t="str">
        <f t="shared" si="68"/>
        <v xml:space="preserve"> </v>
      </c>
      <c r="T860" s="61" t="str">
        <f t="shared" si="69"/>
        <v>　</v>
      </c>
      <c r="U860" s="61" t="str">
        <f t="shared" si="70"/>
        <v xml:space="preserve"> </v>
      </c>
      <c r="V860" s="61">
        <f t="shared" si="71"/>
        <v>0</v>
      </c>
      <c r="W860" s="60" t="str">
        <f t="shared" si="72"/>
        <v/>
      </c>
    </row>
    <row r="861" spans="1:23" ht="57" customHeight="1" x14ac:dyDescent="0.15">
      <c r="A861" s="63"/>
      <c r="B861" s="69"/>
      <c r="C861" s="69"/>
      <c r="D861" s="68"/>
      <c r="E861" s="67"/>
      <c r="F861" s="66"/>
      <c r="G861" s="65" t="str">
        <f>IF(E861="","",VLOOKUP(E861,図書名リスト!$C$3:$W$1001,16,0))</f>
        <v/>
      </c>
      <c r="H861" s="64" t="str">
        <f>IF(E861="","",VLOOKUP(W861,図書名リスト!$A$3:$W$1001,5,0))</f>
        <v/>
      </c>
      <c r="I861" s="77" t="str">
        <f>IF(E861="","",VLOOKUP(W861,図書名リスト!$A$3:$W$1001,9,0))</f>
        <v/>
      </c>
      <c r="J861" s="76" t="str">
        <f>IF(E861="","",VLOOKUP(W861,図書名リスト!$A$3:$W$1001,23,0))</f>
        <v/>
      </c>
      <c r="K861" s="62" t="str">
        <f>IF(E861="","",VLOOKUP(W861,図書名リスト!$A$3:$W$1001,11,0))</f>
        <v/>
      </c>
      <c r="L861" s="95" t="str">
        <f>IF(E861="","",VLOOKUP(W861,図書名リスト!$A$3:$W$1001,14,0))</f>
        <v/>
      </c>
      <c r="M861" s="62" t="str">
        <f>IF(E861="","",VLOOKUP(W861,図書名リスト!$A$3:$W$1001,17,0))</f>
        <v/>
      </c>
      <c r="N861" s="63"/>
      <c r="O861" s="74" t="str">
        <f>IF(E861="","",VLOOKUP(W861,図書名リスト!$A$3:$W$100580,21,0))</f>
        <v/>
      </c>
      <c r="P861" s="74" t="str">
        <f>IF(E861="","",VLOOKUP(W861,図書名リスト!$A$3:$W$10050,19,0))</f>
        <v/>
      </c>
      <c r="Q861" s="75" t="str">
        <f>IF(E861="","",VLOOKUP(W861,図書名リスト!$A$3:$W$1001,20,0))</f>
        <v/>
      </c>
      <c r="R861" s="74" t="str">
        <f>IF(E861="","",VLOOKUP(W861,図書名リスト!$A$3:$W$1001,22,0))</f>
        <v/>
      </c>
      <c r="S861" s="61" t="str">
        <f t="shared" si="68"/>
        <v xml:space="preserve"> </v>
      </c>
      <c r="T861" s="61" t="str">
        <f t="shared" si="69"/>
        <v>　</v>
      </c>
      <c r="U861" s="61" t="str">
        <f t="shared" si="70"/>
        <v xml:space="preserve"> </v>
      </c>
      <c r="V861" s="61">
        <f t="shared" si="71"/>
        <v>0</v>
      </c>
      <c r="W861" s="60" t="str">
        <f t="shared" si="72"/>
        <v/>
      </c>
    </row>
    <row r="862" spans="1:23" ht="57" customHeight="1" x14ac:dyDescent="0.15">
      <c r="A862" s="63"/>
      <c r="B862" s="69"/>
      <c r="C862" s="69"/>
      <c r="D862" s="68"/>
      <c r="E862" s="67"/>
      <c r="F862" s="66"/>
      <c r="G862" s="65" t="str">
        <f>IF(E862="","",VLOOKUP(E862,図書名リスト!$C$3:$W$1001,16,0))</f>
        <v/>
      </c>
      <c r="H862" s="64" t="str">
        <f>IF(E862="","",VLOOKUP(W862,図書名リスト!$A$3:$W$1001,5,0))</f>
        <v/>
      </c>
      <c r="I862" s="77" t="str">
        <f>IF(E862="","",VLOOKUP(W862,図書名リスト!$A$3:$W$1001,9,0))</f>
        <v/>
      </c>
      <c r="J862" s="76" t="str">
        <f>IF(E862="","",VLOOKUP(W862,図書名リスト!$A$3:$W$1001,23,0))</f>
        <v/>
      </c>
      <c r="K862" s="62" t="str">
        <f>IF(E862="","",VLOOKUP(W862,図書名リスト!$A$3:$W$1001,11,0))</f>
        <v/>
      </c>
      <c r="L862" s="95" t="str">
        <f>IF(E862="","",VLOOKUP(W862,図書名リスト!$A$3:$W$1001,14,0))</f>
        <v/>
      </c>
      <c r="M862" s="62" t="str">
        <f>IF(E862="","",VLOOKUP(W862,図書名リスト!$A$3:$W$1001,17,0))</f>
        <v/>
      </c>
      <c r="N862" s="63"/>
      <c r="O862" s="74" t="str">
        <f>IF(E862="","",VLOOKUP(W862,図書名リスト!$A$3:$W$100580,21,0))</f>
        <v/>
      </c>
      <c r="P862" s="74" t="str">
        <f>IF(E862="","",VLOOKUP(W862,図書名リスト!$A$3:$W$10050,19,0))</f>
        <v/>
      </c>
      <c r="Q862" s="75" t="str">
        <f>IF(E862="","",VLOOKUP(W862,図書名リスト!$A$3:$W$1001,20,0))</f>
        <v/>
      </c>
      <c r="R862" s="74" t="str">
        <f>IF(E862="","",VLOOKUP(W862,図書名リスト!$A$3:$W$1001,22,0))</f>
        <v/>
      </c>
      <c r="S862" s="61" t="str">
        <f t="shared" si="68"/>
        <v xml:space="preserve"> </v>
      </c>
      <c r="T862" s="61" t="str">
        <f t="shared" si="69"/>
        <v>　</v>
      </c>
      <c r="U862" s="61" t="str">
        <f t="shared" si="70"/>
        <v xml:space="preserve"> </v>
      </c>
      <c r="V862" s="61">
        <f t="shared" si="71"/>
        <v>0</v>
      </c>
      <c r="W862" s="60" t="str">
        <f t="shared" si="72"/>
        <v/>
      </c>
    </row>
    <row r="863" spans="1:23" ht="57" customHeight="1" x14ac:dyDescent="0.15">
      <c r="A863" s="63"/>
      <c r="B863" s="69"/>
      <c r="C863" s="69"/>
      <c r="D863" s="68"/>
      <c r="E863" s="67"/>
      <c r="F863" s="66"/>
      <c r="G863" s="65" t="str">
        <f>IF(E863="","",VLOOKUP(E863,図書名リスト!$C$3:$W$1001,16,0))</f>
        <v/>
      </c>
      <c r="H863" s="64" t="str">
        <f>IF(E863="","",VLOOKUP(W863,図書名リスト!$A$3:$W$1001,5,0))</f>
        <v/>
      </c>
      <c r="I863" s="77" t="str">
        <f>IF(E863="","",VLOOKUP(W863,図書名リスト!$A$3:$W$1001,9,0))</f>
        <v/>
      </c>
      <c r="J863" s="76" t="str">
        <f>IF(E863="","",VLOOKUP(W863,図書名リスト!$A$3:$W$1001,23,0))</f>
        <v/>
      </c>
      <c r="K863" s="62" t="str">
        <f>IF(E863="","",VLOOKUP(W863,図書名リスト!$A$3:$W$1001,11,0))</f>
        <v/>
      </c>
      <c r="L863" s="95" t="str">
        <f>IF(E863="","",VLOOKUP(W863,図書名リスト!$A$3:$W$1001,14,0))</f>
        <v/>
      </c>
      <c r="M863" s="62" t="str">
        <f>IF(E863="","",VLOOKUP(W863,図書名リスト!$A$3:$W$1001,17,0))</f>
        <v/>
      </c>
      <c r="N863" s="63"/>
      <c r="O863" s="74" t="str">
        <f>IF(E863="","",VLOOKUP(W863,図書名リスト!$A$3:$W$100580,21,0))</f>
        <v/>
      </c>
      <c r="P863" s="74" t="str">
        <f>IF(E863="","",VLOOKUP(W863,図書名リスト!$A$3:$W$10050,19,0))</f>
        <v/>
      </c>
      <c r="Q863" s="75" t="str">
        <f>IF(E863="","",VLOOKUP(W863,図書名リスト!$A$3:$W$1001,20,0))</f>
        <v/>
      </c>
      <c r="R863" s="74" t="str">
        <f>IF(E863="","",VLOOKUP(W863,図書名リスト!$A$3:$W$1001,22,0))</f>
        <v/>
      </c>
      <c r="S863" s="61" t="str">
        <f t="shared" si="68"/>
        <v xml:space="preserve"> </v>
      </c>
      <c r="T863" s="61" t="str">
        <f t="shared" si="69"/>
        <v>　</v>
      </c>
      <c r="U863" s="61" t="str">
        <f t="shared" si="70"/>
        <v xml:space="preserve"> </v>
      </c>
      <c r="V863" s="61">
        <f t="shared" si="71"/>
        <v>0</v>
      </c>
      <c r="W863" s="60" t="str">
        <f t="shared" si="72"/>
        <v/>
      </c>
    </row>
    <row r="864" spans="1:23" ht="57" customHeight="1" x14ac:dyDescent="0.15">
      <c r="A864" s="63"/>
      <c r="B864" s="69"/>
      <c r="C864" s="69"/>
      <c r="D864" s="68"/>
      <c r="E864" s="67"/>
      <c r="F864" s="66"/>
      <c r="G864" s="65" t="str">
        <f>IF(E864="","",VLOOKUP(E864,図書名リスト!$C$3:$W$1001,16,0))</f>
        <v/>
      </c>
      <c r="H864" s="64" t="str">
        <f>IF(E864="","",VLOOKUP(W864,図書名リスト!$A$3:$W$1001,5,0))</f>
        <v/>
      </c>
      <c r="I864" s="77" t="str">
        <f>IF(E864="","",VLOOKUP(W864,図書名リスト!$A$3:$W$1001,9,0))</f>
        <v/>
      </c>
      <c r="J864" s="76" t="str">
        <f>IF(E864="","",VLOOKUP(W864,図書名リスト!$A$3:$W$1001,23,0))</f>
        <v/>
      </c>
      <c r="K864" s="62" t="str">
        <f>IF(E864="","",VLOOKUP(W864,図書名リスト!$A$3:$W$1001,11,0))</f>
        <v/>
      </c>
      <c r="L864" s="95" t="str">
        <f>IF(E864="","",VLOOKUP(W864,図書名リスト!$A$3:$W$1001,14,0))</f>
        <v/>
      </c>
      <c r="M864" s="62" t="str">
        <f>IF(E864="","",VLOOKUP(W864,図書名リスト!$A$3:$W$1001,17,0))</f>
        <v/>
      </c>
      <c r="N864" s="63"/>
      <c r="O864" s="74" t="str">
        <f>IF(E864="","",VLOOKUP(W864,図書名リスト!$A$3:$W$100580,21,0))</f>
        <v/>
      </c>
      <c r="P864" s="74" t="str">
        <f>IF(E864="","",VLOOKUP(W864,図書名リスト!$A$3:$W$10050,19,0))</f>
        <v/>
      </c>
      <c r="Q864" s="75" t="str">
        <f>IF(E864="","",VLOOKUP(W864,図書名リスト!$A$3:$W$1001,20,0))</f>
        <v/>
      </c>
      <c r="R864" s="74" t="str">
        <f>IF(E864="","",VLOOKUP(W864,図書名リスト!$A$3:$W$1001,22,0))</f>
        <v/>
      </c>
      <c r="S864" s="61" t="str">
        <f t="shared" si="68"/>
        <v xml:space="preserve"> </v>
      </c>
      <c r="T864" s="61" t="str">
        <f t="shared" si="69"/>
        <v>　</v>
      </c>
      <c r="U864" s="61" t="str">
        <f t="shared" si="70"/>
        <v xml:space="preserve"> </v>
      </c>
      <c r="V864" s="61">
        <f t="shared" si="71"/>
        <v>0</v>
      </c>
      <c r="W864" s="60" t="str">
        <f t="shared" si="72"/>
        <v/>
      </c>
    </row>
    <row r="865" spans="1:23" ht="57" customHeight="1" x14ac:dyDescent="0.15">
      <c r="A865" s="63"/>
      <c r="B865" s="69"/>
      <c r="C865" s="69"/>
      <c r="D865" s="68"/>
      <c r="E865" s="67"/>
      <c r="F865" s="66"/>
      <c r="G865" s="65" t="str">
        <f>IF(E865="","",VLOOKUP(E865,図書名リスト!$C$3:$W$1001,16,0))</f>
        <v/>
      </c>
      <c r="H865" s="64" t="str">
        <f>IF(E865="","",VLOOKUP(W865,図書名リスト!$A$3:$W$1001,5,0))</f>
        <v/>
      </c>
      <c r="I865" s="77" t="str">
        <f>IF(E865="","",VLOOKUP(W865,図書名リスト!$A$3:$W$1001,9,0))</f>
        <v/>
      </c>
      <c r="J865" s="76" t="str">
        <f>IF(E865="","",VLOOKUP(W865,図書名リスト!$A$3:$W$1001,23,0))</f>
        <v/>
      </c>
      <c r="K865" s="62" t="str">
        <f>IF(E865="","",VLOOKUP(W865,図書名リスト!$A$3:$W$1001,11,0))</f>
        <v/>
      </c>
      <c r="L865" s="95" t="str">
        <f>IF(E865="","",VLOOKUP(W865,図書名リスト!$A$3:$W$1001,14,0))</f>
        <v/>
      </c>
      <c r="M865" s="62" t="str">
        <f>IF(E865="","",VLOOKUP(W865,図書名リスト!$A$3:$W$1001,17,0))</f>
        <v/>
      </c>
      <c r="N865" s="63"/>
      <c r="O865" s="74" t="str">
        <f>IF(E865="","",VLOOKUP(W865,図書名リスト!$A$3:$W$100580,21,0))</f>
        <v/>
      </c>
      <c r="P865" s="74" t="str">
        <f>IF(E865="","",VLOOKUP(W865,図書名リスト!$A$3:$W$10050,19,0))</f>
        <v/>
      </c>
      <c r="Q865" s="75" t="str">
        <f>IF(E865="","",VLOOKUP(W865,図書名リスト!$A$3:$W$1001,20,0))</f>
        <v/>
      </c>
      <c r="R865" s="74" t="str">
        <f>IF(E865="","",VLOOKUP(W865,図書名リスト!$A$3:$W$1001,22,0))</f>
        <v/>
      </c>
      <c r="S865" s="61" t="str">
        <f t="shared" si="68"/>
        <v xml:space="preserve"> </v>
      </c>
      <c r="T865" s="61" t="str">
        <f t="shared" si="69"/>
        <v>　</v>
      </c>
      <c r="U865" s="61" t="str">
        <f t="shared" si="70"/>
        <v xml:space="preserve"> </v>
      </c>
      <c r="V865" s="61">
        <f t="shared" si="71"/>
        <v>0</v>
      </c>
      <c r="W865" s="60" t="str">
        <f t="shared" si="72"/>
        <v/>
      </c>
    </row>
    <row r="866" spans="1:23" ht="57" customHeight="1" x14ac:dyDescent="0.15">
      <c r="A866" s="63"/>
      <c r="B866" s="69"/>
      <c r="C866" s="69"/>
      <c r="D866" s="68"/>
      <c r="E866" s="67"/>
      <c r="F866" s="66"/>
      <c r="G866" s="65" t="str">
        <f>IF(E866="","",VLOOKUP(E866,図書名リスト!$C$3:$W$1001,16,0))</f>
        <v/>
      </c>
      <c r="H866" s="64" t="str">
        <f>IF(E866="","",VLOOKUP(W866,図書名リスト!$A$3:$W$1001,5,0))</f>
        <v/>
      </c>
      <c r="I866" s="77" t="str">
        <f>IF(E866="","",VLOOKUP(W866,図書名リスト!$A$3:$W$1001,9,0))</f>
        <v/>
      </c>
      <c r="J866" s="76" t="str">
        <f>IF(E866="","",VLOOKUP(W866,図書名リスト!$A$3:$W$1001,23,0))</f>
        <v/>
      </c>
      <c r="K866" s="62" t="str">
        <f>IF(E866="","",VLOOKUP(W866,図書名リスト!$A$3:$W$1001,11,0))</f>
        <v/>
      </c>
      <c r="L866" s="95" t="str">
        <f>IF(E866="","",VLOOKUP(W866,図書名リスト!$A$3:$W$1001,14,0))</f>
        <v/>
      </c>
      <c r="M866" s="62" t="str">
        <f>IF(E866="","",VLOOKUP(W866,図書名リスト!$A$3:$W$1001,17,0))</f>
        <v/>
      </c>
      <c r="N866" s="63"/>
      <c r="O866" s="74" t="str">
        <f>IF(E866="","",VLOOKUP(W866,図書名リスト!$A$3:$W$100580,21,0))</f>
        <v/>
      </c>
      <c r="P866" s="74" t="str">
        <f>IF(E866="","",VLOOKUP(W866,図書名リスト!$A$3:$W$10050,19,0))</f>
        <v/>
      </c>
      <c r="Q866" s="75" t="str">
        <f>IF(E866="","",VLOOKUP(W866,図書名リスト!$A$3:$W$1001,20,0))</f>
        <v/>
      </c>
      <c r="R866" s="74" t="str">
        <f>IF(E866="","",VLOOKUP(W866,図書名リスト!$A$3:$W$1001,22,0))</f>
        <v/>
      </c>
      <c r="S866" s="61" t="str">
        <f t="shared" si="68"/>
        <v xml:space="preserve"> </v>
      </c>
      <c r="T866" s="61" t="str">
        <f t="shared" si="69"/>
        <v>　</v>
      </c>
      <c r="U866" s="61" t="str">
        <f t="shared" si="70"/>
        <v xml:space="preserve"> </v>
      </c>
      <c r="V866" s="61">
        <f t="shared" si="71"/>
        <v>0</v>
      </c>
      <c r="W866" s="60" t="str">
        <f t="shared" si="72"/>
        <v/>
      </c>
    </row>
    <row r="867" spans="1:23" ht="57" customHeight="1" x14ac:dyDescent="0.15">
      <c r="A867" s="63"/>
      <c r="B867" s="69"/>
      <c r="C867" s="69"/>
      <c r="D867" s="68"/>
      <c r="E867" s="67"/>
      <c r="F867" s="66"/>
      <c r="G867" s="65" t="str">
        <f>IF(E867="","",VLOOKUP(E867,図書名リスト!$C$3:$W$1001,16,0))</f>
        <v/>
      </c>
      <c r="H867" s="64" t="str">
        <f>IF(E867="","",VLOOKUP(W867,図書名リスト!$A$3:$W$1001,5,0))</f>
        <v/>
      </c>
      <c r="I867" s="77" t="str">
        <f>IF(E867="","",VLOOKUP(W867,図書名リスト!$A$3:$W$1001,9,0))</f>
        <v/>
      </c>
      <c r="J867" s="76" t="str">
        <f>IF(E867="","",VLOOKUP(W867,図書名リスト!$A$3:$W$1001,23,0))</f>
        <v/>
      </c>
      <c r="K867" s="62" t="str">
        <f>IF(E867="","",VLOOKUP(W867,図書名リスト!$A$3:$W$1001,11,0))</f>
        <v/>
      </c>
      <c r="L867" s="95" t="str">
        <f>IF(E867="","",VLOOKUP(W867,図書名リスト!$A$3:$W$1001,14,0))</f>
        <v/>
      </c>
      <c r="M867" s="62" t="str">
        <f>IF(E867="","",VLOOKUP(W867,図書名リスト!$A$3:$W$1001,17,0))</f>
        <v/>
      </c>
      <c r="N867" s="63"/>
      <c r="O867" s="74" t="str">
        <f>IF(E867="","",VLOOKUP(W867,図書名リスト!$A$3:$W$100580,21,0))</f>
        <v/>
      </c>
      <c r="P867" s="74" t="str">
        <f>IF(E867="","",VLOOKUP(W867,図書名リスト!$A$3:$W$10050,19,0))</f>
        <v/>
      </c>
      <c r="Q867" s="75" t="str">
        <f>IF(E867="","",VLOOKUP(W867,図書名リスト!$A$3:$W$1001,20,0))</f>
        <v/>
      </c>
      <c r="R867" s="74" t="str">
        <f>IF(E867="","",VLOOKUP(W867,図書名リスト!$A$3:$W$1001,22,0))</f>
        <v/>
      </c>
      <c r="S867" s="61" t="str">
        <f t="shared" si="68"/>
        <v xml:space="preserve"> </v>
      </c>
      <c r="T867" s="61" t="str">
        <f t="shared" si="69"/>
        <v>　</v>
      </c>
      <c r="U867" s="61" t="str">
        <f t="shared" si="70"/>
        <v xml:space="preserve"> </v>
      </c>
      <c r="V867" s="61">
        <f t="shared" si="71"/>
        <v>0</v>
      </c>
      <c r="W867" s="60" t="str">
        <f t="shared" si="72"/>
        <v/>
      </c>
    </row>
    <row r="868" spans="1:23" ht="57" customHeight="1" x14ac:dyDescent="0.15">
      <c r="A868" s="63"/>
      <c r="B868" s="69"/>
      <c r="C868" s="69"/>
      <c r="D868" s="68"/>
      <c r="E868" s="67"/>
      <c r="F868" s="66"/>
      <c r="G868" s="65" t="str">
        <f>IF(E868="","",VLOOKUP(E868,図書名リスト!$C$3:$W$1001,16,0))</f>
        <v/>
      </c>
      <c r="H868" s="64" t="str">
        <f>IF(E868="","",VLOOKUP(W868,図書名リスト!$A$3:$W$1001,5,0))</f>
        <v/>
      </c>
      <c r="I868" s="77" t="str">
        <f>IF(E868="","",VLOOKUP(W868,図書名リスト!$A$3:$W$1001,9,0))</f>
        <v/>
      </c>
      <c r="J868" s="76" t="str">
        <f>IF(E868="","",VLOOKUP(W868,図書名リスト!$A$3:$W$1001,23,0))</f>
        <v/>
      </c>
      <c r="K868" s="62" t="str">
        <f>IF(E868="","",VLOOKUP(W868,図書名リスト!$A$3:$W$1001,11,0))</f>
        <v/>
      </c>
      <c r="L868" s="95" t="str">
        <f>IF(E868="","",VLOOKUP(W868,図書名リスト!$A$3:$W$1001,14,0))</f>
        <v/>
      </c>
      <c r="M868" s="62" t="str">
        <f>IF(E868="","",VLOOKUP(W868,図書名リスト!$A$3:$W$1001,17,0))</f>
        <v/>
      </c>
      <c r="N868" s="63"/>
      <c r="O868" s="74" t="str">
        <f>IF(E868="","",VLOOKUP(W868,図書名リスト!$A$3:$W$100580,21,0))</f>
        <v/>
      </c>
      <c r="P868" s="74" t="str">
        <f>IF(E868="","",VLOOKUP(W868,図書名リスト!$A$3:$W$10050,19,0))</f>
        <v/>
      </c>
      <c r="Q868" s="75" t="str">
        <f>IF(E868="","",VLOOKUP(W868,図書名リスト!$A$3:$W$1001,20,0))</f>
        <v/>
      </c>
      <c r="R868" s="74" t="str">
        <f>IF(E868="","",VLOOKUP(W868,図書名リスト!$A$3:$W$1001,22,0))</f>
        <v/>
      </c>
      <c r="S868" s="61" t="str">
        <f t="shared" si="68"/>
        <v xml:space="preserve"> </v>
      </c>
      <c r="T868" s="61" t="str">
        <f t="shared" si="69"/>
        <v>　</v>
      </c>
      <c r="U868" s="61" t="str">
        <f t="shared" si="70"/>
        <v xml:space="preserve"> </v>
      </c>
      <c r="V868" s="61">
        <f t="shared" si="71"/>
        <v>0</v>
      </c>
      <c r="W868" s="60" t="str">
        <f t="shared" si="72"/>
        <v/>
      </c>
    </row>
    <row r="869" spans="1:23" ht="57" customHeight="1" x14ac:dyDescent="0.15">
      <c r="A869" s="63"/>
      <c r="B869" s="69"/>
      <c r="C869" s="69"/>
      <c r="D869" s="68"/>
      <c r="E869" s="67"/>
      <c r="F869" s="66"/>
      <c r="G869" s="65" t="str">
        <f>IF(E869="","",VLOOKUP(E869,図書名リスト!$C$3:$W$1001,16,0))</f>
        <v/>
      </c>
      <c r="H869" s="64" t="str">
        <f>IF(E869="","",VLOOKUP(W869,図書名リスト!$A$3:$W$1001,5,0))</f>
        <v/>
      </c>
      <c r="I869" s="77" t="str">
        <f>IF(E869="","",VLOOKUP(W869,図書名リスト!$A$3:$W$1001,9,0))</f>
        <v/>
      </c>
      <c r="J869" s="76" t="str">
        <f>IF(E869="","",VLOOKUP(W869,図書名リスト!$A$3:$W$1001,23,0))</f>
        <v/>
      </c>
      <c r="K869" s="62" t="str">
        <f>IF(E869="","",VLOOKUP(W869,図書名リスト!$A$3:$W$1001,11,0))</f>
        <v/>
      </c>
      <c r="L869" s="95" t="str">
        <f>IF(E869="","",VLOOKUP(W869,図書名リスト!$A$3:$W$1001,14,0))</f>
        <v/>
      </c>
      <c r="M869" s="62" t="str">
        <f>IF(E869="","",VLOOKUP(W869,図書名リスト!$A$3:$W$1001,17,0))</f>
        <v/>
      </c>
      <c r="N869" s="63"/>
      <c r="O869" s="74" t="str">
        <f>IF(E869="","",VLOOKUP(W869,図書名リスト!$A$3:$W$100580,21,0))</f>
        <v/>
      </c>
      <c r="P869" s="74" t="str">
        <f>IF(E869="","",VLOOKUP(W869,図書名リスト!$A$3:$W$10050,19,0))</f>
        <v/>
      </c>
      <c r="Q869" s="75" t="str">
        <f>IF(E869="","",VLOOKUP(W869,図書名リスト!$A$3:$W$1001,20,0))</f>
        <v/>
      </c>
      <c r="R869" s="74" t="str">
        <f>IF(E869="","",VLOOKUP(W869,図書名リスト!$A$3:$W$1001,22,0))</f>
        <v/>
      </c>
      <c r="S869" s="61" t="str">
        <f t="shared" si="68"/>
        <v xml:space="preserve"> </v>
      </c>
      <c r="T869" s="61" t="str">
        <f t="shared" si="69"/>
        <v>　</v>
      </c>
      <c r="U869" s="61" t="str">
        <f t="shared" si="70"/>
        <v xml:space="preserve"> </v>
      </c>
      <c r="V869" s="61">
        <f t="shared" si="71"/>
        <v>0</v>
      </c>
      <c r="W869" s="60" t="str">
        <f t="shared" si="72"/>
        <v/>
      </c>
    </row>
    <row r="870" spans="1:23" ht="57" customHeight="1" x14ac:dyDescent="0.15">
      <c r="A870" s="63"/>
      <c r="B870" s="69"/>
      <c r="C870" s="69"/>
      <c r="D870" s="68"/>
      <c r="E870" s="67"/>
      <c r="F870" s="66"/>
      <c r="G870" s="65" t="str">
        <f>IF(E870="","",VLOOKUP(E870,図書名リスト!$C$3:$W$1001,16,0))</f>
        <v/>
      </c>
      <c r="H870" s="64" t="str">
        <f>IF(E870="","",VLOOKUP(W870,図書名リスト!$A$3:$W$1001,5,0))</f>
        <v/>
      </c>
      <c r="I870" s="77" t="str">
        <f>IF(E870="","",VLOOKUP(W870,図書名リスト!$A$3:$W$1001,9,0))</f>
        <v/>
      </c>
      <c r="J870" s="76" t="str">
        <f>IF(E870="","",VLOOKUP(W870,図書名リスト!$A$3:$W$1001,23,0))</f>
        <v/>
      </c>
      <c r="K870" s="62" t="str">
        <f>IF(E870="","",VLOOKUP(W870,図書名リスト!$A$3:$W$1001,11,0))</f>
        <v/>
      </c>
      <c r="L870" s="95" t="str">
        <f>IF(E870="","",VLOOKUP(W870,図書名リスト!$A$3:$W$1001,14,0))</f>
        <v/>
      </c>
      <c r="M870" s="62" t="str">
        <f>IF(E870="","",VLOOKUP(W870,図書名リスト!$A$3:$W$1001,17,0))</f>
        <v/>
      </c>
      <c r="N870" s="63"/>
      <c r="O870" s="74" t="str">
        <f>IF(E870="","",VLOOKUP(W870,図書名リスト!$A$3:$W$100580,21,0))</f>
        <v/>
      </c>
      <c r="P870" s="74" t="str">
        <f>IF(E870="","",VLOOKUP(W870,図書名リスト!$A$3:$W$10050,19,0))</f>
        <v/>
      </c>
      <c r="Q870" s="75" t="str">
        <f>IF(E870="","",VLOOKUP(W870,図書名リスト!$A$3:$W$1001,20,0))</f>
        <v/>
      </c>
      <c r="R870" s="74" t="str">
        <f>IF(E870="","",VLOOKUP(W870,図書名リスト!$A$3:$W$1001,22,0))</f>
        <v/>
      </c>
      <c r="S870" s="61" t="str">
        <f t="shared" si="68"/>
        <v xml:space="preserve"> </v>
      </c>
      <c r="T870" s="61" t="str">
        <f t="shared" si="69"/>
        <v>　</v>
      </c>
      <c r="U870" s="61" t="str">
        <f t="shared" si="70"/>
        <v xml:space="preserve"> </v>
      </c>
      <c r="V870" s="61">
        <f t="shared" si="71"/>
        <v>0</v>
      </c>
      <c r="W870" s="60" t="str">
        <f t="shared" si="72"/>
        <v/>
      </c>
    </row>
    <row r="871" spans="1:23" ht="57" customHeight="1" x14ac:dyDescent="0.15">
      <c r="A871" s="63"/>
      <c r="B871" s="69"/>
      <c r="C871" s="69"/>
      <c r="D871" s="68"/>
      <c r="E871" s="67"/>
      <c r="F871" s="66"/>
      <c r="G871" s="65" t="str">
        <f>IF(E871="","",VLOOKUP(E871,図書名リスト!$C$3:$W$1001,16,0))</f>
        <v/>
      </c>
      <c r="H871" s="64" t="str">
        <f>IF(E871="","",VLOOKUP(W871,図書名リスト!$A$3:$W$1001,5,0))</f>
        <v/>
      </c>
      <c r="I871" s="77" t="str">
        <f>IF(E871="","",VLOOKUP(W871,図書名リスト!$A$3:$W$1001,9,0))</f>
        <v/>
      </c>
      <c r="J871" s="76" t="str">
        <f>IF(E871="","",VLOOKUP(W871,図書名リスト!$A$3:$W$1001,23,0))</f>
        <v/>
      </c>
      <c r="K871" s="62" t="str">
        <f>IF(E871="","",VLOOKUP(W871,図書名リスト!$A$3:$W$1001,11,0))</f>
        <v/>
      </c>
      <c r="L871" s="95" t="str">
        <f>IF(E871="","",VLOOKUP(W871,図書名リスト!$A$3:$W$1001,14,0))</f>
        <v/>
      </c>
      <c r="M871" s="62" t="str">
        <f>IF(E871="","",VLOOKUP(W871,図書名リスト!$A$3:$W$1001,17,0))</f>
        <v/>
      </c>
      <c r="N871" s="63"/>
      <c r="O871" s="74" t="str">
        <f>IF(E871="","",VLOOKUP(W871,図書名リスト!$A$3:$W$100580,21,0))</f>
        <v/>
      </c>
      <c r="P871" s="74" t="str">
        <f>IF(E871="","",VLOOKUP(W871,図書名リスト!$A$3:$W$10050,19,0))</f>
        <v/>
      </c>
      <c r="Q871" s="75" t="str">
        <f>IF(E871="","",VLOOKUP(W871,図書名リスト!$A$3:$W$1001,20,0))</f>
        <v/>
      </c>
      <c r="R871" s="74" t="str">
        <f>IF(E871="","",VLOOKUP(W871,図書名リスト!$A$3:$W$1001,22,0))</f>
        <v/>
      </c>
      <c r="S871" s="61" t="str">
        <f t="shared" si="68"/>
        <v xml:space="preserve"> </v>
      </c>
      <c r="T871" s="61" t="str">
        <f t="shared" si="69"/>
        <v>　</v>
      </c>
      <c r="U871" s="61" t="str">
        <f t="shared" si="70"/>
        <v xml:space="preserve"> </v>
      </c>
      <c r="V871" s="61">
        <f t="shared" si="71"/>
        <v>0</v>
      </c>
      <c r="W871" s="60" t="str">
        <f t="shared" si="72"/>
        <v/>
      </c>
    </row>
    <row r="872" spans="1:23" ht="57" customHeight="1" x14ac:dyDescent="0.15">
      <c r="A872" s="63"/>
      <c r="B872" s="69"/>
      <c r="C872" s="69"/>
      <c r="D872" s="68"/>
      <c r="E872" s="67"/>
      <c r="F872" s="66"/>
      <c r="G872" s="65" t="str">
        <f>IF(E872="","",VLOOKUP(E872,図書名リスト!$C$3:$W$1001,16,0))</f>
        <v/>
      </c>
      <c r="H872" s="64" t="str">
        <f>IF(E872="","",VLOOKUP(W872,図書名リスト!$A$3:$W$1001,5,0))</f>
        <v/>
      </c>
      <c r="I872" s="77" t="str">
        <f>IF(E872="","",VLOOKUP(W872,図書名リスト!$A$3:$W$1001,9,0))</f>
        <v/>
      </c>
      <c r="J872" s="76" t="str">
        <f>IF(E872="","",VLOOKUP(W872,図書名リスト!$A$3:$W$1001,23,0))</f>
        <v/>
      </c>
      <c r="K872" s="62" t="str">
        <f>IF(E872="","",VLOOKUP(W872,図書名リスト!$A$3:$W$1001,11,0))</f>
        <v/>
      </c>
      <c r="L872" s="95" t="str">
        <f>IF(E872="","",VLOOKUP(W872,図書名リスト!$A$3:$W$1001,14,0))</f>
        <v/>
      </c>
      <c r="M872" s="62" t="str">
        <f>IF(E872="","",VLOOKUP(W872,図書名リスト!$A$3:$W$1001,17,0))</f>
        <v/>
      </c>
      <c r="N872" s="63"/>
      <c r="O872" s="74" t="str">
        <f>IF(E872="","",VLOOKUP(W872,図書名リスト!$A$3:$W$100580,21,0))</f>
        <v/>
      </c>
      <c r="P872" s="74" t="str">
        <f>IF(E872="","",VLOOKUP(W872,図書名リスト!$A$3:$W$10050,19,0))</f>
        <v/>
      </c>
      <c r="Q872" s="75" t="str">
        <f>IF(E872="","",VLOOKUP(W872,図書名リスト!$A$3:$W$1001,20,0))</f>
        <v/>
      </c>
      <c r="R872" s="74" t="str">
        <f>IF(E872="","",VLOOKUP(W872,図書名リスト!$A$3:$W$1001,22,0))</f>
        <v/>
      </c>
      <c r="S872" s="61" t="str">
        <f t="shared" si="68"/>
        <v xml:space="preserve"> </v>
      </c>
      <c r="T872" s="61" t="str">
        <f t="shared" si="69"/>
        <v>　</v>
      </c>
      <c r="U872" s="61" t="str">
        <f t="shared" si="70"/>
        <v xml:space="preserve"> </v>
      </c>
      <c r="V872" s="61">
        <f t="shared" si="71"/>
        <v>0</v>
      </c>
      <c r="W872" s="60" t="str">
        <f t="shared" si="72"/>
        <v/>
      </c>
    </row>
    <row r="873" spans="1:23" ht="57" customHeight="1" x14ac:dyDescent="0.15">
      <c r="A873" s="63"/>
      <c r="B873" s="69"/>
      <c r="C873" s="69"/>
      <c r="D873" s="68"/>
      <c r="E873" s="67"/>
      <c r="F873" s="66"/>
      <c r="G873" s="65" t="str">
        <f>IF(E873="","",VLOOKUP(E873,図書名リスト!$C$3:$W$1001,16,0))</f>
        <v/>
      </c>
      <c r="H873" s="64" t="str">
        <f>IF(E873="","",VLOOKUP(W873,図書名リスト!$A$3:$W$1001,5,0))</f>
        <v/>
      </c>
      <c r="I873" s="77" t="str">
        <f>IF(E873="","",VLOOKUP(W873,図書名リスト!$A$3:$W$1001,9,0))</f>
        <v/>
      </c>
      <c r="J873" s="76" t="str">
        <f>IF(E873="","",VLOOKUP(W873,図書名リスト!$A$3:$W$1001,23,0))</f>
        <v/>
      </c>
      <c r="K873" s="62" t="str">
        <f>IF(E873="","",VLOOKUP(W873,図書名リスト!$A$3:$W$1001,11,0))</f>
        <v/>
      </c>
      <c r="L873" s="95" t="str">
        <f>IF(E873="","",VLOOKUP(W873,図書名リスト!$A$3:$W$1001,14,0))</f>
        <v/>
      </c>
      <c r="M873" s="62" t="str">
        <f>IF(E873="","",VLOOKUP(W873,図書名リスト!$A$3:$W$1001,17,0))</f>
        <v/>
      </c>
      <c r="N873" s="63"/>
      <c r="O873" s="74" t="str">
        <f>IF(E873="","",VLOOKUP(W873,図書名リスト!$A$3:$W$100580,21,0))</f>
        <v/>
      </c>
      <c r="P873" s="74" t="str">
        <f>IF(E873="","",VLOOKUP(W873,図書名リスト!$A$3:$W$10050,19,0))</f>
        <v/>
      </c>
      <c r="Q873" s="75" t="str">
        <f>IF(E873="","",VLOOKUP(W873,図書名リスト!$A$3:$W$1001,20,0))</f>
        <v/>
      </c>
      <c r="R873" s="74" t="str">
        <f>IF(E873="","",VLOOKUP(W873,図書名リスト!$A$3:$W$1001,22,0))</f>
        <v/>
      </c>
      <c r="S873" s="61" t="str">
        <f t="shared" si="68"/>
        <v xml:space="preserve"> </v>
      </c>
      <c r="T873" s="61" t="str">
        <f t="shared" si="69"/>
        <v>　</v>
      </c>
      <c r="U873" s="61" t="str">
        <f t="shared" si="70"/>
        <v xml:space="preserve"> </v>
      </c>
      <c r="V873" s="61">
        <f t="shared" si="71"/>
        <v>0</v>
      </c>
      <c r="W873" s="60" t="str">
        <f t="shared" si="72"/>
        <v/>
      </c>
    </row>
    <row r="874" spans="1:23" ht="57" customHeight="1" x14ac:dyDescent="0.15">
      <c r="A874" s="63"/>
      <c r="B874" s="69"/>
      <c r="C874" s="69"/>
      <c r="D874" s="68"/>
      <c r="E874" s="67"/>
      <c r="F874" s="66"/>
      <c r="G874" s="65" t="str">
        <f>IF(E874="","",VLOOKUP(E874,図書名リスト!$C$3:$W$1001,16,0))</f>
        <v/>
      </c>
      <c r="H874" s="64" t="str">
        <f>IF(E874="","",VLOOKUP(W874,図書名リスト!$A$3:$W$1001,5,0))</f>
        <v/>
      </c>
      <c r="I874" s="77" t="str">
        <f>IF(E874="","",VLOOKUP(W874,図書名リスト!$A$3:$W$1001,9,0))</f>
        <v/>
      </c>
      <c r="J874" s="76" t="str">
        <f>IF(E874="","",VLOOKUP(W874,図書名リスト!$A$3:$W$1001,23,0))</f>
        <v/>
      </c>
      <c r="K874" s="62" t="str">
        <f>IF(E874="","",VLOOKUP(W874,図書名リスト!$A$3:$W$1001,11,0))</f>
        <v/>
      </c>
      <c r="L874" s="95" t="str">
        <f>IF(E874="","",VLOOKUP(W874,図書名リスト!$A$3:$W$1001,14,0))</f>
        <v/>
      </c>
      <c r="M874" s="62" t="str">
        <f>IF(E874="","",VLOOKUP(W874,図書名リスト!$A$3:$W$1001,17,0))</f>
        <v/>
      </c>
      <c r="N874" s="63"/>
      <c r="O874" s="74" t="str">
        <f>IF(E874="","",VLOOKUP(W874,図書名リスト!$A$3:$W$100580,21,0))</f>
        <v/>
      </c>
      <c r="P874" s="74" t="str">
        <f>IF(E874="","",VLOOKUP(W874,図書名リスト!$A$3:$W$10050,19,0))</f>
        <v/>
      </c>
      <c r="Q874" s="75" t="str">
        <f>IF(E874="","",VLOOKUP(W874,図書名リスト!$A$3:$W$1001,20,0))</f>
        <v/>
      </c>
      <c r="R874" s="74" t="str">
        <f>IF(E874="","",VLOOKUP(W874,図書名リスト!$A$3:$W$1001,22,0))</f>
        <v/>
      </c>
      <c r="S874" s="61" t="str">
        <f t="shared" si="68"/>
        <v xml:space="preserve"> </v>
      </c>
      <c r="T874" s="61" t="str">
        <f t="shared" si="69"/>
        <v>　</v>
      </c>
      <c r="U874" s="61" t="str">
        <f t="shared" si="70"/>
        <v xml:space="preserve"> </v>
      </c>
      <c r="V874" s="61">
        <f t="shared" si="71"/>
        <v>0</v>
      </c>
      <c r="W874" s="60" t="str">
        <f t="shared" si="72"/>
        <v/>
      </c>
    </row>
    <row r="875" spans="1:23" ht="57" customHeight="1" x14ac:dyDescent="0.15">
      <c r="A875" s="63"/>
      <c r="B875" s="69"/>
      <c r="C875" s="69"/>
      <c r="D875" s="68"/>
      <c r="E875" s="67"/>
      <c r="F875" s="66"/>
      <c r="G875" s="65" t="str">
        <f>IF(E875="","",VLOOKUP(E875,図書名リスト!$C$3:$W$1001,16,0))</f>
        <v/>
      </c>
      <c r="H875" s="64" t="str">
        <f>IF(E875="","",VLOOKUP(W875,図書名リスト!$A$3:$W$1001,5,0))</f>
        <v/>
      </c>
      <c r="I875" s="77" t="str">
        <f>IF(E875="","",VLOOKUP(W875,図書名リスト!$A$3:$W$1001,9,0))</f>
        <v/>
      </c>
      <c r="J875" s="76" t="str">
        <f>IF(E875="","",VLOOKUP(W875,図書名リスト!$A$3:$W$1001,23,0))</f>
        <v/>
      </c>
      <c r="K875" s="62" t="str">
        <f>IF(E875="","",VLOOKUP(W875,図書名リスト!$A$3:$W$1001,11,0))</f>
        <v/>
      </c>
      <c r="L875" s="95" t="str">
        <f>IF(E875="","",VLOOKUP(W875,図書名リスト!$A$3:$W$1001,14,0))</f>
        <v/>
      </c>
      <c r="M875" s="62" t="str">
        <f>IF(E875="","",VLOOKUP(W875,図書名リスト!$A$3:$W$1001,17,0))</f>
        <v/>
      </c>
      <c r="N875" s="63"/>
      <c r="O875" s="74" t="str">
        <f>IF(E875="","",VLOOKUP(W875,図書名リスト!$A$3:$W$100580,21,0))</f>
        <v/>
      </c>
      <c r="P875" s="74" t="str">
        <f>IF(E875="","",VLOOKUP(W875,図書名リスト!$A$3:$W$10050,19,0))</f>
        <v/>
      </c>
      <c r="Q875" s="75" t="str">
        <f>IF(E875="","",VLOOKUP(W875,図書名リスト!$A$3:$W$1001,20,0))</f>
        <v/>
      </c>
      <c r="R875" s="74" t="str">
        <f>IF(E875="","",VLOOKUP(W875,図書名リスト!$A$3:$W$1001,22,0))</f>
        <v/>
      </c>
      <c r="S875" s="61" t="str">
        <f t="shared" si="68"/>
        <v xml:space="preserve"> </v>
      </c>
      <c r="T875" s="61" t="str">
        <f t="shared" si="69"/>
        <v>　</v>
      </c>
      <c r="U875" s="61" t="str">
        <f t="shared" si="70"/>
        <v xml:space="preserve"> </v>
      </c>
      <c r="V875" s="61">
        <f t="shared" si="71"/>
        <v>0</v>
      </c>
      <c r="W875" s="60" t="str">
        <f t="shared" si="72"/>
        <v/>
      </c>
    </row>
    <row r="876" spans="1:23" ht="57" customHeight="1" x14ac:dyDescent="0.15">
      <c r="A876" s="63"/>
      <c r="B876" s="69"/>
      <c r="C876" s="69"/>
      <c r="D876" s="68"/>
      <c r="E876" s="67"/>
      <c r="F876" s="66"/>
      <c r="G876" s="65" t="str">
        <f>IF(E876="","",VLOOKUP(E876,図書名リスト!$C$3:$W$1001,16,0))</f>
        <v/>
      </c>
      <c r="H876" s="64" t="str">
        <f>IF(E876="","",VLOOKUP(W876,図書名リスト!$A$3:$W$1001,5,0))</f>
        <v/>
      </c>
      <c r="I876" s="77" t="str">
        <f>IF(E876="","",VLOOKUP(W876,図書名リスト!$A$3:$W$1001,9,0))</f>
        <v/>
      </c>
      <c r="J876" s="76" t="str">
        <f>IF(E876="","",VLOOKUP(W876,図書名リスト!$A$3:$W$1001,23,0))</f>
        <v/>
      </c>
      <c r="K876" s="62" t="str">
        <f>IF(E876="","",VLOOKUP(W876,図書名リスト!$A$3:$W$1001,11,0))</f>
        <v/>
      </c>
      <c r="L876" s="95" t="str">
        <f>IF(E876="","",VLOOKUP(W876,図書名リスト!$A$3:$W$1001,14,0))</f>
        <v/>
      </c>
      <c r="M876" s="62" t="str">
        <f>IF(E876="","",VLOOKUP(W876,図書名リスト!$A$3:$W$1001,17,0))</f>
        <v/>
      </c>
      <c r="N876" s="63"/>
      <c r="O876" s="74" t="str">
        <f>IF(E876="","",VLOOKUP(W876,図書名リスト!$A$3:$W$100580,21,0))</f>
        <v/>
      </c>
      <c r="P876" s="74" t="str">
        <f>IF(E876="","",VLOOKUP(W876,図書名リスト!$A$3:$W$10050,19,0))</f>
        <v/>
      </c>
      <c r="Q876" s="75" t="str">
        <f>IF(E876="","",VLOOKUP(W876,図書名リスト!$A$3:$W$1001,20,0))</f>
        <v/>
      </c>
      <c r="R876" s="74" t="str">
        <f>IF(E876="","",VLOOKUP(W876,図書名リスト!$A$3:$W$1001,22,0))</f>
        <v/>
      </c>
      <c r="S876" s="61" t="str">
        <f t="shared" si="68"/>
        <v xml:space="preserve"> </v>
      </c>
      <c r="T876" s="61" t="str">
        <f t="shared" si="69"/>
        <v>　</v>
      </c>
      <c r="U876" s="61" t="str">
        <f t="shared" si="70"/>
        <v xml:space="preserve"> </v>
      </c>
      <c r="V876" s="61">
        <f t="shared" si="71"/>
        <v>0</v>
      </c>
      <c r="W876" s="60" t="str">
        <f t="shared" si="72"/>
        <v/>
      </c>
    </row>
    <row r="877" spans="1:23" ht="57" customHeight="1" x14ac:dyDescent="0.15">
      <c r="A877" s="63"/>
      <c r="B877" s="69"/>
      <c r="C877" s="69"/>
      <c r="D877" s="68"/>
      <c r="E877" s="67"/>
      <c r="F877" s="66"/>
      <c r="G877" s="65" t="str">
        <f>IF(E877="","",VLOOKUP(E877,図書名リスト!$C$3:$W$1001,16,0))</f>
        <v/>
      </c>
      <c r="H877" s="64" t="str">
        <f>IF(E877="","",VLOOKUP(W877,図書名リスト!$A$3:$W$1001,5,0))</f>
        <v/>
      </c>
      <c r="I877" s="77" t="str">
        <f>IF(E877="","",VLOOKUP(W877,図書名リスト!$A$3:$W$1001,9,0))</f>
        <v/>
      </c>
      <c r="J877" s="76" t="str">
        <f>IF(E877="","",VLOOKUP(W877,図書名リスト!$A$3:$W$1001,23,0))</f>
        <v/>
      </c>
      <c r="K877" s="62" t="str">
        <f>IF(E877="","",VLOOKUP(W877,図書名リスト!$A$3:$W$1001,11,0))</f>
        <v/>
      </c>
      <c r="L877" s="95" t="str">
        <f>IF(E877="","",VLOOKUP(W877,図書名リスト!$A$3:$W$1001,14,0))</f>
        <v/>
      </c>
      <c r="M877" s="62" t="str">
        <f>IF(E877="","",VLOOKUP(W877,図書名リスト!$A$3:$W$1001,17,0))</f>
        <v/>
      </c>
      <c r="N877" s="63"/>
      <c r="O877" s="74" t="str">
        <f>IF(E877="","",VLOOKUP(W877,図書名リスト!$A$3:$W$100580,21,0))</f>
        <v/>
      </c>
      <c r="P877" s="74" t="str">
        <f>IF(E877="","",VLOOKUP(W877,図書名リスト!$A$3:$W$10050,19,0))</f>
        <v/>
      </c>
      <c r="Q877" s="75" t="str">
        <f>IF(E877="","",VLOOKUP(W877,図書名リスト!$A$3:$W$1001,20,0))</f>
        <v/>
      </c>
      <c r="R877" s="74" t="str">
        <f>IF(E877="","",VLOOKUP(W877,図書名リスト!$A$3:$W$1001,22,0))</f>
        <v/>
      </c>
      <c r="S877" s="61" t="str">
        <f t="shared" si="68"/>
        <v xml:space="preserve"> </v>
      </c>
      <c r="T877" s="61" t="str">
        <f t="shared" si="69"/>
        <v>　</v>
      </c>
      <c r="U877" s="61" t="str">
        <f t="shared" si="70"/>
        <v xml:space="preserve"> </v>
      </c>
      <c r="V877" s="61">
        <f t="shared" si="71"/>
        <v>0</v>
      </c>
      <c r="W877" s="60" t="str">
        <f t="shared" si="72"/>
        <v/>
      </c>
    </row>
    <row r="878" spans="1:23" ht="57" customHeight="1" x14ac:dyDescent="0.15">
      <c r="A878" s="63"/>
      <c r="B878" s="69"/>
      <c r="C878" s="69"/>
      <c r="D878" s="68"/>
      <c r="E878" s="67"/>
      <c r="F878" s="66"/>
      <c r="G878" s="65" t="str">
        <f>IF(E878="","",VLOOKUP(E878,図書名リスト!$C$3:$W$1001,16,0))</f>
        <v/>
      </c>
      <c r="H878" s="64" t="str">
        <f>IF(E878="","",VLOOKUP(W878,図書名リスト!$A$3:$W$1001,5,0))</f>
        <v/>
      </c>
      <c r="I878" s="77" t="str">
        <f>IF(E878="","",VLOOKUP(W878,図書名リスト!$A$3:$W$1001,9,0))</f>
        <v/>
      </c>
      <c r="J878" s="76" t="str">
        <f>IF(E878="","",VLOOKUP(W878,図書名リスト!$A$3:$W$1001,23,0))</f>
        <v/>
      </c>
      <c r="K878" s="62" t="str">
        <f>IF(E878="","",VLOOKUP(W878,図書名リスト!$A$3:$W$1001,11,0))</f>
        <v/>
      </c>
      <c r="L878" s="95" t="str">
        <f>IF(E878="","",VLOOKUP(W878,図書名リスト!$A$3:$W$1001,14,0))</f>
        <v/>
      </c>
      <c r="M878" s="62" t="str">
        <f>IF(E878="","",VLOOKUP(W878,図書名リスト!$A$3:$W$1001,17,0))</f>
        <v/>
      </c>
      <c r="N878" s="63"/>
      <c r="O878" s="74" t="str">
        <f>IF(E878="","",VLOOKUP(W878,図書名リスト!$A$3:$W$100580,21,0))</f>
        <v/>
      </c>
      <c r="P878" s="74" t="str">
        <f>IF(E878="","",VLOOKUP(W878,図書名リスト!$A$3:$W$10050,19,0))</f>
        <v/>
      </c>
      <c r="Q878" s="75" t="str">
        <f>IF(E878="","",VLOOKUP(W878,図書名リスト!$A$3:$W$1001,20,0))</f>
        <v/>
      </c>
      <c r="R878" s="74" t="str">
        <f>IF(E878="","",VLOOKUP(W878,図書名リスト!$A$3:$W$1001,22,0))</f>
        <v/>
      </c>
      <c r="S878" s="61" t="str">
        <f t="shared" si="68"/>
        <v xml:space="preserve"> </v>
      </c>
      <c r="T878" s="61" t="str">
        <f t="shared" si="69"/>
        <v>　</v>
      </c>
      <c r="U878" s="61" t="str">
        <f t="shared" si="70"/>
        <v xml:space="preserve"> </v>
      </c>
      <c r="V878" s="61">
        <f t="shared" si="71"/>
        <v>0</v>
      </c>
      <c r="W878" s="60" t="str">
        <f t="shared" si="72"/>
        <v/>
      </c>
    </row>
    <row r="879" spans="1:23" ht="57" customHeight="1" x14ac:dyDescent="0.15">
      <c r="A879" s="63"/>
      <c r="B879" s="69"/>
      <c r="C879" s="69"/>
      <c r="D879" s="68"/>
      <c r="E879" s="67"/>
      <c r="F879" s="66"/>
      <c r="G879" s="65" t="str">
        <f>IF(E879="","",VLOOKUP(E879,図書名リスト!$C$3:$W$1001,16,0))</f>
        <v/>
      </c>
      <c r="H879" s="64" t="str">
        <f>IF(E879="","",VLOOKUP(W879,図書名リスト!$A$3:$W$1001,5,0))</f>
        <v/>
      </c>
      <c r="I879" s="77" t="str">
        <f>IF(E879="","",VLOOKUP(W879,図書名リスト!$A$3:$W$1001,9,0))</f>
        <v/>
      </c>
      <c r="J879" s="76" t="str">
        <f>IF(E879="","",VLOOKUP(W879,図書名リスト!$A$3:$W$1001,23,0))</f>
        <v/>
      </c>
      <c r="K879" s="62" t="str">
        <f>IF(E879="","",VLOOKUP(W879,図書名リスト!$A$3:$W$1001,11,0))</f>
        <v/>
      </c>
      <c r="L879" s="95" t="str">
        <f>IF(E879="","",VLOOKUP(W879,図書名リスト!$A$3:$W$1001,14,0))</f>
        <v/>
      </c>
      <c r="M879" s="62" t="str">
        <f>IF(E879="","",VLOOKUP(W879,図書名リスト!$A$3:$W$1001,17,0))</f>
        <v/>
      </c>
      <c r="N879" s="63"/>
      <c r="O879" s="74" t="str">
        <f>IF(E879="","",VLOOKUP(W879,図書名リスト!$A$3:$W$100580,21,0))</f>
        <v/>
      </c>
      <c r="P879" s="74" t="str">
        <f>IF(E879="","",VLOOKUP(W879,図書名リスト!$A$3:$W$10050,19,0))</f>
        <v/>
      </c>
      <c r="Q879" s="75" t="str">
        <f>IF(E879="","",VLOOKUP(W879,図書名リスト!$A$3:$W$1001,20,0))</f>
        <v/>
      </c>
      <c r="R879" s="74" t="str">
        <f>IF(E879="","",VLOOKUP(W879,図書名リスト!$A$3:$W$1001,22,0))</f>
        <v/>
      </c>
      <c r="S879" s="61" t="str">
        <f t="shared" si="68"/>
        <v xml:space="preserve"> </v>
      </c>
      <c r="T879" s="61" t="str">
        <f t="shared" si="69"/>
        <v>　</v>
      </c>
      <c r="U879" s="61" t="str">
        <f t="shared" si="70"/>
        <v xml:space="preserve"> </v>
      </c>
      <c r="V879" s="61">
        <f t="shared" si="71"/>
        <v>0</v>
      </c>
      <c r="W879" s="60" t="str">
        <f t="shared" si="72"/>
        <v/>
      </c>
    </row>
    <row r="880" spans="1:23" ht="57" customHeight="1" x14ac:dyDescent="0.15">
      <c r="A880" s="63"/>
      <c r="B880" s="69"/>
      <c r="C880" s="69"/>
      <c r="D880" s="68"/>
      <c r="E880" s="67"/>
      <c r="F880" s="66"/>
      <c r="G880" s="65" t="str">
        <f>IF(E880="","",VLOOKUP(E880,図書名リスト!$C$3:$W$1001,16,0))</f>
        <v/>
      </c>
      <c r="H880" s="64" t="str">
        <f>IF(E880="","",VLOOKUP(W880,図書名リスト!$A$3:$W$1001,5,0))</f>
        <v/>
      </c>
      <c r="I880" s="77" t="str">
        <f>IF(E880="","",VLOOKUP(W880,図書名リスト!$A$3:$W$1001,9,0))</f>
        <v/>
      </c>
      <c r="J880" s="76" t="str">
        <f>IF(E880="","",VLOOKUP(W880,図書名リスト!$A$3:$W$1001,23,0))</f>
        <v/>
      </c>
      <c r="K880" s="62" t="str">
        <f>IF(E880="","",VLOOKUP(W880,図書名リスト!$A$3:$W$1001,11,0))</f>
        <v/>
      </c>
      <c r="L880" s="95" t="str">
        <f>IF(E880="","",VLOOKUP(W880,図書名リスト!$A$3:$W$1001,14,0))</f>
        <v/>
      </c>
      <c r="M880" s="62" t="str">
        <f>IF(E880="","",VLOOKUP(W880,図書名リスト!$A$3:$W$1001,17,0))</f>
        <v/>
      </c>
      <c r="N880" s="63"/>
      <c r="O880" s="74" t="str">
        <f>IF(E880="","",VLOOKUP(W880,図書名リスト!$A$3:$W$100580,21,0))</f>
        <v/>
      </c>
      <c r="P880" s="74" t="str">
        <f>IF(E880="","",VLOOKUP(W880,図書名リスト!$A$3:$W$10050,19,0))</f>
        <v/>
      </c>
      <c r="Q880" s="75" t="str">
        <f>IF(E880="","",VLOOKUP(W880,図書名リスト!$A$3:$W$1001,20,0))</f>
        <v/>
      </c>
      <c r="R880" s="74" t="str">
        <f>IF(E880="","",VLOOKUP(W880,図書名リスト!$A$3:$W$1001,22,0))</f>
        <v/>
      </c>
      <c r="S880" s="61" t="str">
        <f t="shared" si="68"/>
        <v xml:space="preserve"> </v>
      </c>
      <c r="T880" s="61" t="str">
        <f t="shared" si="69"/>
        <v>　</v>
      </c>
      <c r="U880" s="61" t="str">
        <f t="shared" si="70"/>
        <v xml:space="preserve"> </v>
      </c>
      <c r="V880" s="61">
        <f t="shared" si="71"/>
        <v>0</v>
      </c>
      <c r="W880" s="60" t="str">
        <f t="shared" si="72"/>
        <v/>
      </c>
    </row>
    <row r="881" spans="1:23" ht="57" customHeight="1" x14ac:dyDescent="0.15">
      <c r="A881" s="63"/>
      <c r="B881" s="69"/>
      <c r="C881" s="69"/>
      <c r="D881" s="68"/>
      <c r="E881" s="67"/>
      <c r="F881" s="66"/>
      <c r="G881" s="65" t="str">
        <f>IF(E881="","",VLOOKUP(E881,図書名リスト!$C$3:$W$1001,16,0))</f>
        <v/>
      </c>
      <c r="H881" s="64" t="str">
        <f>IF(E881="","",VLOOKUP(W881,図書名リスト!$A$3:$W$1001,5,0))</f>
        <v/>
      </c>
      <c r="I881" s="77" t="str">
        <f>IF(E881="","",VLOOKUP(W881,図書名リスト!$A$3:$W$1001,9,0))</f>
        <v/>
      </c>
      <c r="J881" s="76" t="str">
        <f>IF(E881="","",VLOOKUP(W881,図書名リスト!$A$3:$W$1001,23,0))</f>
        <v/>
      </c>
      <c r="K881" s="62" t="str">
        <f>IF(E881="","",VLOOKUP(W881,図書名リスト!$A$3:$W$1001,11,0))</f>
        <v/>
      </c>
      <c r="L881" s="95" t="str">
        <f>IF(E881="","",VLOOKUP(W881,図書名リスト!$A$3:$W$1001,14,0))</f>
        <v/>
      </c>
      <c r="M881" s="62" t="str">
        <f>IF(E881="","",VLOOKUP(W881,図書名リスト!$A$3:$W$1001,17,0))</f>
        <v/>
      </c>
      <c r="N881" s="63"/>
      <c r="O881" s="74" t="str">
        <f>IF(E881="","",VLOOKUP(W881,図書名リスト!$A$3:$W$100580,21,0))</f>
        <v/>
      </c>
      <c r="P881" s="74" t="str">
        <f>IF(E881="","",VLOOKUP(W881,図書名リスト!$A$3:$W$10050,19,0))</f>
        <v/>
      </c>
      <c r="Q881" s="75" t="str">
        <f>IF(E881="","",VLOOKUP(W881,図書名リスト!$A$3:$W$1001,20,0))</f>
        <v/>
      </c>
      <c r="R881" s="74" t="str">
        <f>IF(E881="","",VLOOKUP(W881,図書名リスト!$A$3:$W$1001,22,0))</f>
        <v/>
      </c>
      <c r="S881" s="61" t="str">
        <f t="shared" si="68"/>
        <v xml:space="preserve"> </v>
      </c>
      <c r="T881" s="61" t="str">
        <f t="shared" si="69"/>
        <v>　</v>
      </c>
      <c r="U881" s="61" t="str">
        <f t="shared" si="70"/>
        <v xml:space="preserve"> </v>
      </c>
      <c r="V881" s="61">
        <f t="shared" si="71"/>
        <v>0</v>
      </c>
      <c r="W881" s="60" t="str">
        <f t="shared" si="72"/>
        <v/>
      </c>
    </row>
    <row r="882" spans="1:23" ht="57" customHeight="1" x14ac:dyDescent="0.15">
      <c r="A882" s="63"/>
      <c r="B882" s="69"/>
      <c r="C882" s="69"/>
      <c r="D882" s="68"/>
      <c r="E882" s="67"/>
      <c r="F882" s="66"/>
      <c r="G882" s="65" t="str">
        <f>IF(E882="","",VLOOKUP(E882,図書名リスト!$C$3:$W$1001,16,0))</f>
        <v/>
      </c>
      <c r="H882" s="64" t="str">
        <f>IF(E882="","",VLOOKUP(W882,図書名リスト!$A$3:$W$1001,5,0))</f>
        <v/>
      </c>
      <c r="I882" s="77" t="str">
        <f>IF(E882="","",VLOOKUP(W882,図書名リスト!$A$3:$W$1001,9,0))</f>
        <v/>
      </c>
      <c r="J882" s="76" t="str">
        <f>IF(E882="","",VLOOKUP(W882,図書名リスト!$A$3:$W$1001,23,0))</f>
        <v/>
      </c>
      <c r="K882" s="62" t="str">
        <f>IF(E882="","",VLOOKUP(W882,図書名リスト!$A$3:$W$1001,11,0))</f>
        <v/>
      </c>
      <c r="L882" s="95" t="str">
        <f>IF(E882="","",VLOOKUP(W882,図書名リスト!$A$3:$W$1001,14,0))</f>
        <v/>
      </c>
      <c r="M882" s="62" t="str">
        <f>IF(E882="","",VLOOKUP(W882,図書名リスト!$A$3:$W$1001,17,0))</f>
        <v/>
      </c>
      <c r="N882" s="63"/>
      <c r="O882" s="74" t="str">
        <f>IF(E882="","",VLOOKUP(W882,図書名リスト!$A$3:$W$100580,21,0))</f>
        <v/>
      </c>
      <c r="P882" s="74" t="str">
        <f>IF(E882="","",VLOOKUP(W882,図書名リスト!$A$3:$W$10050,19,0))</f>
        <v/>
      </c>
      <c r="Q882" s="75" t="str">
        <f>IF(E882="","",VLOOKUP(W882,図書名リスト!$A$3:$W$1001,20,0))</f>
        <v/>
      </c>
      <c r="R882" s="74" t="str">
        <f>IF(E882="","",VLOOKUP(W882,図書名リスト!$A$3:$W$1001,22,0))</f>
        <v/>
      </c>
      <c r="S882" s="61" t="str">
        <f t="shared" si="68"/>
        <v xml:space="preserve"> </v>
      </c>
      <c r="T882" s="61" t="str">
        <f t="shared" si="69"/>
        <v>　</v>
      </c>
      <c r="U882" s="61" t="str">
        <f t="shared" si="70"/>
        <v xml:space="preserve"> </v>
      </c>
      <c r="V882" s="61">
        <f t="shared" si="71"/>
        <v>0</v>
      </c>
      <c r="W882" s="60" t="str">
        <f t="shared" si="72"/>
        <v/>
      </c>
    </row>
    <row r="883" spans="1:23" ht="57" customHeight="1" x14ac:dyDescent="0.15">
      <c r="A883" s="63"/>
      <c r="B883" s="69"/>
      <c r="C883" s="69"/>
      <c r="D883" s="68"/>
      <c r="E883" s="67"/>
      <c r="F883" s="66"/>
      <c r="G883" s="65" t="str">
        <f>IF(E883="","",VLOOKUP(E883,図書名リスト!$C$3:$W$1001,16,0))</f>
        <v/>
      </c>
      <c r="H883" s="64" t="str">
        <f>IF(E883="","",VLOOKUP(W883,図書名リスト!$A$3:$W$1001,5,0))</f>
        <v/>
      </c>
      <c r="I883" s="77" t="str">
        <f>IF(E883="","",VLOOKUP(W883,図書名リスト!$A$3:$W$1001,9,0))</f>
        <v/>
      </c>
      <c r="J883" s="76" t="str">
        <f>IF(E883="","",VLOOKUP(W883,図書名リスト!$A$3:$W$1001,23,0))</f>
        <v/>
      </c>
      <c r="K883" s="62" t="str">
        <f>IF(E883="","",VLOOKUP(W883,図書名リスト!$A$3:$W$1001,11,0))</f>
        <v/>
      </c>
      <c r="L883" s="95" t="str">
        <f>IF(E883="","",VLOOKUP(W883,図書名リスト!$A$3:$W$1001,14,0))</f>
        <v/>
      </c>
      <c r="M883" s="62" t="str">
        <f>IF(E883="","",VLOOKUP(W883,図書名リスト!$A$3:$W$1001,17,0))</f>
        <v/>
      </c>
      <c r="N883" s="63"/>
      <c r="O883" s="74" t="str">
        <f>IF(E883="","",VLOOKUP(W883,図書名リスト!$A$3:$W$100580,21,0))</f>
        <v/>
      </c>
      <c r="P883" s="74" t="str">
        <f>IF(E883="","",VLOOKUP(W883,図書名リスト!$A$3:$W$10050,19,0))</f>
        <v/>
      </c>
      <c r="Q883" s="75" t="str">
        <f>IF(E883="","",VLOOKUP(W883,図書名リスト!$A$3:$W$1001,20,0))</f>
        <v/>
      </c>
      <c r="R883" s="74" t="str">
        <f>IF(E883="","",VLOOKUP(W883,図書名リスト!$A$3:$W$1001,22,0))</f>
        <v/>
      </c>
      <c r="S883" s="61" t="str">
        <f t="shared" si="68"/>
        <v xml:space="preserve"> </v>
      </c>
      <c r="T883" s="61" t="str">
        <f t="shared" si="69"/>
        <v>　</v>
      </c>
      <c r="U883" s="61" t="str">
        <f t="shared" si="70"/>
        <v xml:space="preserve"> </v>
      </c>
      <c r="V883" s="61">
        <f t="shared" si="71"/>
        <v>0</v>
      </c>
      <c r="W883" s="60" t="str">
        <f t="shared" si="72"/>
        <v/>
      </c>
    </row>
    <row r="884" spans="1:23" ht="57" customHeight="1" x14ac:dyDescent="0.15">
      <c r="A884" s="63"/>
      <c r="B884" s="69"/>
      <c r="C884" s="69"/>
      <c r="D884" s="68"/>
      <c r="E884" s="67"/>
      <c r="F884" s="66"/>
      <c r="G884" s="65" t="str">
        <f>IF(E884="","",VLOOKUP(E884,図書名リスト!$C$3:$W$1001,16,0))</f>
        <v/>
      </c>
      <c r="H884" s="64" t="str">
        <f>IF(E884="","",VLOOKUP(W884,図書名リスト!$A$3:$W$1001,5,0))</f>
        <v/>
      </c>
      <c r="I884" s="77" t="str">
        <f>IF(E884="","",VLOOKUP(W884,図書名リスト!$A$3:$W$1001,9,0))</f>
        <v/>
      </c>
      <c r="J884" s="76" t="str">
        <f>IF(E884="","",VLOOKUP(W884,図書名リスト!$A$3:$W$1001,23,0))</f>
        <v/>
      </c>
      <c r="K884" s="62" t="str">
        <f>IF(E884="","",VLOOKUP(W884,図書名リスト!$A$3:$W$1001,11,0))</f>
        <v/>
      </c>
      <c r="L884" s="95" t="str">
        <f>IF(E884="","",VLOOKUP(W884,図書名リスト!$A$3:$W$1001,14,0))</f>
        <v/>
      </c>
      <c r="M884" s="62" t="str">
        <f>IF(E884="","",VLOOKUP(W884,図書名リスト!$A$3:$W$1001,17,0))</f>
        <v/>
      </c>
      <c r="N884" s="63"/>
      <c r="O884" s="74" t="str">
        <f>IF(E884="","",VLOOKUP(W884,図書名リスト!$A$3:$W$100580,21,0))</f>
        <v/>
      </c>
      <c r="P884" s="74" t="str">
        <f>IF(E884="","",VLOOKUP(W884,図書名リスト!$A$3:$W$10050,19,0))</f>
        <v/>
      </c>
      <c r="Q884" s="75" t="str">
        <f>IF(E884="","",VLOOKUP(W884,図書名リスト!$A$3:$W$1001,20,0))</f>
        <v/>
      </c>
      <c r="R884" s="74" t="str">
        <f>IF(E884="","",VLOOKUP(W884,図書名リスト!$A$3:$W$1001,22,0))</f>
        <v/>
      </c>
      <c r="S884" s="61" t="str">
        <f t="shared" si="68"/>
        <v xml:space="preserve"> </v>
      </c>
      <c r="T884" s="61" t="str">
        <f t="shared" si="69"/>
        <v>　</v>
      </c>
      <c r="U884" s="61" t="str">
        <f t="shared" si="70"/>
        <v xml:space="preserve"> </v>
      </c>
      <c r="V884" s="61">
        <f t="shared" si="71"/>
        <v>0</v>
      </c>
      <c r="W884" s="60" t="str">
        <f t="shared" si="72"/>
        <v/>
      </c>
    </row>
    <row r="885" spans="1:23" ht="57" customHeight="1" x14ac:dyDescent="0.15">
      <c r="A885" s="63"/>
      <c r="B885" s="69"/>
      <c r="C885" s="69"/>
      <c r="D885" s="68"/>
      <c r="E885" s="67"/>
      <c r="F885" s="66"/>
      <c r="G885" s="65" t="str">
        <f>IF(E885="","",VLOOKUP(E885,図書名リスト!$C$3:$W$1001,16,0))</f>
        <v/>
      </c>
      <c r="H885" s="64" t="str">
        <f>IF(E885="","",VLOOKUP(W885,図書名リスト!$A$3:$W$1001,5,0))</f>
        <v/>
      </c>
      <c r="I885" s="77" t="str">
        <f>IF(E885="","",VLOOKUP(W885,図書名リスト!$A$3:$W$1001,9,0))</f>
        <v/>
      </c>
      <c r="J885" s="76" t="str">
        <f>IF(E885="","",VLOOKUP(W885,図書名リスト!$A$3:$W$1001,23,0))</f>
        <v/>
      </c>
      <c r="K885" s="62" t="str">
        <f>IF(E885="","",VLOOKUP(W885,図書名リスト!$A$3:$W$1001,11,0))</f>
        <v/>
      </c>
      <c r="L885" s="95" t="str">
        <f>IF(E885="","",VLOOKUP(W885,図書名リスト!$A$3:$W$1001,14,0))</f>
        <v/>
      </c>
      <c r="M885" s="62" t="str">
        <f>IF(E885="","",VLOOKUP(W885,図書名リスト!$A$3:$W$1001,17,0))</f>
        <v/>
      </c>
      <c r="N885" s="63"/>
      <c r="O885" s="74" t="str">
        <f>IF(E885="","",VLOOKUP(W885,図書名リスト!$A$3:$W$100580,21,0))</f>
        <v/>
      </c>
      <c r="P885" s="74" t="str">
        <f>IF(E885="","",VLOOKUP(W885,図書名リスト!$A$3:$W$10050,19,0))</f>
        <v/>
      </c>
      <c r="Q885" s="75" t="str">
        <f>IF(E885="","",VLOOKUP(W885,図書名リスト!$A$3:$W$1001,20,0))</f>
        <v/>
      </c>
      <c r="R885" s="74" t="str">
        <f>IF(E885="","",VLOOKUP(W885,図書名リスト!$A$3:$W$1001,22,0))</f>
        <v/>
      </c>
      <c r="S885" s="61" t="str">
        <f t="shared" si="68"/>
        <v xml:space="preserve"> </v>
      </c>
      <c r="T885" s="61" t="str">
        <f t="shared" si="69"/>
        <v>　</v>
      </c>
      <c r="U885" s="61" t="str">
        <f t="shared" si="70"/>
        <v xml:space="preserve"> </v>
      </c>
      <c r="V885" s="61">
        <f t="shared" si="71"/>
        <v>0</v>
      </c>
      <c r="W885" s="60" t="str">
        <f t="shared" si="72"/>
        <v/>
      </c>
    </row>
    <row r="886" spans="1:23" ht="57" customHeight="1" x14ac:dyDescent="0.15">
      <c r="A886" s="63"/>
      <c r="B886" s="69"/>
      <c r="C886" s="69"/>
      <c r="D886" s="68"/>
      <c r="E886" s="67"/>
      <c r="F886" s="66"/>
      <c r="G886" s="65" t="str">
        <f>IF(E886="","",VLOOKUP(E886,図書名リスト!$C$3:$W$1001,16,0))</f>
        <v/>
      </c>
      <c r="H886" s="64" t="str">
        <f>IF(E886="","",VLOOKUP(W886,図書名リスト!$A$3:$W$1001,5,0))</f>
        <v/>
      </c>
      <c r="I886" s="77" t="str">
        <f>IF(E886="","",VLOOKUP(W886,図書名リスト!$A$3:$W$1001,9,0))</f>
        <v/>
      </c>
      <c r="J886" s="76" t="str">
        <f>IF(E886="","",VLOOKUP(W886,図書名リスト!$A$3:$W$1001,23,0))</f>
        <v/>
      </c>
      <c r="K886" s="62" t="str">
        <f>IF(E886="","",VLOOKUP(W886,図書名リスト!$A$3:$W$1001,11,0))</f>
        <v/>
      </c>
      <c r="L886" s="95" t="str">
        <f>IF(E886="","",VLOOKUP(W886,図書名リスト!$A$3:$W$1001,14,0))</f>
        <v/>
      </c>
      <c r="M886" s="62" t="str">
        <f>IF(E886="","",VLOOKUP(W886,図書名リスト!$A$3:$W$1001,17,0))</f>
        <v/>
      </c>
      <c r="N886" s="63"/>
      <c r="O886" s="74" t="str">
        <f>IF(E886="","",VLOOKUP(W886,図書名リスト!$A$3:$W$100580,21,0))</f>
        <v/>
      </c>
      <c r="P886" s="74" t="str">
        <f>IF(E886="","",VLOOKUP(W886,図書名リスト!$A$3:$W$10050,19,0))</f>
        <v/>
      </c>
      <c r="Q886" s="75" t="str">
        <f>IF(E886="","",VLOOKUP(W886,図書名リスト!$A$3:$W$1001,20,0))</f>
        <v/>
      </c>
      <c r="R886" s="74" t="str">
        <f>IF(E886="","",VLOOKUP(W886,図書名リスト!$A$3:$W$1001,22,0))</f>
        <v/>
      </c>
      <c r="S886" s="61" t="str">
        <f t="shared" si="68"/>
        <v xml:space="preserve"> </v>
      </c>
      <c r="T886" s="61" t="str">
        <f t="shared" si="69"/>
        <v>　</v>
      </c>
      <c r="U886" s="61" t="str">
        <f t="shared" si="70"/>
        <v xml:space="preserve"> </v>
      </c>
      <c r="V886" s="61">
        <f t="shared" si="71"/>
        <v>0</v>
      </c>
      <c r="W886" s="60" t="str">
        <f t="shared" si="72"/>
        <v/>
      </c>
    </row>
    <row r="887" spans="1:23" ht="57" customHeight="1" x14ac:dyDescent="0.15">
      <c r="A887" s="63"/>
      <c r="B887" s="69"/>
      <c r="C887" s="69"/>
      <c r="D887" s="68"/>
      <c r="E887" s="67"/>
      <c r="F887" s="66"/>
      <c r="G887" s="65" t="str">
        <f>IF(E887="","",VLOOKUP(E887,図書名リスト!$C$3:$W$1001,16,0))</f>
        <v/>
      </c>
      <c r="H887" s="64" t="str">
        <f>IF(E887="","",VLOOKUP(W887,図書名リスト!$A$3:$W$1001,5,0))</f>
        <v/>
      </c>
      <c r="I887" s="77" t="str">
        <f>IF(E887="","",VLOOKUP(W887,図書名リスト!$A$3:$W$1001,9,0))</f>
        <v/>
      </c>
      <c r="J887" s="76" t="str">
        <f>IF(E887="","",VLOOKUP(W887,図書名リスト!$A$3:$W$1001,23,0))</f>
        <v/>
      </c>
      <c r="K887" s="62" t="str">
        <f>IF(E887="","",VLOOKUP(W887,図書名リスト!$A$3:$W$1001,11,0))</f>
        <v/>
      </c>
      <c r="L887" s="95" t="str">
        <f>IF(E887="","",VLOOKUP(W887,図書名リスト!$A$3:$W$1001,14,0))</f>
        <v/>
      </c>
      <c r="M887" s="62" t="str">
        <f>IF(E887="","",VLOOKUP(W887,図書名リスト!$A$3:$W$1001,17,0))</f>
        <v/>
      </c>
      <c r="N887" s="63"/>
      <c r="O887" s="74" t="str">
        <f>IF(E887="","",VLOOKUP(W887,図書名リスト!$A$3:$W$100580,21,0))</f>
        <v/>
      </c>
      <c r="P887" s="74" t="str">
        <f>IF(E887="","",VLOOKUP(W887,図書名リスト!$A$3:$W$10050,19,0))</f>
        <v/>
      </c>
      <c r="Q887" s="75" t="str">
        <f>IF(E887="","",VLOOKUP(W887,図書名リスト!$A$3:$W$1001,20,0))</f>
        <v/>
      </c>
      <c r="R887" s="74" t="str">
        <f>IF(E887="","",VLOOKUP(W887,図書名リスト!$A$3:$W$1001,22,0))</f>
        <v/>
      </c>
      <c r="S887" s="61" t="str">
        <f t="shared" si="68"/>
        <v xml:space="preserve"> </v>
      </c>
      <c r="T887" s="61" t="str">
        <f t="shared" si="69"/>
        <v>　</v>
      </c>
      <c r="U887" s="61" t="str">
        <f t="shared" si="70"/>
        <v xml:space="preserve"> </v>
      </c>
      <c r="V887" s="61">
        <f t="shared" si="71"/>
        <v>0</v>
      </c>
      <c r="W887" s="60" t="str">
        <f t="shared" si="72"/>
        <v/>
      </c>
    </row>
    <row r="888" spans="1:23" ht="57" customHeight="1" x14ac:dyDescent="0.15">
      <c r="A888" s="63"/>
      <c r="B888" s="69"/>
      <c r="C888" s="69"/>
      <c r="D888" s="68"/>
      <c r="E888" s="67"/>
      <c r="F888" s="66"/>
      <c r="G888" s="65" t="str">
        <f>IF(E888="","",VLOOKUP(E888,図書名リスト!$C$3:$W$1001,16,0))</f>
        <v/>
      </c>
      <c r="H888" s="64" t="str">
        <f>IF(E888="","",VLOOKUP(W888,図書名リスト!$A$3:$W$1001,5,0))</f>
        <v/>
      </c>
      <c r="I888" s="77" t="str">
        <f>IF(E888="","",VLOOKUP(W888,図書名リスト!$A$3:$W$1001,9,0))</f>
        <v/>
      </c>
      <c r="J888" s="76" t="str">
        <f>IF(E888="","",VLOOKUP(W888,図書名リスト!$A$3:$W$1001,23,0))</f>
        <v/>
      </c>
      <c r="K888" s="62" t="str">
        <f>IF(E888="","",VLOOKUP(W888,図書名リスト!$A$3:$W$1001,11,0))</f>
        <v/>
      </c>
      <c r="L888" s="95" t="str">
        <f>IF(E888="","",VLOOKUP(W888,図書名リスト!$A$3:$W$1001,14,0))</f>
        <v/>
      </c>
      <c r="M888" s="62" t="str">
        <f>IF(E888="","",VLOOKUP(W888,図書名リスト!$A$3:$W$1001,17,0))</f>
        <v/>
      </c>
      <c r="N888" s="63"/>
      <c r="O888" s="74" t="str">
        <f>IF(E888="","",VLOOKUP(W888,図書名リスト!$A$3:$W$100580,21,0))</f>
        <v/>
      </c>
      <c r="P888" s="74" t="str">
        <f>IF(E888="","",VLOOKUP(W888,図書名リスト!$A$3:$W$10050,19,0))</f>
        <v/>
      </c>
      <c r="Q888" s="75" t="str">
        <f>IF(E888="","",VLOOKUP(W888,図書名リスト!$A$3:$W$1001,20,0))</f>
        <v/>
      </c>
      <c r="R888" s="74" t="str">
        <f>IF(E888="","",VLOOKUP(W888,図書名リスト!$A$3:$W$1001,22,0))</f>
        <v/>
      </c>
      <c r="S888" s="61" t="str">
        <f t="shared" si="68"/>
        <v xml:space="preserve"> </v>
      </c>
      <c r="T888" s="61" t="str">
        <f t="shared" si="69"/>
        <v>　</v>
      </c>
      <c r="U888" s="61" t="str">
        <f t="shared" si="70"/>
        <v xml:space="preserve"> </v>
      </c>
      <c r="V888" s="61">
        <f t="shared" si="71"/>
        <v>0</v>
      </c>
      <c r="W888" s="60" t="str">
        <f t="shared" si="72"/>
        <v/>
      </c>
    </row>
    <row r="889" spans="1:23" ht="57" customHeight="1" x14ac:dyDescent="0.15">
      <c r="A889" s="63"/>
      <c r="B889" s="69"/>
      <c r="C889" s="69"/>
      <c r="D889" s="68"/>
      <c r="E889" s="67"/>
      <c r="F889" s="66"/>
      <c r="G889" s="65" t="str">
        <f>IF(E889="","",VLOOKUP(E889,図書名リスト!$C$3:$W$1001,16,0))</f>
        <v/>
      </c>
      <c r="H889" s="64" t="str">
        <f>IF(E889="","",VLOOKUP(W889,図書名リスト!$A$3:$W$1001,5,0))</f>
        <v/>
      </c>
      <c r="I889" s="77" t="str">
        <f>IF(E889="","",VLOOKUP(W889,図書名リスト!$A$3:$W$1001,9,0))</f>
        <v/>
      </c>
      <c r="J889" s="76" t="str">
        <f>IF(E889="","",VLOOKUP(W889,図書名リスト!$A$3:$W$1001,23,0))</f>
        <v/>
      </c>
      <c r="K889" s="62" t="str">
        <f>IF(E889="","",VLOOKUP(W889,図書名リスト!$A$3:$W$1001,11,0))</f>
        <v/>
      </c>
      <c r="L889" s="95" t="str">
        <f>IF(E889="","",VLOOKUP(W889,図書名リスト!$A$3:$W$1001,14,0))</f>
        <v/>
      </c>
      <c r="M889" s="62" t="str">
        <f>IF(E889="","",VLOOKUP(W889,図書名リスト!$A$3:$W$1001,17,0))</f>
        <v/>
      </c>
      <c r="N889" s="63"/>
      <c r="O889" s="74" t="str">
        <f>IF(E889="","",VLOOKUP(W889,図書名リスト!$A$3:$W$100580,21,0))</f>
        <v/>
      </c>
      <c r="P889" s="74" t="str">
        <f>IF(E889="","",VLOOKUP(W889,図書名リスト!$A$3:$W$10050,19,0))</f>
        <v/>
      </c>
      <c r="Q889" s="75" t="str">
        <f>IF(E889="","",VLOOKUP(W889,図書名リスト!$A$3:$W$1001,20,0))</f>
        <v/>
      </c>
      <c r="R889" s="74" t="str">
        <f>IF(E889="","",VLOOKUP(W889,図書名リスト!$A$3:$W$1001,22,0))</f>
        <v/>
      </c>
      <c r="S889" s="61" t="str">
        <f t="shared" si="68"/>
        <v xml:space="preserve"> </v>
      </c>
      <c r="T889" s="61" t="str">
        <f t="shared" si="69"/>
        <v>　</v>
      </c>
      <c r="U889" s="61" t="str">
        <f t="shared" si="70"/>
        <v xml:space="preserve"> </v>
      </c>
      <c r="V889" s="61">
        <f t="shared" si="71"/>
        <v>0</v>
      </c>
      <c r="W889" s="60" t="str">
        <f t="shared" si="72"/>
        <v/>
      </c>
    </row>
    <row r="890" spans="1:23" ht="57" customHeight="1" x14ac:dyDescent="0.15">
      <c r="A890" s="63"/>
      <c r="B890" s="69"/>
      <c r="C890" s="69"/>
      <c r="D890" s="68"/>
      <c r="E890" s="67"/>
      <c r="F890" s="66"/>
      <c r="G890" s="65" t="str">
        <f>IF(E890="","",VLOOKUP(E890,図書名リスト!$C$3:$W$1001,16,0))</f>
        <v/>
      </c>
      <c r="H890" s="64" t="str">
        <f>IF(E890="","",VLOOKUP(W890,図書名リスト!$A$3:$W$1001,5,0))</f>
        <v/>
      </c>
      <c r="I890" s="77" t="str">
        <f>IF(E890="","",VLOOKUP(W890,図書名リスト!$A$3:$W$1001,9,0))</f>
        <v/>
      </c>
      <c r="J890" s="76" t="str">
        <f>IF(E890="","",VLOOKUP(W890,図書名リスト!$A$3:$W$1001,23,0))</f>
        <v/>
      </c>
      <c r="K890" s="62" t="str">
        <f>IF(E890="","",VLOOKUP(W890,図書名リスト!$A$3:$W$1001,11,0))</f>
        <v/>
      </c>
      <c r="L890" s="95" t="str">
        <f>IF(E890="","",VLOOKUP(W890,図書名リスト!$A$3:$W$1001,14,0))</f>
        <v/>
      </c>
      <c r="M890" s="62" t="str">
        <f>IF(E890="","",VLOOKUP(W890,図書名リスト!$A$3:$W$1001,17,0))</f>
        <v/>
      </c>
      <c r="N890" s="63"/>
      <c r="O890" s="74" t="str">
        <f>IF(E890="","",VLOOKUP(W890,図書名リスト!$A$3:$W$100580,21,0))</f>
        <v/>
      </c>
      <c r="P890" s="74" t="str">
        <f>IF(E890="","",VLOOKUP(W890,図書名リスト!$A$3:$W$10050,19,0))</f>
        <v/>
      </c>
      <c r="Q890" s="75" t="str">
        <f>IF(E890="","",VLOOKUP(W890,図書名リスト!$A$3:$W$1001,20,0))</f>
        <v/>
      </c>
      <c r="R890" s="74" t="str">
        <f>IF(E890="","",VLOOKUP(W890,図書名リスト!$A$3:$W$1001,22,0))</f>
        <v/>
      </c>
      <c r="S890" s="61" t="str">
        <f t="shared" si="68"/>
        <v xml:space="preserve"> </v>
      </c>
      <c r="T890" s="61" t="str">
        <f t="shared" si="69"/>
        <v>　</v>
      </c>
      <c r="U890" s="61" t="str">
        <f t="shared" si="70"/>
        <v xml:space="preserve"> </v>
      </c>
      <c r="V890" s="61">
        <f t="shared" si="71"/>
        <v>0</v>
      </c>
      <c r="W890" s="60" t="str">
        <f t="shared" si="72"/>
        <v/>
      </c>
    </row>
    <row r="891" spans="1:23" ht="57" customHeight="1" x14ac:dyDescent="0.15">
      <c r="A891" s="63"/>
      <c r="B891" s="69"/>
      <c r="C891" s="69"/>
      <c r="D891" s="68"/>
      <c r="E891" s="67"/>
      <c r="F891" s="66"/>
      <c r="G891" s="65" t="str">
        <f>IF(E891="","",VLOOKUP(E891,図書名リスト!$C$3:$W$1001,16,0))</f>
        <v/>
      </c>
      <c r="H891" s="64" t="str">
        <f>IF(E891="","",VLOOKUP(W891,図書名リスト!$A$3:$W$1001,5,0))</f>
        <v/>
      </c>
      <c r="I891" s="77" t="str">
        <f>IF(E891="","",VLOOKUP(W891,図書名リスト!$A$3:$W$1001,9,0))</f>
        <v/>
      </c>
      <c r="J891" s="76" t="str">
        <f>IF(E891="","",VLOOKUP(W891,図書名リスト!$A$3:$W$1001,23,0))</f>
        <v/>
      </c>
      <c r="K891" s="62" t="str">
        <f>IF(E891="","",VLOOKUP(W891,図書名リスト!$A$3:$W$1001,11,0))</f>
        <v/>
      </c>
      <c r="L891" s="95" t="str">
        <f>IF(E891="","",VLOOKUP(W891,図書名リスト!$A$3:$W$1001,14,0))</f>
        <v/>
      </c>
      <c r="M891" s="62" t="str">
        <f>IF(E891="","",VLOOKUP(W891,図書名リスト!$A$3:$W$1001,17,0))</f>
        <v/>
      </c>
      <c r="N891" s="63"/>
      <c r="O891" s="74" t="str">
        <f>IF(E891="","",VLOOKUP(W891,図書名リスト!$A$3:$W$100580,21,0))</f>
        <v/>
      </c>
      <c r="P891" s="74" t="str">
        <f>IF(E891="","",VLOOKUP(W891,図書名リスト!$A$3:$W$10050,19,0))</f>
        <v/>
      </c>
      <c r="Q891" s="75" t="str">
        <f>IF(E891="","",VLOOKUP(W891,図書名リスト!$A$3:$W$1001,20,0))</f>
        <v/>
      </c>
      <c r="R891" s="74" t="str">
        <f>IF(E891="","",VLOOKUP(W891,図書名リスト!$A$3:$W$1001,22,0))</f>
        <v/>
      </c>
      <c r="S891" s="61" t="str">
        <f t="shared" si="68"/>
        <v xml:space="preserve"> </v>
      </c>
      <c r="T891" s="61" t="str">
        <f t="shared" si="69"/>
        <v>　</v>
      </c>
      <c r="U891" s="61" t="str">
        <f t="shared" si="70"/>
        <v xml:space="preserve"> </v>
      </c>
      <c r="V891" s="61">
        <f t="shared" si="71"/>
        <v>0</v>
      </c>
      <c r="W891" s="60" t="str">
        <f t="shared" si="72"/>
        <v/>
      </c>
    </row>
    <row r="892" spans="1:23" ht="57" customHeight="1" x14ac:dyDescent="0.15">
      <c r="A892" s="63"/>
      <c r="B892" s="69"/>
      <c r="C892" s="69"/>
      <c r="D892" s="68"/>
      <c r="E892" s="67"/>
      <c r="F892" s="66"/>
      <c r="G892" s="65" t="str">
        <f>IF(E892="","",VLOOKUP(E892,図書名リスト!$C$3:$W$1001,16,0))</f>
        <v/>
      </c>
      <c r="H892" s="64" t="str">
        <f>IF(E892="","",VLOOKUP(W892,図書名リスト!$A$3:$W$1001,5,0))</f>
        <v/>
      </c>
      <c r="I892" s="77" t="str">
        <f>IF(E892="","",VLOOKUP(W892,図書名リスト!$A$3:$W$1001,9,0))</f>
        <v/>
      </c>
      <c r="J892" s="76" t="str">
        <f>IF(E892="","",VLOOKUP(W892,図書名リスト!$A$3:$W$1001,23,0))</f>
        <v/>
      </c>
      <c r="K892" s="62" t="str">
        <f>IF(E892="","",VLOOKUP(W892,図書名リスト!$A$3:$W$1001,11,0))</f>
        <v/>
      </c>
      <c r="L892" s="95" t="str">
        <f>IF(E892="","",VLOOKUP(W892,図書名リスト!$A$3:$W$1001,14,0))</f>
        <v/>
      </c>
      <c r="M892" s="62" t="str">
        <f>IF(E892="","",VLOOKUP(W892,図書名リスト!$A$3:$W$1001,17,0))</f>
        <v/>
      </c>
      <c r="N892" s="63"/>
      <c r="O892" s="74" t="str">
        <f>IF(E892="","",VLOOKUP(W892,図書名リスト!$A$3:$W$100580,21,0))</f>
        <v/>
      </c>
      <c r="P892" s="74" t="str">
        <f>IF(E892="","",VLOOKUP(W892,図書名リスト!$A$3:$W$10050,19,0))</f>
        <v/>
      </c>
      <c r="Q892" s="75" t="str">
        <f>IF(E892="","",VLOOKUP(W892,図書名リスト!$A$3:$W$1001,20,0))</f>
        <v/>
      </c>
      <c r="R892" s="74" t="str">
        <f>IF(E892="","",VLOOKUP(W892,図書名リスト!$A$3:$W$1001,22,0))</f>
        <v/>
      </c>
      <c r="S892" s="61" t="str">
        <f t="shared" si="68"/>
        <v xml:space="preserve"> </v>
      </c>
      <c r="T892" s="61" t="str">
        <f t="shared" si="69"/>
        <v>　</v>
      </c>
      <c r="U892" s="61" t="str">
        <f t="shared" si="70"/>
        <v xml:space="preserve"> </v>
      </c>
      <c r="V892" s="61">
        <f t="shared" si="71"/>
        <v>0</v>
      </c>
      <c r="W892" s="60" t="str">
        <f t="shared" si="72"/>
        <v/>
      </c>
    </row>
    <row r="893" spans="1:23" ht="57" customHeight="1" x14ac:dyDescent="0.15">
      <c r="A893" s="63"/>
      <c r="B893" s="69"/>
      <c r="C893" s="69"/>
      <c r="D893" s="68"/>
      <c r="E893" s="67"/>
      <c r="F893" s="66"/>
      <c r="G893" s="65" t="str">
        <f>IF(E893="","",VLOOKUP(E893,図書名リスト!$C$3:$W$1001,16,0))</f>
        <v/>
      </c>
      <c r="H893" s="64" t="str">
        <f>IF(E893="","",VLOOKUP(W893,図書名リスト!$A$3:$W$1001,5,0))</f>
        <v/>
      </c>
      <c r="I893" s="77" t="str">
        <f>IF(E893="","",VLOOKUP(W893,図書名リスト!$A$3:$W$1001,9,0))</f>
        <v/>
      </c>
      <c r="J893" s="76" t="str">
        <f>IF(E893="","",VLOOKUP(W893,図書名リスト!$A$3:$W$1001,23,0))</f>
        <v/>
      </c>
      <c r="K893" s="62" t="str">
        <f>IF(E893="","",VLOOKUP(W893,図書名リスト!$A$3:$W$1001,11,0))</f>
        <v/>
      </c>
      <c r="L893" s="95" t="str">
        <f>IF(E893="","",VLOOKUP(W893,図書名リスト!$A$3:$W$1001,14,0))</f>
        <v/>
      </c>
      <c r="M893" s="62" t="str">
        <f>IF(E893="","",VLOOKUP(W893,図書名リスト!$A$3:$W$1001,17,0))</f>
        <v/>
      </c>
      <c r="N893" s="63"/>
      <c r="O893" s="74" t="str">
        <f>IF(E893="","",VLOOKUP(W893,図書名リスト!$A$3:$W$100580,21,0))</f>
        <v/>
      </c>
      <c r="P893" s="74" t="str">
        <f>IF(E893="","",VLOOKUP(W893,図書名リスト!$A$3:$W$10050,19,0))</f>
        <v/>
      </c>
      <c r="Q893" s="75" t="str">
        <f>IF(E893="","",VLOOKUP(W893,図書名リスト!$A$3:$W$1001,20,0))</f>
        <v/>
      </c>
      <c r="R893" s="74" t="str">
        <f>IF(E893="","",VLOOKUP(W893,図書名リスト!$A$3:$W$1001,22,0))</f>
        <v/>
      </c>
      <c r="S893" s="61" t="str">
        <f t="shared" si="68"/>
        <v xml:space="preserve"> </v>
      </c>
      <c r="T893" s="61" t="str">
        <f t="shared" si="69"/>
        <v>　</v>
      </c>
      <c r="U893" s="61" t="str">
        <f t="shared" si="70"/>
        <v xml:space="preserve"> </v>
      </c>
      <c r="V893" s="61">
        <f t="shared" si="71"/>
        <v>0</v>
      </c>
      <c r="W893" s="60" t="str">
        <f t="shared" si="72"/>
        <v/>
      </c>
    </row>
    <row r="894" spans="1:23" ht="57" customHeight="1" x14ac:dyDescent="0.15">
      <c r="A894" s="63"/>
      <c r="B894" s="69"/>
      <c r="C894" s="69"/>
      <c r="D894" s="68"/>
      <c r="E894" s="67"/>
      <c r="F894" s="66"/>
      <c r="G894" s="65" t="str">
        <f>IF(E894="","",VLOOKUP(E894,図書名リスト!$C$3:$W$1001,16,0))</f>
        <v/>
      </c>
      <c r="H894" s="64" t="str">
        <f>IF(E894="","",VLOOKUP(W894,図書名リスト!$A$3:$W$1001,5,0))</f>
        <v/>
      </c>
      <c r="I894" s="77" t="str">
        <f>IF(E894="","",VLOOKUP(W894,図書名リスト!$A$3:$W$1001,9,0))</f>
        <v/>
      </c>
      <c r="J894" s="76" t="str">
        <f>IF(E894="","",VLOOKUP(W894,図書名リスト!$A$3:$W$1001,23,0))</f>
        <v/>
      </c>
      <c r="K894" s="62" t="str">
        <f>IF(E894="","",VLOOKUP(W894,図書名リスト!$A$3:$W$1001,11,0))</f>
        <v/>
      </c>
      <c r="L894" s="95" t="str">
        <f>IF(E894="","",VLOOKUP(W894,図書名リスト!$A$3:$W$1001,14,0))</f>
        <v/>
      </c>
      <c r="M894" s="62" t="str">
        <f>IF(E894="","",VLOOKUP(W894,図書名リスト!$A$3:$W$1001,17,0))</f>
        <v/>
      </c>
      <c r="N894" s="63"/>
      <c r="O894" s="74" t="str">
        <f>IF(E894="","",VLOOKUP(W894,図書名リスト!$A$3:$W$100580,21,0))</f>
        <v/>
      </c>
      <c r="P894" s="74" t="str">
        <f>IF(E894="","",VLOOKUP(W894,図書名リスト!$A$3:$W$10050,19,0))</f>
        <v/>
      </c>
      <c r="Q894" s="75" t="str">
        <f>IF(E894="","",VLOOKUP(W894,図書名リスト!$A$3:$W$1001,20,0))</f>
        <v/>
      </c>
      <c r="R894" s="74" t="str">
        <f>IF(E894="","",VLOOKUP(W894,図書名リスト!$A$3:$W$1001,22,0))</f>
        <v/>
      </c>
      <c r="S894" s="61" t="str">
        <f t="shared" si="68"/>
        <v xml:space="preserve"> </v>
      </c>
      <c r="T894" s="61" t="str">
        <f t="shared" si="69"/>
        <v>　</v>
      </c>
      <c r="U894" s="61" t="str">
        <f t="shared" si="70"/>
        <v xml:space="preserve"> </v>
      </c>
      <c r="V894" s="61">
        <f t="shared" si="71"/>
        <v>0</v>
      </c>
      <c r="W894" s="60" t="str">
        <f t="shared" si="72"/>
        <v/>
      </c>
    </row>
    <row r="895" spans="1:23" ht="57" customHeight="1" x14ac:dyDescent="0.15">
      <c r="A895" s="63"/>
      <c r="B895" s="69"/>
      <c r="C895" s="69"/>
      <c r="D895" s="68"/>
      <c r="E895" s="67"/>
      <c r="F895" s="66"/>
      <c r="G895" s="65" t="str">
        <f>IF(E895="","",VLOOKUP(E895,図書名リスト!$C$3:$W$1001,16,0))</f>
        <v/>
      </c>
      <c r="H895" s="64" t="str">
        <f>IF(E895="","",VLOOKUP(W895,図書名リスト!$A$3:$W$1001,5,0))</f>
        <v/>
      </c>
      <c r="I895" s="77" t="str">
        <f>IF(E895="","",VLOOKUP(W895,図書名リスト!$A$3:$W$1001,9,0))</f>
        <v/>
      </c>
      <c r="J895" s="76" t="str">
        <f>IF(E895="","",VLOOKUP(W895,図書名リスト!$A$3:$W$1001,23,0))</f>
        <v/>
      </c>
      <c r="K895" s="62" t="str">
        <f>IF(E895="","",VLOOKUP(W895,図書名リスト!$A$3:$W$1001,11,0))</f>
        <v/>
      </c>
      <c r="L895" s="95" t="str">
        <f>IF(E895="","",VLOOKUP(W895,図書名リスト!$A$3:$W$1001,14,0))</f>
        <v/>
      </c>
      <c r="M895" s="62" t="str">
        <f>IF(E895="","",VLOOKUP(W895,図書名リスト!$A$3:$W$1001,17,0))</f>
        <v/>
      </c>
      <c r="N895" s="63"/>
      <c r="O895" s="74" t="str">
        <f>IF(E895="","",VLOOKUP(W895,図書名リスト!$A$3:$W$100580,21,0))</f>
        <v/>
      </c>
      <c r="P895" s="74" t="str">
        <f>IF(E895="","",VLOOKUP(W895,図書名リスト!$A$3:$W$10050,19,0))</f>
        <v/>
      </c>
      <c r="Q895" s="75" t="str">
        <f>IF(E895="","",VLOOKUP(W895,図書名リスト!$A$3:$W$1001,20,0))</f>
        <v/>
      </c>
      <c r="R895" s="74" t="str">
        <f>IF(E895="","",VLOOKUP(W895,図書名リスト!$A$3:$W$1001,22,0))</f>
        <v/>
      </c>
      <c r="S895" s="61" t="str">
        <f t="shared" si="68"/>
        <v xml:space="preserve"> </v>
      </c>
      <c r="T895" s="61" t="str">
        <f t="shared" si="69"/>
        <v>　</v>
      </c>
      <c r="U895" s="61" t="str">
        <f t="shared" si="70"/>
        <v xml:space="preserve"> </v>
      </c>
      <c r="V895" s="61">
        <f t="shared" si="71"/>
        <v>0</v>
      </c>
      <c r="W895" s="60" t="str">
        <f t="shared" si="72"/>
        <v/>
      </c>
    </row>
    <row r="896" spans="1:23" ht="57" customHeight="1" x14ac:dyDescent="0.15">
      <c r="A896" s="63"/>
      <c r="B896" s="69"/>
      <c r="C896" s="69"/>
      <c r="D896" s="68"/>
      <c r="E896" s="67"/>
      <c r="F896" s="66"/>
      <c r="G896" s="65" t="str">
        <f>IF(E896="","",VLOOKUP(E896,図書名リスト!$C$3:$W$1001,16,0))</f>
        <v/>
      </c>
      <c r="H896" s="64" t="str">
        <f>IF(E896="","",VLOOKUP(W896,図書名リスト!$A$3:$W$1001,5,0))</f>
        <v/>
      </c>
      <c r="I896" s="77" t="str">
        <f>IF(E896="","",VLOOKUP(W896,図書名リスト!$A$3:$W$1001,9,0))</f>
        <v/>
      </c>
      <c r="J896" s="76" t="str">
        <f>IF(E896="","",VLOOKUP(W896,図書名リスト!$A$3:$W$1001,23,0))</f>
        <v/>
      </c>
      <c r="K896" s="62" t="str">
        <f>IF(E896="","",VLOOKUP(W896,図書名リスト!$A$3:$W$1001,11,0))</f>
        <v/>
      </c>
      <c r="L896" s="95" t="str">
        <f>IF(E896="","",VLOOKUP(W896,図書名リスト!$A$3:$W$1001,14,0))</f>
        <v/>
      </c>
      <c r="M896" s="62" t="str">
        <f>IF(E896="","",VLOOKUP(W896,図書名リスト!$A$3:$W$1001,17,0))</f>
        <v/>
      </c>
      <c r="N896" s="63"/>
      <c r="O896" s="74" t="str">
        <f>IF(E896="","",VLOOKUP(W896,図書名リスト!$A$3:$W$100580,21,0))</f>
        <v/>
      </c>
      <c r="P896" s="74" t="str">
        <f>IF(E896="","",VLOOKUP(W896,図書名リスト!$A$3:$W$10050,19,0))</f>
        <v/>
      </c>
      <c r="Q896" s="75" t="str">
        <f>IF(E896="","",VLOOKUP(W896,図書名リスト!$A$3:$W$1001,20,0))</f>
        <v/>
      </c>
      <c r="R896" s="74" t="str">
        <f>IF(E896="","",VLOOKUP(W896,図書名リスト!$A$3:$W$1001,22,0))</f>
        <v/>
      </c>
      <c r="S896" s="61" t="str">
        <f t="shared" si="68"/>
        <v xml:space="preserve"> </v>
      </c>
      <c r="T896" s="61" t="str">
        <f t="shared" si="69"/>
        <v>　</v>
      </c>
      <c r="U896" s="61" t="str">
        <f t="shared" si="70"/>
        <v xml:space="preserve"> </v>
      </c>
      <c r="V896" s="61">
        <f t="shared" si="71"/>
        <v>0</v>
      </c>
      <c r="W896" s="60" t="str">
        <f t="shared" si="72"/>
        <v/>
      </c>
    </row>
    <row r="897" spans="1:23" ht="57" customHeight="1" x14ac:dyDescent="0.15">
      <c r="A897" s="63"/>
      <c r="B897" s="69"/>
      <c r="C897" s="69"/>
      <c r="D897" s="68"/>
      <c r="E897" s="67"/>
      <c r="F897" s="66"/>
      <c r="G897" s="65" t="str">
        <f>IF(E897="","",VLOOKUP(E897,図書名リスト!$C$3:$W$1001,16,0))</f>
        <v/>
      </c>
      <c r="H897" s="64" t="str">
        <f>IF(E897="","",VLOOKUP(W897,図書名リスト!$A$3:$W$1001,5,0))</f>
        <v/>
      </c>
      <c r="I897" s="77" t="str">
        <f>IF(E897="","",VLOOKUP(W897,図書名リスト!$A$3:$W$1001,9,0))</f>
        <v/>
      </c>
      <c r="J897" s="76" t="str">
        <f>IF(E897="","",VLOOKUP(W897,図書名リスト!$A$3:$W$1001,23,0))</f>
        <v/>
      </c>
      <c r="K897" s="62" t="str">
        <f>IF(E897="","",VLOOKUP(W897,図書名リスト!$A$3:$W$1001,11,0))</f>
        <v/>
      </c>
      <c r="L897" s="95" t="str">
        <f>IF(E897="","",VLOOKUP(W897,図書名リスト!$A$3:$W$1001,14,0))</f>
        <v/>
      </c>
      <c r="M897" s="62" t="str">
        <f>IF(E897="","",VLOOKUP(W897,図書名リスト!$A$3:$W$1001,17,0))</f>
        <v/>
      </c>
      <c r="N897" s="63"/>
      <c r="O897" s="74" t="str">
        <f>IF(E897="","",VLOOKUP(W897,図書名リスト!$A$3:$W$100580,21,0))</f>
        <v/>
      </c>
      <c r="P897" s="74" t="str">
        <f>IF(E897="","",VLOOKUP(W897,図書名リスト!$A$3:$W$10050,19,0))</f>
        <v/>
      </c>
      <c r="Q897" s="75" t="str">
        <f>IF(E897="","",VLOOKUP(W897,図書名リスト!$A$3:$W$1001,20,0))</f>
        <v/>
      </c>
      <c r="R897" s="74" t="str">
        <f>IF(E897="","",VLOOKUP(W897,図書名リスト!$A$3:$W$1001,22,0))</f>
        <v/>
      </c>
      <c r="S897" s="61" t="str">
        <f t="shared" si="68"/>
        <v xml:space="preserve"> </v>
      </c>
      <c r="T897" s="61" t="str">
        <f t="shared" si="69"/>
        <v>　</v>
      </c>
      <c r="U897" s="61" t="str">
        <f t="shared" si="70"/>
        <v xml:space="preserve"> </v>
      </c>
      <c r="V897" s="61">
        <f t="shared" si="71"/>
        <v>0</v>
      </c>
      <c r="W897" s="60" t="str">
        <f t="shared" si="72"/>
        <v/>
      </c>
    </row>
    <row r="898" spans="1:23" ht="57" customHeight="1" x14ac:dyDescent="0.15">
      <c r="A898" s="63"/>
      <c r="B898" s="69"/>
      <c r="C898" s="69"/>
      <c r="D898" s="68"/>
      <c r="E898" s="67"/>
      <c r="F898" s="66"/>
      <c r="G898" s="65" t="str">
        <f>IF(E898="","",VLOOKUP(E898,図書名リスト!$C$3:$W$1001,16,0))</f>
        <v/>
      </c>
      <c r="H898" s="64" t="str">
        <f>IF(E898="","",VLOOKUP(W898,図書名リスト!$A$3:$W$1001,5,0))</f>
        <v/>
      </c>
      <c r="I898" s="77" t="str">
        <f>IF(E898="","",VLOOKUP(W898,図書名リスト!$A$3:$W$1001,9,0))</f>
        <v/>
      </c>
      <c r="J898" s="76" t="str">
        <f>IF(E898="","",VLOOKUP(W898,図書名リスト!$A$3:$W$1001,23,0))</f>
        <v/>
      </c>
      <c r="K898" s="62" t="str">
        <f>IF(E898="","",VLOOKUP(W898,図書名リスト!$A$3:$W$1001,11,0))</f>
        <v/>
      </c>
      <c r="L898" s="95" t="str">
        <f>IF(E898="","",VLOOKUP(W898,図書名リスト!$A$3:$W$1001,14,0))</f>
        <v/>
      </c>
      <c r="M898" s="62" t="str">
        <f>IF(E898="","",VLOOKUP(W898,図書名リスト!$A$3:$W$1001,17,0))</f>
        <v/>
      </c>
      <c r="N898" s="63"/>
      <c r="O898" s="74" t="str">
        <f>IF(E898="","",VLOOKUP(W898,図書名リスト!$A$3:$W$100580,21,0))</f>
        <v/>
      </c>
      <c r="P898" s="74" t="str">
        <f>IF(E898="","",VLOOKUP(W898,図書名リスト!$A$3:$W$10050,19,0))</f>
        <v/>
      </c>
      <c r="Q898" s="75" t="str">
        <f>IF(E898="","",VLOOKUP(W898,図書名リスト!$A$3:$W$1001,20,0))</f>
        <v/>
      </c>
      <c r="R898" s="74" t="str">
        <f>IF(E898="","",VLOOKUP(W898,図書名リスト!$A$3:$W$1001,22,0))</f>
        <v/>
      </c>
      <c r="S898" s="61" t="str">
        <f t="shared" si="68"/>
        <v xml:space="preserve"> </v>
      </c>
      <c r="T898" s="61" t="str">
        <f t="shared" si="69"/>
        <v>　</v>
      </c>
      <c r="U898" s="61" t="str">
        <f t="shared" si="70"/>
        <v xml:space="preserve"> </v>
      </c>
      <c r="V898" s="61">
        <f t="shared" si="71"/>
        <v>0</v>
      </c>
      <c r="W898" s="60" t="str">
        <f t="shared" si="72"/>
        <v/>
      </c>
    </row>
    <row r="899" spans="1:23" ht="57" customHeight="1" x14ac:dyDescent="0.15">
      <c r="A899" s="63"/>
      <c r="B899" s="69"/>
      <c r="C899" s="69"/>
      <c r="D899" s="68"/>
      <c r="E899" s="67"/>
      <c r="F899" s="66"/>
      <c r="G899" s="65" t="str">
        <f>IF(E899="","",VLOOKUP(E899,図書名リスト!$C$3:$W$1001,16,0))</f>
        <v/>
      </c>
      <c r="H899" s="64" t="str">
        <f>IF(E899="","",VLOOKUP(W899,図書名リスト!$A$3:$W$1001,5,0))</f>
        <v/>
      </c>
      <c r="I899" s="77" t="str">
        <f>IF(E899="","",VLOOKUP(W899,図書名リスト!$A$3:$W$1001,9,0))</f>
        <v/>
      </c>
      <c r="J899" s="76" t="str">
        <f>IF(E899="","",VLOOKUP(W899,図書名リスト!$A$3:$W$1001,23,0))</f>
        <v/>
      </c>
      <c r="K899" s="62" t="str">
        <f>IF(E899="","",VLOOKUP(W899,図書名リスト!$A$3:$W$1001,11,0))</f>
        <v/>
      </c>
      <c r="L899" s="95" t="str">
        <f>IF(E899="","",VLOOKUP(W899,図書名リスト!$A$3:$W$1001,14,0))</f>
        <v/>
      </c>
      <c r="M899" s="62" t="str">
        <f>IF(E899="","",VLOOKUP(W899,図書名リスト!$A$3:$W$1001,17,0))</f>
        <v/>
      </c>
      <c r="N899" s="63"/>
      <c r="O899" s="74" t="str">
        <f>IF(E899="","",VLOOKUP(W899,図書名リスト!$A$3:$W$100580,21,0))</f>
        <v/>
      </c>
      <c r="P899" s="74" t="str">
        <f>IF(E899="","",VLOOKUP(W899,図書名リスト!$A$3:$W$10050,19,0))</f>
        <v/>
      </c>
      <c r="Q899" s="75" t="str">
        <f>IF(E899="","",VLOOKUP(W899,図書名リスト!$A$3:$W$1001,20,0))</f>
        <v/>
      </c>
      <c r="R899" s="74" t="str">
        <f>IF(E899="","",VLOOKUP(W899,図書名リスト!$A$3:$W$1001,22,0))</f>
        <v/>
      </c>
      <c r="S899" s="61" t="str">
        <f t="shared" si="68"/>
        <v xml:space="preserve"> </v>
      </c>
      <c r="T899" s="61" t="str">
        <f t="shared" si="69"/>
        <v>　</v>
      </c>
      <c r="U899" s="61" t="str">
        <f t="shared" si="70"/>
        <v xml:space="preserve"> </v>
      </c>
      <c r="V899" s="61">
        <f t="shared" si="71"/>
        <v>0</v>
      </c>
      <c r="W899" s="60" t="str">
        <f t="shared" si="72"/>
        <v/>
      </c>
    </row>
    <row r="900" spans="1:23" ht="57" customHeight="1" x14ac:dyDescent="0.15">
      <c r="A900" s="63"/>
      <c r="B900" s="69"/>
      <c r="C900" s="69"/>
      <c r="D900" s="68"/>
      <c r="E900" s="67"/>
      <c r="F900" s="66"/>
      <c r="G900" s="65" t="str">
        <f>IF(E900="","",VLOOKUP(E900,図書名リスト!$C$3:$W$1001,16,0))</f>
        <v/>
      </c>
      <c r="H900" s="64" t="str">
        <f>IF(E900="","",VLOOKUP(W900,図書名リスト!$A$3:$W$1001,5,0))</f>
        <v/>
      </c>
      <c r="I900" s="77" t="str">
        <f>IF(E900="","",VLOOKUP(W900,図書名リスト!$A$3:$W$1001,9,0))</f>
        <v/>
      </c>
      <c r="J900" s="76" t="str">
        <f>IF(E900="","",VLOOKUP(W900,図書名リスト!$A$3:$W$1001,23,0))</f>
        <v/>
      </c>
      <c r="K900" s="62" t="str">
        <f>IF(E900="","",VLOOKUP(W900,図書名リスト!$A$3:$W$1001,11,0))</f>
        <v/>
      </c>
      <c r="L900" s="95" t="str">
        <f>IF(E900="","",VLOOKUP(W900,図書名リスト!$A$3:$W$1001,14,0))</f>
        <v/>
      </c>
      <c r="M900" s="62" t="str">
        <f>IF(E900="","",VLOOKUP(W900,図書名リスト!$A$3:$W$1001,17,0))</f>
        <v/>
      </c>
      <c r="N900" s="63"/>
      <c r="O900" s="74" t="str">
        <f>IF(E900="","",VLOOKUP(W900,図書名リスト!$A$3:$W$100580,21,0))</f>
        <v/>
      </c>
      <c r="P900" s="74" t="str">
        <f>IF(E900="","",VLOOKUP(W900,図書名リスト!$A$3:$W$10050,19,0))</f>
        <v/>
      </c>
      <c r="Q900" s="75" t="str">
        <f>IF(E900="","",VLOOKUP(W900,図書名リスト!$A$3:$W$1001,20,0))</f>
        <v/>
      </c>
      <c r="R900" s="74" t="str">
        <f>IF(E900="","",VLOOKUP(W900,図書名リスト!$A$3:$W$1001,22,0))</f>
        <v/>
      </c>
      <c r="S900" s="61" t="str">
        <f t="shared" si="68"/>
        <v xml:space="preserve"> </v>
      </c>
      <c r="T900" s="61" t="str">
        <f t="shared" si="69"/>
        <v>　</v>
      </c>
      <c r="U900" s="61" t="str">
        <f t="shared" si="70"/>
        <v xml:space="preserve"> </v>
      </c>
      <c r="V900" s="61">
        <f t="shared" si="71"/>
        <v>0</v>
      </c>
      <c r="W900" s="60" t="str">
        <f t="shared" si="72"/>
        <v/>
      </c>
    </row>
    <row r="901" spans="1:23" ht="57" customHeight="1" x14ac:dyDescent="0.15">
      <c r="A901" s="63"/>
      <c r="B901" s="69"/>
      <c r="C901" s="69"/>
      <c r="D901" s="68"/>
      <c r="E901" s="67"/>
      <c r="F901" s="66"/>
      <c r="G901" s="65" t="str">
        <f>IF(E901="","",VLOOKUP(E901,図書名リスト!$C$3:$W$1001,16,0))</f>
        <v/>
      </c>
      <c r="H901" s="64" t="str">
        <f>IF(E901="","",VLOOKUP(W901,図書名リスト!$A$3:$W$1001,5,0))</f>
        <v/>
      </c>
      <c r="I901" s="77" t="str">
        <f>IF(E901="","",VLOOKUP(W901,図書名リスト!$A$3:$W$1001,9,0))</f>
        <v/>
      </c>
      <c r="J901" s="76" t="str">
        <f>IF(E901="","",VLOOKUP(W901,図書名リスト!$A$3:$W$1001,23,0))</f>
        <v/>
      </c>
      <c r="K901" s="62" t="str">
        <f>IF(E901="","",VLOOKUP(W901,図書名リスト!$A$3:$W$1001,11,0))</f>
        <v/>
      </c>
      <c r="L901" s="95" t="str">
        <f>IF(E901="","",VLOOKUP(W901,図書名リスト!$A$3:$W$1001,14,0))</f>
        <v/>
      </c>
      <c r="M901" s="62" t="str">
        <f>IF(E901="","",VLOOKUP(W901,図書名リスト!$A$3:$W$1001,17,0))</f>
        <v/>
      </c>
      <c r="N901" s="63"/>
      <c r="O901" s="74" t="str">
        <f>IF(E901="","",VLOOKUP(W901,図書名リスト!$A$3:$W$100580,21,0))</f>
        <v/>
      </c>
      <c r="P901" s="74" t="str">
        <f>IF(E901="","",VLOOKUP(W901,図書名リスト!$A$3:$W$10050,19,0))</f>
        <v/>
      </c>
      <c r="Q901" s="75" t="str">
        <f>IF(E901="","",VLOOKUP(W901,図書名リスト!$A$3:$W$1001,20,0))</f>
        <v/>
      </c>
      <c r="R901" s="74" t="str">
        <f>IF(E901="","",VLOOKUP(W901,図書名リスト!$A$3:$W$1001,22,0))</f>
        <v/>
      </c>
      <c r="S901" s="61" t="str">
        <f t="shared" si="68"/>
        <v xml:space="preserve"> </v>
      </c>
      <c r="T901" s="61" t="str">
        <f t="shared" si="69"/>
        <v>　</v>
      </c>
      <c r="U901" s="61" t="str">
        <f t="shared" si="70"/>
        <v xml:space="preserve"> </v>
      </c>
      <c r="V901" s="61">
        <f t="shared" si="71"/>
        <v>0</v>
      </c>
      <c r="W901" s="60" t="str">
        <f t="shared" si="72"/>
        <v/>
      </c>
    </row>
    <row r="902" spans="1:23" ht="57" customHeight="1" x14ac:dyDescent="0.15">
      <c r="A902" s="63"/>
      <c r="B902" s="69"/>
      <c r="C902" s="69"/>
      <c r="D902" s="68"/>
      <c r="E902" s="67"/>
      <c r="F902" s="66"/>
      <c r="G902" s="65" t="str">
        <f>IF(E902="","",VLOOKUP(E902,図書名リスト!$C$3:$W$1001,16,0))</f>
        <v/>
      </c>
      <c r="H902" s="64" t="str">
        <f>IF(E902="","",VLOOKUP(W902,図書名リスト!$A$3:$W$1001,5,0))</f>
        <v/>
      </c>
      <c r="I902" s="77" t="str">
        <f>IF(E902="","",VLOOKUP(W902,図書名リスト!$A$3:$W$1001,9,0))</f>
        <v/>
      </c>
      <c r="J902" s="76" t="str">
        <f>IF(E902="","",VLOOKUP(W902,図書名リスト!$A$3:$W$1001,23,0))</f>
        <v/>
      </c>
      <c r="K902" s="62" t="str">
        <f>IF(E902="","",VLOOKUP(W902,図書名リスト!$A$3:$W$1001,11,0))</f>
        <v/>
      </c>
      <c r="L902" s="95" t="str">
        <f>IF(E902="","",VLOOKUP(W902,図書名リスト!$A$3:$W$1001,14,0))</f>
        <v/>
      </c>
      <c r="M902" s="62" t="str">
        <f>IF(E902="","",VLOOKUP(W902,図書名リスト!$A$3:$W$1001,17,0))</f>
        <v/>
      </c>
      <c r="N902" s="63"/>
      <c r="O902" s="74" t="str">
        <f>IF(E902="","",VLOOKUP(W902,図書名リスト!$A$3:$W$100580,21,0))</f>
        <v/>
      </c>
      <c r="P902" s="74" t="str">
        <f>IF(E902="","",VLOOKUP(W902,図書名リスト!$A$3:$W$10050,19,0))</f>
        <v/>
      </c>
      <c r="Q902" s="75" t="str">
        <f>IF(E902="","",VLOOKUP(W902,図書名リスト!$A$3:$W$1001,20,0))</f>
        <v/>
      </c>
      <c r="R902" s="74" t="str">
        <f>IF(E902="","",VLOOKUP(W902,図書名リスト!$A$3:$W$1001,22,0))</f>
        <v/>
      </c>
      <c r="S902" s="61" t="str">
        <f t="shared" si="68"/>
        <v xml:space="preserve"> </v>
      </c>
      <c r="T902" s="61" t="str">
        <f t="shared" si="69"/>
        <v>　</v>
      </c>
      <c r="U902" s="61" t="str">
        <f t="shared" si="70"/>
        <v xml:space="preserve"> </v>
      </c>
      <c r="V902" s="61">
        <f t="shared" si="71"/>
        <v>0</v>
      </c>
      <c r="W902" s="60" t="str">
        <f t="shared" si="72"/>
        <v/>
      </c>
    </row>
    <row r="903" spans="1:23" ht="57" customHeight="1" x14ac:dyDescent="0.15">
      <c r="A903" s="63"/>
      <c r="B903" s="69"/>
      <c r="C903" s="69"/>
      <c r="D903" s="68"/>
      <c r="E903" s="67"/>
      <c r="F903" s="66"/>
      <c r="G903" s="65" t="str">
        <f>IF(E903="","",VLOOKUP(E903,図書名リスト!$C$3:$W$1001,16,0))</f>
        <v/>
      </c>
      <c r="H903" s="64" t="str">
        <f>IF(E903="","",VLOOKUP(W903,図書名リスト!$A$3:$W$1001,5,0))</f>
        <v/>
      </c>
      <c r="I903" s="77" t="str">
        <f>IF(E903="","",VLOOKUP(W903,図書名リスト!$A$3:$W$1001,9,0))</f>
        <v/>
      </c>
      <c r="J903" s="76" t="str">
        <f>IF(E903="","",VLOOKUP(W903,図書名リスト!$A$3:$W$1001,23,0))</f>
        <v/>
      </c>
      <c r="K903" s="62" t="str">
        <f>IF(E903="","",VLOOKUP(W903,図書名リスト!$A$3:$W$1001,11,0))</f>
        <v/>
      </c>
      <c r="L903" s="95" t="str">
        <f>IF(E903="","",VLOOKUP(W903,図書名リスト!$A$3:$W$1001,14,0))</f>
        <v/>
      </c>
      <c r="M903" s="62" t="str">
        <f>IF(E903="","",VLOOKUP(W903,図書名リスト!$A$3:$W$1001,17,0))</f>
        <v/>
      </c>
      <c r="N903" s="63"/>
      <c r="O903" s="74" t="str">
        <f>IF(E903="","",VLOOKUP(W903,図書名リスト!$A$3:$W$100580,21,0))</f>
        <v/>
      </c>
      <c r="P903" s="74" t="str">
        <f>IF(E903="","",VLOOKUP(W903,図書名リスト!$A$3:$W$10050,19,0))</f>
        <v/>
      </c>
      <c r="Q903" s="75" t="str">
        <f>IF(E903="","",VLOOKUP(W903,図書名リスト!$A$3:$W$1001,20,0))</f>
        <v/>
      </c>
      <c r="R903" s="74" t="str">
        <f>IF(E903="","",VLOOKUP(W903,図書名リスト!$A$3:$W$1001,22,0))</f>
        <v/>
      </c>
      <c r="S903" s="61" t="str">
        <f t="shared" si="68"/>
        <v xml:space="preserve"> </v>
      </c>
      <c r="T903" s="61" t="str">
        <f t="shared" si="69"/>
        <v>　</v>
      </c>
      <c r="U903" s="61" t="str">
        <f t="shared" si="70"/>
        <v xml:space="preserve"> </v>
      </c>
      <c r="V903" s="61">
        <f t="shared" si="71"/>
        <v>0</v>
      </c>
      <c r="W903" s="60" t="str">
        <f t="shared" si="72"/>
        <v/>
      </c>
    </row>
    <row r="904" spans="1:23" ht="57" customHeight="1" x14ac:dyDescent="0.15">
      <c r="A904" s="63"/>
      <c r="B904" s="69"/>
      <c r="C904" s="69"/>
      <c r="D904" s="68"/>
      <c r="E904" s="67"/>
      <c r="F904" s="66"/>
      <c r="G904" s="65" t="str">
        <f>IF(E904="","",VLOOKUP(E904,図書名リスト!$C$3:$W$1001,16,0))</f>
        <v/>
      </c>
      <c r="H904" s="64" t="str">
        <f>IF(E904="","",VLOOKUP(W904,図書名リスト!$A$3:$W$1001,5,0))</f>
        <v/>
      </c>
      <c r="I904" s="77" t="str">
        <f>IF(E904="","",VLOOKUP(W904,図書名リスト!$A$3:$W$1001,9,0))</f>
        <v/>
      </c>
      <c r="J904" s="76" t="str">
        <f>IF(E904="","",VLOOKUP(W904,図書名リスト!$A$3:$W$1001,23,0))</f>
        <v/>
      </c>
      <c r="K904" s="62" t="str">
        <f>IF(E904="","",VLOOKUP(W904,図書名リスト!$A$3:$W$1001,11,0))</f>
        <v/>
      </c>
      <c r="L904" s="95" t="str">
        <f>IF(E904="","",VLOOKUP(W904,図書名リスト!$A$3:$W$1001,14,0))</f>
        <v/>
      </c>
      <c r="M904" s="62" t="str">
        <f>IF(E904="","",VLOOKUP(W904,図書名リスト!$A$3:$W$1001,17,0))</f>
        <v/>
      </c>
      <c r="N904" s="63"/>
      <c r="O904" s="74" t="str">
        <f>IF(E904="","",VLOOKUP(W904,図書名リスト!$A$3:$W$100580,21,0))</f>
        <v/>
      </c>
      <c r="P904" s="74" t="str">
        <f>IF(E904="","",VLOOKUP(W904,図書名リスト!$A$3:$W$10050,19,0))</f>
        <v/>
      </c>
      <c r="Q904" s="75" t="str">
        <f>IF(E904="","",VLOOKUP(W904,図書名リスト!$A$3:$W$1001,20,0))</f>
        <v/>
      </c>
      <c r="R904" s="74" t="str">
        <f>IF(E904="","",VLOOKUP(W904,図書名リスト!$A$3:$W$1001,22,0))</f>
        <v/>
      </c>
      <c r="S904" s="61" t="str">
        <f t="shared" si="68"/>
        <v xml:space="preserve"> </v>
      </c>
      <c r="T904" s="61" t="str">
        <f t="shared" si="69"/>
        <v>　</v>
      </c>
      <c r="U904" s="61" t="str">
        <f t="shared" si="70"/>
        <v xml:space="preserve"> </v>
      </c>
      <c r="V904" s="61">
        <f t="shared" si="71"/>
        <v>0</v>
      </c>
      <c r="W904" s="60" t="str">
        <f t="shared" si="72"/>
        <v/>
      </c>
    </row>
    <row r="905" spans="1:23" ht="57" customHeight="1" x14ac:dyDescent="0.15">
      <c r="A905" s="63"/>
      <c r="B905" s="69"/>
      <c r="C905" s="69"/>
      <c r="D905" s="68"/>
      <c r="E905" s="67"/>
      <c r="F905" s="66"/>
      <c r="G905" s="65" t="str">
        <f>IF(E905="","",VLOOKUP(E905,図書名リスト!$C$3:$W$1001,16,0))</f>
        <v/>
      </c>
      <c r="H905" s="64" t="str">
        <f>IF(E905="","",VLOOKUP(W905,図書名リスト!$A$3:$W$1001,5,0))</f>
        <v/>
      </c>
      <c r="I905" s="77" t="str">
        <f>IF(E905="","",VLOOKUP(W905,図書名リスト!$A$3:$W$1001,9,0))</f>
        <v/>
      </c>
      <c r="J905" s="76" t="str">
        <f>IF(E905="","",VLOOKUP(W905,図書名リスト!$A$3:$W$1001,23,0))</f>
        <v/>
      </c>
      <c r="K905" s="62" t="str">
        <f>IF(E905="","",VLOOKUP(W905,図書名リスト!$A$3:$W$1001,11,0))</f>
        <v/>
      </c>
      <c r="L905" s="95" t="str">
        <f>IF(E905="","",VLOOKUP(W905,図書名リスト!$A$3:$W$1001,14,0))</f>
        <v/>
      </c>
      <c r="M905" s="62" t="str">
        <f>IF(E905="","",VLOOKUP(W905,図書名リスト!$A$3:$W$1001,17,0))</f>
        <v/>
      </c>
      <c r="N905" s="63"/>
      <c r="O905" s="74" t="str">
        <f>IF(E905="","",VLOOKUP(W905,図書名リスト!$A$3:$W$100580,21,0))</f>
        <v/>
      </c>
      <c r="P905" s="74" t="str">
        <f>IF(E905="","",VLOOKUP(W905,図書名リスト!$A$3:$W$10050,19,0))</f>
        <v/>
      </c>
      <c r="Q905" s="75" t="str">
        <f>IF(E905="","",VLOOKUP(W905,図書名リスト!$A$3:$W$1001,20,0))</f>
        <v/>
      </c>
      <c r="R905" s="74" t="str">
        <f>IF(E905="","",VLOOKUP(W905,図書名リスト!$A$3:$W$1001,22,0))</f>
        <v/>
      </c>
      <c r="S905" s="61" t="str">
        <f t="shared" si="68"/>
        <v xml:space="preserve"> </v>
      </c>
      <c r="T905" s="61" t="str">
        <f t="shared" si="69"/>
        <v>　</v>
      </c>
      <c r="U905" s="61" t="str">
        <f t="shared" si="70"/>
        <v xml:space="preserve"> </v>
      </c>
      <c r="V905" s="61">
        <f t="shared" si="71"/>
        <v>0</v>
      </c>
      <c r="W905" s="60" t="str">
        <f t="shared" si="72"/>
        <v/>
      </c>
    </row>
    <row r="906" spans="1:23" ht="57" customHeight="1" x14ac:dyDescent="0.15">
      <c r="A906" s="63"/>
      <c r="B906" s="69"/>
      <c r="C906" s="69"/>
      <c r="D906" s="68"/>
      <c r="E906" s="67"/>
      <c r="F906" s="66"/>
      <c r="G906" s="65" t="str">
        <f>IF(E906="","",VLOOKUP(E906,図書名リスト!$C$3:$W$1001,16,0))</f>
        <v/>
      </c>
      <c r="H906" s="64" t="str">
        <f>IF(E906="","",VLOOKUP(W906,図書名リスト!$A$3:$W$1001,5,0))</f>
        <v/>
      </c>
      <c r="I906" s="77" t="str">
        <f>IF(E906="","",VLOOKUP(W906,図書名リスト!$A$3:$W$1001,9,0))</f>
        <v/>
      </c>
      <c r="J906" s="76" t="str">
        <f>IF(E906="","",VLOOKUP(W906,図書名リスト!$A$3:$W$1001,23,0))</f>
        <v/>
      </c>
      <c r="K906" s="62" t="str">
        <f>IF(E906="","",VLOOKUP(W906,図書名リスト!$A$3:$W$1001,11,0))</f>
        <v/>
      </c>
      <c r="L906" s="95" t="str">
        <f>IF(E906="","",VLOOKUP(W906,図書名リスト!$A$3:$W$1001,14,0))</f>
        <v/>
      </c>
      <c r="M906" s="62" t="str">
        <f>IF(E906="","",VLOOKUP(W906,図書名リスト!$A$3:$W$1001,17,0))</f>
        <v/>
      </c>
      <c r="N906" s="63"/>
      <c r="O906" s="74" t="str">
        <f>IF(E906="","",VLOOKUP(W906,図書名リスト!$A$3:$W$100580,21,0))</f>
        <v/>
      </c>
      <c r="P906" s="74" t="str">
        <f>IF(E906="","",VLOOKUP(W906,図書名リスト!$A$3:$W$10050,19,0))</f>
        <v/>
      </c>
      <c r="Q906" s="75" t="str">
        <f>IF(E906="","",VLOOKUP(W906,図書名リスト!$A$3:$W$1001,20,0))</f>
        <v/>
      </c>
      <c r="R906" s="74" t="str">
        <f>IF(E906="","",VLOOKUP(W906,図書名リスト!$A$3:$W$1001,22,0))</f>
        <v/>
      </c>
      <c r="S906" s="61" t="str">
        <f t="shared" si="68"/>
        <v xml:space="preserve"> </v>
      </c>
      <c r="T906" s="61" t="str">
        <f t="shared" si="69"/>
        <v>　</v>
      </c>
      <c r="U906" s="61" t="str">
        <f t="shared" si="70"/>
        <v xml:space="preserve"> </v>
      </c>
      <c r="V906" s="61">
        <f t="shared" si="71"/>
        <v>0</v>
      </c>
      <c r="W906" s="60" t="str">
        <f t="shared" si="72"/>
        <v/>
      </c>
    </row>
    <row r="907" spans="1:23" ht="57" customHeight="1" x14ac:dyDescent="0.15">
      <c r="A907" s="63"/>
      <c r="B907" s="69"/>
      <c r="C907" s="69"/>
      <c r="D907" s="68"/>
      <c r="E907" s="67"/>
      <c r="F907" s="66"/>
      <c r="G907" s="65" t="str">
        <f>IF(E907="","",VLOOKUP(E907,図書名リスト!$C$3:$W$1001,16,0))</f>
        <v/>
      </c>
      <c r="H907" s="64" t="str">
        <f>IF(E907="","",VLOOKUP(W907,図書名リスト!$A$3:$W$1001,5,0))</f>
        <v/>
      </c>
      <c r="I907" s="77" t="str">
        <f>IF(E907="","",VLOOKUP(W907,図書名リスト!$A$3:$W$1001,9,0))</f>
        <v/>
      </c>
      <c r="J907" s="76" t="str">
        <f>IF(E907="","",VLOOKUP(W907,図書名リスト!$A$3:$W$1001,23,0))</f>
        <v/>
      </c>
      <c r="K907" s="62" t="str">
        <f>IF(E907="","",VLOOKUP(W907,図書名リスト!$A$3:$W$1001,11,0))</f>
        <v/>
      </c>
      <c r="L907" s="95" t="str">
        <f>IF(E907="","",VLOOKUP(W907,図書名リスト!$A$3:$W$1001,14,0))</f>
        <v/>
      </c>
      <c r="M907" s="62" t="str">
        <f>IF(E907="","",VLOOKUP(W907,図書名リスト!$A$3:$W$1001,17,0))</f>
        <v/>
      </c>
      <c r="N907" s="63"/>
      <c r="O907" s="74" t="str">
        <f>IF(E907="","",VLOOKUP(W907,図書名リスト!$A$3:$W$100580,21,0))</f>
        <v/>
      </c>
      <c r="P907" s="74" t="str">
        <f>IF(E907="","",VLOOKUP(W907,図書名リスト!$A$3:$W$10050,19,0))</f>
        <v/>
      </c>
      <c r="Q907" s="75" t="str">
        <f>IF(E907="","",VLOOKUP(W907,図書名リスト!$A$3:$W$1001,20,0))</f>
        <v/>
      </c>
      <c r="R907" s="74" t="str">
        <f>IF(E907="","",VLOOKUP(W907,図書名リスト!$A$3:$W$1001,22,0))</f>
        <v/>
      </c>
      <c r="S907" s="61" t="str">
        <f t="shared" si="68"/>
        <v xml:space="preserve"> </v>
      </c>
      <c r="T907" s="61" t="str">
        <f t="shared" si="69"/>
        <v>　</v>
      </c>
      <c r="U907" s="61" t="str">
        <f t="shared" si="70"/>
        <v xml:space="preserve"> </v>
      </c>
      <c r="V907" s="61">
        <f t="shared" si="71"/>
        <v>0</v>
      </c>
      <c r="W907" s="60" t="str">
        <f t="shared" si="72"/>
        <v/>
      </c>
    </row>
    <row r="908" spans="1:23" ht="57" customHeight="1" x14ac:dyDescent="0.15">
      <c r="A908" s="63"/>
      <c r="B908" s="69"/>
      <c r="C908" s="69"/>
      <c r="D908" s="68"/>
      <c r="E908" s="67"/>
      <c r="F908" s="66"/>
      <c r="G908" s="65" t="str">
        <f>IF(E908="","",VLOOKUP(E908,図書名リスト!$C$3:$W$1001,16,0))</f>
        <v/>
      </c>
      <c r="H908" s="64" t="str">
        <f>IF(E908="","",VLOOKUP(W908,図書名リスト!$A$3:$W$1001,5,0))</f>
        <v/>
      </c>
      <c r="I908" s="77" t="str">
        <f>IF(E908="","",VLOOKUP(W908,図書名リスト!$A$3:$W$1001,9,0))</f>
        <v/>
      </c>
      <c r="J908" s="76" t="str">
        <f>IF(E908="","",VLOOKUP(W908,図書名リスト!$A$3:$W$1001,23,0))</f>
        <v/>
      </c>
      <c r="K908" s="62" t="str">
        <f>IF(E908="","",VLOOKUP(W908,図書名リスト!$A$3:$W$1001,11,0))</f>
        <v/>
      </c>
      <c r="L908" s="95" t="str">
        <f>IF(E908="","",VLOOKUP(W908,図書名リスト!$A$3:$W$1001,14,0))</f>
        <v/>
      </c>
      <c r="M908" s="62" t="str">
        <f>IF(E908="","",VLOOKUP(W908,図書名リスト!$A$3:$W$1001,17,0))</f>
        <v/>
      </c>
      <c r="N908" s="63"/>
      <c r="O908" s="74" t="str">
        <f>IF(E908="","",VLOOKUP(W908,図書名リスト!$A$3:$W$100580,21,0))</f>
        <v/>
      </c>
      <c r="P908" s="74" t="str">
        <f>IF(E908="","",VLOOKUP(W908,図書名リスト!$A$3:$W$10050,19,0))</f>
        <v/>
      </c>
      <c r="Q908" s="75" t="str">
        <f>IF(E908="","",VLOOKUP(W908,図書名リスト!$A$3:$W$1001,20,0))</f>
        <v/>
      </c>
      <c r="R908" s="74" t="str">
        <f>IF(E908="","",VLOOKUP(W908,図書名リスト!$A$3:$W$1001,22,0))</f>
        <v/>
      </c>
      <c r="S908" s="61" t="str">
        <f t="shared" si="68"/>
        <v xml:space="preserve"> </v>
      </c>
      <c r="T908" s="61" t="str">
        <f t="shared" si="69"/>
        <v>　</v>
      </c>
      <c r="U908" s="61" t="str">
        <f t="shared" si="70"/>
        <v xml:space="preserve"> </v>
      </c>
      <c r="V908" s="61">
        <f t="shared" si="71"/>
        <v>0</v>
      </c>
      <c r="W908" s="60" t="str">
        <f t="shared" si="72"/>
        <v/>
      </c>
    </row>
    <row r="909" spans="1:23" ht="57" customHeight="1" x14ac:dyDescent="0.15">
      <c r="A909" s="63"/>
      <c r="B909" s="69"/>
      <c r="C909" s="69"/>
      <c r="D909" s="68"/>
      <c r="E909" s="67"/>
      <c r="F909" s="66"/>
      <c r="G909" s="65" t="str">
        <f>IF(E909="","",VLOOKUP(E909,図書名リスト!$C$3:$W$1001,16,0))</f>
        <v/>
      </c>
      <c r="H909" s="64" t="str">
        <f>IF(E909="","",VLOOKUP(W909,図書名リスト!$A$3:$W$1001,5,0))</f>
        <v/>
      </c>
      <c r="I909" s="77" t="str">
        <f>IF(E909="","",VLOOKUP(W909,図書名リスト!$A$3:$W$1001,9,0))</f>
        <v/>
      </c>
      <c r="J909" s="76" t="str">
        <f>IF(E909="","",VLOOKUP(W909,図書名リスト!$A$3:$W$1001,23,0))</f>
        <v/>
      </c>
      <c r="K909" s="62" t="str">
        <f>IF(E909="","",VLOOKUP(W909,図書名リスト!$A$3:$W$1001,11,0))</f>
        <v/>
      </c>
      <c r="L909" s="95" t="str">
        <f>IF(E909="","",VLOOKUP(W909,図書名リスト!$A$3:$W$1001,14,0))</f>
        <v/>
      </c>
      <c r="M909" s="62" t="str">
        <f>IF(E909="","",VLOOKUP(W909,図書名リスト!$A$3:$W$1001,17,0))</f>
        <v/>
      </c>
      <c r="N909" s="63"/>
      <c r="O909" s="74" t="str">
        <f>IF(E909="","",VLOOKUP(W909,図書名リスト!$A$3:$W$100580,21,0))</f>
        <v/>
      </c>
      <c r="P909" s="74" t="str">
        <f>IF(E909="","",VLOOKUP(W909,図書名リスト!$A$3:$W$10050,19,0))</f>
        <v/>
      </c>
      <c r="Q909" s="75" t="str">
        <f>IF(E909="","",VLOOKUP(W909,図書名リスト!$A$3:$W$1001,20,0))</f>
        <v/>
      </c>
      <c r="R909" s="74" t="str">
        <f>IF(E909="","",VLOOKUP(W909,図書名リスト!$A$3:$W$1001,22,0))</f>
        <v/>
      </c>
      <c r="S909" s="61" t="str">
        <f t="shared" si="68"/>
        <v xml:space="preserve"> </v>
      </c>
      <c r="T909" s="61" t="str">
        <f t="shared" si="69"/>
        <v>　</v>
      </c>
      <c r="U909" s="61" t="str">
        <f t="shared" si="70"/>
        <v xml:space="preserve"> </v>
      </c>
      <c r="V909" s="61">
        <f t="shared" si="71"/>
        <v>0</v>
      </c>
      <c r="W909" s="60" t="str">
        <f t="shared" si="72"/>
        <v/>
      </c>
    </row>
    <row r="910" spans="1:23" ht="57" customHeight="1" x14ac:dyDescent="0.15">
      <c r="A910" s="63"/>
      <c r="B910" s="69"/>
      <c r="C910" s="69"/>
      <c r="D910" s="68"/>
      <c r="E910" s="67"/>
      <c r="F910" s="66"/>
      <c r="G910" s="65" t="str">
        <f>IF(E910="","",VLOOKUP(E910,図書名リスト!$C$3:$W$1001,16,0))</f>
        <v/>
      </c>
      <c r="H910" s="64" t="str">
        <f>IF(E910="","",VLOOKUP(W910,図書名リスト!$A$3:$W$1001,5,0))</f>
        <v/>
      </c>
      <c r="I910" s="77" t="str">
        <f>IF(E910="","",VLOOKUP(W910,図書名リスト!$A$3:$W$1001,9,0))</f>
        <v/>
      </c>
      <c r="J910" s="76" t="str">
        <f>IF(E910="","",VLOOKUP(W910,図書名リスト!$A$3:$W$1001,23,0))</f>
        <v/>
      </c>
      <c r="K910" s="62" t="str">
        <f>IF(E910="","",VLOOKUP(W910,図書名リスト!$A$3:$W$1001,11,0))</f>
        <v/>
      </c>
      <c r="L910" s="95" t="str">
        <f>IF(E910="","",VLOOKUP(W910,図書名リスト!$A$3:$W$1001,14,0))</f>
        <v/>
      </c>
      <c r="M910" s="62" t="str">
        <f>IF(E910="","",VLOOKUP(W910,図書名リスト!$A$3:$W$1001,17,0))</f>
        <v/>
      </c>
      <c r="N910" s="63"/>
      <c r="O910" s="74" t="str">
        <f>IF(E910="","",VLOOKUP(W910,図書名リスト!$A$3:$W$100580,21,0))</f>
        <v/>
      </c>
      <c r="P910" s="74" t="str">
        <f>IF(E910="","",VLOOKUP(W910,図書名リスト!$A$3:$W$10050,19,0))</f>
        <v/>
      </c>
      <c r="Q910" s="75" t="str">
        <f>IF(E910="","",VLOOKUP(W910,図書名リスト!$A$3:$W$1001,20,0))</f>
        <v/>
      </c>
      <c r="R910" s="74" t="str">
        <f>IF(E910="","",VLOOKUP(W910,図書名リスト!$A$3:$W$1001,22,0))</f>
        <v/>
      </c>
      <c r="S910" s="61" t="str">
        <f t="shared" ref="S910:S973" si="73">IF($A910=0," ",$K$2)</f>
        <v xml:space="preserve"> </v>
      </c>
      <c r="T910" s="61" t="str">
        <f t="shared" ref="T910:T973" si="74">IF($A910=0,"　",$O$2)</f>
        <v>　</v>
      </c>
      <c r="U910" s="61" t="str">
        <f t="shared" si="70"/>
        <v xml:space="preserve"> </v>
      </c>
      <c r="V910" s="61">
        <f t="shared" si="71"/>
        <v>0</v>
      </c>
      <c r="W910" s="60" t="str">
        <f t="shared" si="72"/>
        <v/>
      </c>
    </row>
    <row r="911" spans="1:23" ht="57" customHeight="1" x14ac:dyDescent="0.15">
      <c r="A911" s="63"/>
      <c r="B911" s="69"/>
      <c r="C911" s="69"/>
      <c r="D911" s="68"/>
      <c r="E911" s="67"/>
      <c r="F911" s="66"/>
      <c r="G911" s="65" t="str">
        <f>IF(E911="","",VLOOKUP(E911,図書名リスト!$C$3:$W$1001,16,0))</f>
        <v/>
      </c>
      <c r="H911" s="64" t="str">
        <f>IF(E911="","",VLOOKUP(W911,図書名リスト!$A$3:$W$1001,5,0))</f>
        <v/>
      </c>
      <c r="I911" s="77" t="str">
        <f>IF(E911="","",VLOOKUP(W911,図書名リスト!$A$3:$W$1001,9,0))</f>
        <v/>
      </c>
      <c r="J911" s="76" t="str">
        <f>IF(E911="","",VLOOKUP(W911,図書名リスト!$A$3:$W$1001,23,0))</f>
        <v/>
      </c>
      <c r="K911" s="62" t="str">
        <f>IF(E911="","",VLOOKUP(W911,図書名リスト!$A$3:$W$1001,11,0))</f>
        <v/>
      </c>
      <c r="L911" s="95" t="str">
        <f>IF(E911="","",VLOOKUP(W911,図書名リスト!$A$3:$W$1001,14,0))</f>
        <v/>
      </c>
      <c r="M911" s="62" t="str">
        <f>IF(E911="","",VLOOKUP(W911,図書名リスト!$A$3:$W$1001,17,0))</f>
        <v/>
      </c>
      <c r="N911" s="63"/>
      <c r="O911" s="74" t="str">
        <f>IF(E911="","",VLOOKUP(W911,図書名リスト!$A$3:$W$100580,21,0))</f>
        <v/>
      </c>
      <c r="P911" s="74" t="str">
        <f>IF(E911="","",VLOOKUP(W911,図書名リスト!$A$3:$W$10050,19,0))</f>
        <v/>
      </c>
      <c r="Q911" s="75" t="str">
        <f>IF(E911="","",VLOOKUP(W911,図書名リスト!$A$3:$W$1001,20,0))</f>
        <v/>
      </c>
      <c r="R911" s="74" t="str">
        <f>IF(E911="","",VLOOKUP(W911,図書名リスト!$A$3:$W$1001,22,0))</f>
        <v/>
      </c>
      <c r="S911" s="61" t="str">
        <f t="shared" si="73"/>
        <v xml:space="preserve"> </v>
      </c>
      <c r="T911" s="61" t="str">
        <f t="shared" si="74"/>
        <v>　</v>
      </c>
      <c r="U911" s="61" t="str">
        <f t="shared" ref="U911:U974" si="75">IF($A911=0," ",VLOOKUP(S911,$Y$14:$Z$60,2,0))</f>
        <v xml:space="preserve"> </v>
      </c>
      <c r="V911" s="61">
        <f t="shared" ref="V911:V974" si="76">A911</f>
        <v>0</v>
      </c>
      <c r="W911" s="60" t="str">
        <f t="shared" ref="W911:W974" si="77">IF(E911&amp;F911="","",CONCATENATE(E911,F911))</f>
        <v/>
      </c>
    </row>
    <row r="912" spans="1:23" ht="57" customHeight="1" x14ac:dyDescent="0.15">
      <c r="A912" s="63"/>
      <c r="B912" s="69"/>
      <c r="C912" s="69"/>
      <c r="D912" s="68"/>
      <c r="E912" s="67"/>
      <c r="F912" s="66"/>
      <c r="G912" s="65" t="str">
        <f>IF(E912="","",VLOOKUP(E912,図書名リスト!$C$3:$W$1001,16,0))</f>
        <v/>
      </c>
      <c r="H912" s="64" t="str">
        <f>IF(E912="","",VLOOKUP(W912,図書名リスト!$A$3:$W$1001,5,0))</f>
        <v/>
      </c>
      <c r="I912" s="77" t="str">
        <f>IF(E912="","",VLOOKUP(W912,図書名リスト!$A$3:$W$1001,9,0))</f>
        <v/>
      </c>
      <c r="J912" s="76" t="str">
        <f>IF(E912="","",VLOOKUP(W912,図書名リスト!$A$3:$W$1001,23,0))</f>
        <v/>
      </c>
      <c r="K912" s="62" t="str">
        <f>IF(E912="","",VLOOKUP(W912,図書名リスト!$A$3:$W$1001,11,0))</f>
        <v/>
      </c>
      <c r="L912" s="95" t="str">
        <f>IF(E912="","",VLOOKUP(W912,図書名リスト!$A$3:$W$1001,14,0))</f>
        <v/>
      </c>
      <c r="M912" s="62" t="str">
        <f>IF(E912="","",VLOOKUP(W912,図書名リスト!$A$3:$W$1001,17,0))</f>
        <v/>
      </c>
      <c r="N912" s="63"/>
      <c r="O912" s="74" t="str">
        <f>IF(E912="","",VLOOKUP(W912,図書名リスト!$A$3:$W$100580,21,0))</f>
        <v/>
      </c>
      <c r="P912" s="74" t="str">
        <f>IF(E912="","",VLOOKUP(W912,図書名リスト!$A$3:$W$10050,19,0))</f>
        <v/>
      </c>
      <c r="Q912" s="75" t="str">
        <f>IF(E912="","",VLOOKUP(W912,図書名リスト!$A$3:$W$1001,20,0))</f>
        <v/>
      </c>
      <c r="R912" s="74" t="str">
        <f>IF(E912="","",VLOOKUP(W912,図書名リスト!$A$3:$W$1001,22,0))</f>
        <v/>
      </c>
      <c r="S912" s="61" t="str">
        <f t="shared" si="73"/>
        <v xml:space="preserve"> </v>
      </c>
      <c r="T912" s="61" t="str">
        <f t="shared" si="74"/>
        <v>　</v>
      </c>
      <c r="U912" s="61" t="str">
        <f t="shared" si="75"/>
        <v xml:space="preserve"> </v>
      </c>
      <c r="V912" s="61">
        <f t="shared" si="76"/>
        <v>0</v>
      </c>
      <c r="W912" s="60" t="str">
        <f t="shared" si="77"/>
        <v/>
      </c>
    </row>
    <row r="913" spans="1:23" ht="57" customHeight="1" x14ac:dyDescent="0.15">
      <c r="A913" s="63"/>
      <c r="B913" s="69"/>
      <c r="C913" s="69"/>
      <c r="D913" s="68"/>
      <c r="E913" s="67"/>
      <c r="F913" s="66"/>
      <c r="G913" s="65" t="str">
        <f>IF(E913="","",VLOOKUP(E913,図書名リスト!$C$3:$W$1001,16,0))</f>
        <v/>
      </c>
      <c r="H913" s="64" t="str">
        <f>IF(E913="","",VLOOKUP(W913,図書名リスト!$A$3:$W$1001,5,0))</f>
        <v/>
      </c>
      <c r="I913" s="77" t="str">
        <f>IF(E913="","",VLOOKUP(W913,図書名リスト!$A$3:$W$1001,9,0))</f>
        <v/>
      </c>
      <c r="J913" s="76" t="str">
        <f>IF(E913="","",VLOOKUP(W913,図書名リスト!$A$3:$W$1001,23,0))</f>
        <v/>
      </c>
      <c r="K913" s="62" t="str">
        <f>IF(E913="","",VLOOKUP(W913,図書名リスト!$A$3:$W$1001,11,0))</f>
        <v/>
      </c>
      <c r="L913" s="95" t="str">
        <f>IF(E913="","",VLOOKUP(W913,図書名リスト!$A$3:$W$1001,14,0))</f>
        <v/>
      </c>
      <c r="M913" s="62" t="str">
        <f>IF(E913="","",VLOOKUP(W913,図書名リスト!$A$3:$W$1001,17,0))</f>
        <v/>
      </c>
      <c r="N913" s="63"/>
      <c r="O913" s="74" t="str">
        <f>IF(E913="","",VLOOKUP(W913,図書名リスト!$A$3:$W$100580,21,0))</f>
        <v/>
      </c>
      <c r="P913" s="74" t="str">
        <f>IF(E913="","",VLOOKUP(W913,図書名リスト!$A$3:$W$10050,19,0))</f>
        <v/>
      </c>
      <c r="Q913" s="75" t="str">
        <f>IF(E913="","",VLOOKUP(W913,図書名リスト!$A$3:$W$1001,20,0))</f>
        <v/>
      </c>
      <c r="R913" s="74" t="str">
        <f>IF(E913="","",VLOOKUP(W913,図書名リスト!$A$3:$W$1001,22,0))</f>
        <v/>
      </c>
      <c r="S913" s="61" t="str">
        <f t="shared" si="73"/>
        <v xml:space="preserve"> </v>
      </c>
      <c r="T913" s="61" t="str">
        <f t="shared" si="74"/>
        <v>　</v>
      </c>
      <c r="U913" s="61" t="str">
        <f t="shared" si="75"/>
        <v xml:space="preserve"> </v>
      </c>
      <c r="V913" s="61">
        <f t="shared" si="76"/>
        <v>0</v>
      </c>
      <c r="W913" s="60" t="str">
        <f t="shared" si="77"/>
        <v/>
      </c>
    </row>
    <row r="914" spans="1:23" ht="57" customHeight="1" x14ac:dyDescent="0.15">
      <c r="A914" s="63"/>
      <c r="B914" s="69"/>
      <c r="C914" s="69"/>
      <c r="D914" s="68"/>
      <c r="E914" s="67"/>
      <c r="F914" s="66"/>
      <c r="G914" s="65" t="str">
        <f>IF(E914="","",VLOOKUP(E914,図書名リスト!$C$3:$W$1001,16,0))</f>
        <v/>
      </c>
      <c r="H914" s="64" t="str">
        <f>IF(E914="","",VLOOKUP(W914,図書名リスト!$A$3:$W$1001,5,0))</f>
        <v/>
      </c>
      <c r="I914" s="77" t="str">
        <f>IF(E914="","",VLOOKUP(W914,図書名リスト!$A$3:$W$1001,9,0))</f>
        <v/>
      </c>
      <c r="J914" s="76" t="str">
        <f>IF(E914="","",VLOOKUP(W914,図書名リスト!$A$3:$W$1001,23,0))</f>
        <v/>
      </c>
      <c r="K914" s="62" t="str">
        <f>IF(E914="","",VLOOKUP(W914,図書名リスト!$A$3:$W$1001,11,0))</f>
        <v/>
      </c>
      <c r="L914" s="95" t="str">
        <f>IF(E914="","",VLOOKUP(W914,図書名リスト!$A$3:$W$1001,14,0))</f>
        <v/>
      </c>
      <c r="M914" s="62" t="str">
        <f>IF(E914="","",VLOOKUP(W914,図書名リスト!$A$3:$W$1001,17,0))</f>
        <v/>
      </c>
      <c r="N914" s="63"/>
      <c r="O914" s="74" t="str">
        <f>IF(E914="","",VLOOKUP(W914,図書名リスト!$A$3:$W$100580,21,0))</f>
        <v/>
      </c>
      <c r="P914" s="74" t="str">
        <f>IF(E914="","",VLOOKUP(W914,図書名リスト!$A$3:$W$10050,19,0))</f>
        <v/>
      </c>
      <c r="Q914" s="75" t="str">
        <f>IF(E914="","",VLOOKUP(W914,図書名リスト!$A$3:$W$1001,20,0))</f>
        <v/>
      </c>
      <c r="R914" s="74" t="str">
        <f>IF(E914="","",VLOOKUP(W914,図書名リスト!$A$3:$W$1001,22,0))</f>
        <v/>
      </c>
      <c r="S914" s="61" t="str">
        <f t="shared" si="73"/>
        <v xml:space="preserve"> </v>
      </c>
      <c r="T914" s="61" t="str">
        <f t="shared" si="74"/>
        <v>　</v>
      </c>
      <c r="U914" s="61" t="str">
        <f t="shared" si="75"/>
        <v xml:space="preserve"> </v>
      </c>
      <c r="V914" s="61">
        <f t="shared" si="76"/>
        <v>0</v>
      </c>
      <c r="W914" s="60" t="str">
        <f t="shared" si="77"/>
        <v/>
      </c>
    </row>
    <row r="915" spans="1:23" ht="57" customHeight="1" x14ac:dyDescent="0.15">
      <c r="A915" s="63"/>
      <c r="B915" s="69"/>
      <c r="C915" s="69"/>
      <c r="D915" s="68"/>
      <c r="E915" s="67"/>
      <c r="F915" s="66"/>
      <c r="G915" s="65" t="str">
        <f>IF(E915="","",VLOOKUP(E915,図書名リスト!$C$3:$W$1001,16,0))</f>
        <v/>
      </c>
      <c r="H915" s="64" t="str">
        <f>IF(E915="","",VLOOKUP(W915,図書名リスト!$A$3:$W$1001,5,0))</f>
        <v/>
      </c>
      <c r="I915" s="77" t="str">
        <f>IF(E915="","",VLOOKUP(W915,図書名リスト!$A$3:$W$1001,9,0))</f>
        <v/>
      </c>
      <c r="J915" s="76" t="str">
        <f>IF(E915="","",VLOOKUP(W915,図書名リスト!$A$3:$W$1001,23,0))</f>
        <v/>
      </c>
      <c r="K915" s="62" t="str">
        <f>IF(E915="","",VLOOKUP(W915,図書名リスト!$A$3:$W$1001,11,0))</f>
        <v/>
      </c>
      <c r="L915" s="95" t="str">
        <f>IF(E915="","",VLOOKUP(W915,図書名リスト!$A$3:$W$1001,14,0))</f>
        <v/>
      </c>
      <c r="M915" s="62" t="str">
        <f>IF(E915="","",VLOOKUP(W915,図書名リスト!$A$3:$W$1001,17,0))</f>
        <v/>
      </c>
      <c r="N915" s="63"/>
      <c r="O915" s="74" t="str">
        <f>IF(E915="","",VLOOKUP(W915,図書名リスト!$A$3:$W$100580,21,0))</f>
        <v/>
      </c>
      <c r="P915" s="74" t="str">
        <f>IF(E915="","",VLOOKUP(W915,図書名リスト!$A$3:$W$10050,19,0))</f>
        <v/>
      </c>
      <c r="Q915" s="75" t="str">
        <f>IF(E915="","",VLOOKUP(W915,図書名リスト!$A$3:$W$1001,20,0))</f>
        <v/>
      </c>
      <c r="R915" s="74" t="str">
        <f>IF(E915="","",VLOOKUP(W915,図書名リスト!$A$3:$W$1001,22,0))</f>
        <v/>
      </c>
      <c r="S915" s="61" t="str">
        <f t="shared" si="73"/>
        <v xml:space="preserve"> </v>
      </c>
      <c r="T915" s="61" t="str">
        <f t="shared" si="74"/>
        <v>　</v>
      </c>
      <c r="U915" s="61" t="str">
        <f t="shared" si="75"/>
        <v xml:space="preserve"> </v>
      </c>
      <c r="V915" s="61">
        <f t="shared" si="76"/>
        <v>0</v>
      </c>
      <c r="W915" s="60" t="str">
        <f t="shared" si="77"/>
        <v/>
      </c>
    </row>
    <row r="916" spans="1:23" ht="57" customHeight="1" x14ac:dyDescent="0.15">
      <c r="A916" s="63"/>
      <c r="B916" s="69"/>
      <c r="C916" s="69"/>
      <c r="D916" s="68"/>
      <c r="E916" s="67"/>
      <c r="F916" s="66"/>
      <c r="G916" s="65" t="str">
        <f>IF(E916="","",VLOOKUP(E916,図書名リスト!$C$3:$W$1001,16,0))</f>
        <v/>
      </c>
      <c r="H916" s="64" t="str">
        <f>IF(E916="","",VLOOKUP(W916,図書名リスト!$A$3:$W$1001,5,0))</f>
        <v/>
      </c>
      <c r="I916" s="77" t="str">
        <f>IF(E916="","",VLOOKUP(W916,図書名リスト!$A$3:$W$1001,9,0))</f>
        <v/>
      </c>
      <c r="J916" s="76" t="str">
        <f>IF(E916="","",VLOOKUP(W916,図書名リスト!$A$3:$W$1001,23,0))</f>
        <v/>
      </c>
      <c r="K916" s="62" t="str">
        <f>IF(E916="","",VLOOKUP(W916,図書名リスト!$A$3:$W$1001,11,0))</f>
        <v/>
      </c>
      <c r="L916" s="95" t="str">
        <f>IF(E916="","",VLOOKUP(W916,図書名リスト!$A$3:$W$1001,14,0))</f>
        <v/>
      </c>
      <c r="M916" s="62" t="str">
        <f>IF(E916="","",VLOOKUP(W916,図書名リスト!$A$3:$W$1001,17,0))</f>
        <v/>
      </c>
      <c r="N916" s="63"/>
      <c r="O916" s="74" t="str">
        <f>IF(E916="","",VLOOKUP(W916,図書名リスト!$A$3:$W$100580,21,0))</f>
        <v/>
      </c>
      <c r="P916" s="74" t="str">
        <f>IF(E916="","",VLOOKUP(W916,図書名リスト!$A$3:$W$10050,19,0))</f>
        <v/>
      </c>
      <c r="Q916" s="75" t="str">
        <f>IF(E916="","",VLOOKUP(W916,図書名リスト!$A$3:$W$1001,20,0))</f>
        <v/>
      </c>
      <c r="R916" s="74" t="str">
        <f>IF(E916="","",VLOOKUP(W916,図書名リスト!$A$3:$W$1001,22,0))</f>
        <v/>
      </c>
      <c r="S916" s="61" t="str">
        <f t="shared" si="73"/>
        <v xml:space="preserve"> </v>
      </c>
      <c r="T916" s="61" t="str">
        <f t="shared" si="74"/>
        <v>　</v>
      </c>
      <c r="U916" s="61" t="str">
        <f t="shared" si="75"/>
        <v xml:space="preserve"> </v>
      </c>
      <c r="V916" s="61">
        <f t="shared" si="76"/>
        <v>0</v>
      </c>
      <c r="W916" s="60" t="str">
        <f t="shared" si="77"/>
        <v/>
      </c>
    </row>
    <row r="917" spans="1:23" ht="57" customHeight="1" x14ac:dyDescent="0.15">
      <c r="A917" s="63"/>
      <c r="B917" s="69"/>
      <c r="C917" s="69"/>
      <c r="D917" s="68"/>
      <c r="E917" s="67"/>
      <c r="F917" s="66"/>
      <c r="G917" s="65" t="str">
        <f>IF(E917="","",VLOOKUP(E917,図書名リスト!$C$3:$W$1001,16,0))</f>
        <v/>
      </c>
      <c r="H917" s="64" t="str">
        <f>IF(E917="","",VLOOKUP(W917,図書名リスト!$A$3:$W$1001,5,0))</f>
        <v/>
      </c>
      <c r="I917" s="77" t="str">
        <f>IF(E917="","",VLOOKUP(W917,図書名リスト!$A$3:$W$1001,9,0))</f>
        <v/>
      </c>
      <c r="J917" s="76" t="str">
        <f>IF(E917="","",VLOOKUP(W917,図書名リスト!$A$3:$W$1001,23,0))</f>
        <v/>
      </c>
      <c r="K917" s="62" t="str">
        <f>IF(E917="","",VLOOKUP(W917,図書名リスト!$A$3:$W$1001,11,0))</f>
        <v/>
      </c>
      <c r="L917" s="95" t="str">
        <f>IF(E917="","",VLOOKUP(W917,図書名リスト!$A$3:$W$1001,14,0))</f>
        <v/>
      </c>
      <c r="M917" s="62" t="str">
        <f>IF(E917="","",VLOOKUP(W917,図書名リスト!$A$3:$W$1001,17,0))</f>
        <v/>
      </c>
      <c r="N917" s="63"/>
      <c r="O917" s="74" t="str">
        <f>IF(E917="","",VLOOKUP(W917,図書名リスト!$A$3:$W$100580,21,0))</f>
        <v/>
      </c>
      <c r="P917" s="74" t="str">
        <f>IF(E917="","",VLOOKUP(W917,図書名リスト!$A$3:$W$10050,19,0))</f>
        <v/>
      </c>
      <c r="Q917" s="75" t="str">
        <f>IF(E917="","",VLOOKUP(W917,図書名リスト!$A$3:$W$1001,20,0))</f>
        <v/>
      </c>
      <c r="R917" s="74" t="str">
        <f>IF(E917="","",VLOOKUP(W917,図書名リスト!$A$3:$W$1001,22,0))</f>
        <v/>
      </c>
      <c r="S917" s="61" t="str">
        <f t="shared" si="73"/>
        <v xml:space="preserve"> </v>
      </c>
      <c r="T917" s="61" t="str">
        <f t="shared" si="74"/>
        <v>　</v>
      </c>
      <c r="U917" s="61" t="str">
        <f t="shared" si="75"/>
        <v xml:space="preserve"> </v>
      </c>
      <c r="V917" s="61">
        <f t="shared" si="76"/>
        <v>0</v>
      </c>
      <c r="W917" s="60" t="str">
        <f t="shared" si="77"/>
        <v/>
      </c>
    </row>
    <row r="918" spans="1:23" ht="57" customHeight="1" x14ac:dyDescent="0.15">
      <c r="A918" s="63"/>
      <c r="B918" s="69"/>
      <c r="C918" s="69"/>
      <c r="D918" s="68"/>
      <c r="E918" s="67"/>
      <c r="F918" s="66"/>
      <c r="G918" s="65" t="str">
        <f>IF(E918="","",VLOOKUP(E918,図書名リスト!$C$3:$W$1001,16,0))</f>
        <v/>
      </c>
      <c r="H918" s="64" t="str">
        <f>IF(E918="","",VLOOKUP(W918,図書名リスト!$A$3:$W$1001,5,0))</f>
        <v/>
      </c>
      <c r="I918" s="77" t="str">
        <f>IF(E918="","",VLOOKUP(W918,図書名リスト!$A$3:$W$1001,9,0))</f>
        <v/>
      </c>
      <c r="J918" s="76" t="str">
        <f>IF(E918="","",VLOOKUP(W918,図書名リスト!$A$3:$W$1001,23,0))</f>
        <v/>
      </c>
      <c r="K918" s="62" t="str">
        <f>IF(E918="","",VLOOKUP(W918,図書名リスト!$A$3:$W$1001,11,0))</f>
        <v/>
      </c>
      <c r="L918" s="95" t="str">
        <f>IF(E918="","",VLOOKUP(W918,図書名リスト!$A$3:$W$1001,14,0))</f>
        <v/>
      </c>
      <c r="M918" s="62" t="str">
        <f>IF(E918="","",VLOOKUP(W918,図書名リスト!$A$3:$W$1001,17,0))</f>
        <v/>
      </c>
      <c r="N918" s="63"/>
      <c r="O918" s="74" t="str">
        <f>IF(E918="","",VLOOKUP(W918,図書名リスト!$A$3:$W$100580,21,0))</f>
        <v/>
      </c>
      <c r="P918" s="74" t="str">
        <f>IF(E918="","",VLOOKUP(W918,図書名リスト!$A$3:$W$10050,19,0))</f>
        <v/>
      </c>
      <c r="Q918" s="75" t="str">
        <f>IF(E918="","",VLOOKUP(W918,図書名リスト!$A$3:$W$1001,20,0))</f>
        <v/>
      </c>
      <c r="R918" s="74" t="str">
        <f>IF(E918="","",VLOOKUP(W918,図書名リスト!$A$3:$W$1001,22,0))</f>
        <v/>
      </c>
      <c r="S918" s="61" t="str">
        <f t="shared" si="73"/>
        <v xml:space="preserve"> </v>
      </c>
      <c r="T918" s="61" t="str">
        <f t="shared" si="74"/>
        <v>　</v>
      </c>
      <c r="U918" s="61" t="str">
        <f t="shared" si="75"/>
        <v xml:space="preserve"> </v>
      </c>
      <c r="V918" s="61">
        <f t="shared" si="76"/>
        <v>0</v>
      </c>
      <c r="W918" s="60" t="str">
        <f t="shared" si="77"/>
        <v/>
      </c>
    </row>
    <row r="919" spans="1:23" ht="57" customHeight="1" x14ac:dyDescent="0.15">
      <c r="A919" s="63"/>
      <c r="B919" s="69"/>
      <c r="C919" s="69"/>
      <c r="D919" s="68"/>
      <c r="E919" s="67"/>
      <c r="F919" s="66"/>
      <c r="G919" s="65" t="str">
        <f>IF(E919="","",VLOOKUP(E919,図書名リスト!$C$3:$W$1001,16,0))</f>
        <v/>
      </c>
      <c r="H919" s="64" t="str">
        <f>IF(E919="","",VLOOKUP(W919,図書名リスト!$A$3:$W$1001,5,0))</f>
        <v/>
      </c>
      <c r="I919" s="77" t="str">
        <f>IF(E919="","",VLOOKUP(W919,図書名リスト!$A$3:$W$1001,9,0))</f>
        <v/>
      </c>
      <c r="J919" s="76" t="str">
        <f>IF(E919="","",VLOOKUP(W919,図書名リスト!$A$3:$W$1001,23,0))</f>
        <v/>
      </c>
      <c r="K919" s="62" t="str">
        <f>IF(E919="","",VLOOKUP(W919,図書名リスト!$A$3:$W$1001,11,0))</f>
        <v/>
      </c>
      <c r="L919" s="95" t="str">
        <f>IF(E919="","",VLOOKUP(W919,図書名リスト!$A$3:$W$1001,14,0))</f>
        <v/>
      </c>
      <c r="M919" s="62" t="str">
        <f>IF(E919="","",VLOOKUP(W919,図書名リスト!$A$3:$W$1001,17,0))</f>
        <v/>
      </c>
      <c r="N919" s="63"/>
      <c r="O919" s="74" t="str">
        <f>IF(E919="","",VLOOKUP(W919,図書名リスト!$A$3:$W$100580,21,0))</f>
        <v/>
      </c>
      <c r="P919" s="74" t="str">
        <f>IF(E919="","",VLOOKUP(W919,図書名リスト!$A$3:$W$10050,19,0))</f>
        <v/>
      </c>
      <c r="Q919" s="75" t="str">
        <f>IF(E919="","",VLOOKUP(W919,図書名リスト!$A$3:$W$1001,20,0))</f>
        <v/>
      </c>
      <c r="R919" s="74" t="str">
        <f>IF(E919="","",VLOOKUP(W919,図書名リスト!$A$3:$W$1001,22,0))</f>
        <v/>
      </c>
      <c r="S919" s="61" t="str">
        <f t="shared" si="73"/>
        <v xml:space="preserve"> </v>
      </c>
      <c r="T919" s="61" t="str">
        <f t="shared" si="74"/>
        <v>　</v>
      </c>
      <c r="U919" s="61" t="str">
        <f t="shared" si="75"/>
        <v xml:space="preserve"> </v>
      </c>
      <c r="V919" s="61">
        <f t="shared" si="76"/>
        <v>0</v>
      </c>
      <c r="W919" s="60" t="str">
        <f t="shared" si="77"/>
        <v/>
      </c>
    </row>
    <row r="920" spans="1:23" ht="57" customHeight="1" x14ac:dyDescent="0.15">
      <c r="A920" s="63"/>
      <c r="B920" s="69"/>
      <c r="C920" s="69"/>
      <c r="D920" s="68"/>
      <c r="E920" s="67"/>
      <c r="F920" s="66"/>
      <c r="G920" s="65" t="str">
        <f>IF(E920="","",VLOOKUP(E920,図書名リスト!$C$3:$W$1001,16,0))</f>
        <v/>
      </c>
      <c r="H920" s="64" t="str">
        <f>IF(E920="","",VLOOKUP(W920,図書名リスト!$A$3:$W$1001,5,0))</f>
        <v/>
      </c>
      <c r="I920" s="77" t="str">
        <f>IF(E920="","",VLOOKUP(W920,図書名リスト!$A$3:$W$1001,9,0))</f>
        <v/>
      </c>
      <c r="J920" s="76" t="str">
        <f>IF(E920="","",VLOOKUP(W920,図書名リスト!$A$3:$W$1001,23,0))</f>
        <v/>
      </c>
      <c r="K920" s="62" t="str">
        <f>IF(E920="","",VLOOKUP(W920,図書名リスト!$A$3:$W$1001,11,0))</f>
        <v/>
      </c>
      <c r="L920" s="95" t="str">
        <f>IF(E920="","",VLOOKUP(W920,図書名リスト!$A$3:$W$1001,14,0))</f>
        <v/>
      </c>
      <c r="M920" s="62" t="str">
        <f>IF(E920="","",VLOOKUP(W920,図書名リスト!$A$3:$W$1001,17,0))</f>
        <v/>
      </c>
      <c r="N920" s="63"/>
      <c r="O920" s="74" t="str">
        <f>IF(E920="","",VLOOKUP(W920,図書名リスト!$A$3:$W$100580,21,0))</f>
        <v/>
      </c>
      <c r="P920" s="74" t="str">
        <f>IF(E920="","",VLOOKUP(W920,図書名リスト!$A$3:$W$10050,19,0))</f>
        <v/>
      </c>
      <c r="Q920" s="75" t="str">
        <f>IF(E920="","",VLOOKUP(W920,図書名リスト!$A$3:$W$1001,20,0))</f>
        <v/>
      </c>
      <c r="R920" s="74" t="str">
        <f>IF(E920="","",VLOOKUP(W920,図書名リスト!$A$3:$W$1001,22,0))</f>
        <v/>
      </c>
      <c r="S920" s="61" t="str">
        <f t="shared" si="73"/>
        <v xml:space="preserve"> </v>
      </c>
      <c r="T920" s="61" t="str">
        <f t="shared" si="74"/>
        <v>　</v>
      </c>
      <c r="U920" s="61" t="str">
        <f t="shared" si="75"/>
        <v xml:space="preserve"> </v>
      </c>
      <c r="V920" s="61">
        <f t="shared" si="76"/>
        <v>0</v>
      </c>
      <c r="W920" s="60" t="str">
        <f t="shared" si="77"/>
        <v/>
      </c>
    </row>
    <row r="921" spans="1:23" ht="57" customHeight="1" x14ac:dyDescent="0.15">
      <c r="A921" s="63"/>
      <c r="B921" s="69"/>
      <c r="C921" s="69"/>
      <c r="D921" s="68"/>
      <c r="E921" s="67"/>
      <c r="F921" s="66"/>
      <c r="G921" s="65" t="str">
        <f>IF(E921="","",VLOOKUP(E921,図書名リスト!$C$3:$W$1001,16,0))</f>
        <v/>
      </c>
      <c r="H921" s="64" t="str">
        <f>IF(E921="","",VLOOKUP(W921,図書名リスト!$A$3:$W$1001,5,0))</f>
        <v/>
      </c>
      <c r="I921" s="77" t="str">
        <f>IF(E921="","",VLOOKUP(W921,図書名リスト!$A$3:$W$1001,9,0))</f>
        <v/>
      </c>
      <c r="J921" s="76" t="str">
        <f>IF(E921="","",VLOOKUP(W921,図書名リスト!$A$3:$W$1001,23,0))</f>
        <v/>
      </c>
      <c r="K921" s="62" t="str">
        <f>IF(E921="","",VLOOKUP(W921,図書名リスト!$A$3:$W$1001,11,0))</f>
        <v/>
      </c>
      <c r="L921" s="95" t="str">
        <f>IF(E921="","",VLOOKUP(W921,図書名リスト!$A$3:$W$1001,14,0))</f>
        <v/>
      </c>
      <c r="M921" s="62" t="str">
        <f>IF(E921="","",VLOOKUP(W921,図書名リスト!$A$3:$W$1001,17,0))</f>
        <v/>
      </c>
      <c r="N921" s="63"/>
      <c r="O921" s="74" t="str">
        <f>IF(E921="","",VLOOKUP(W921,図書名リスト!$A$3:$W$100580,21,0))</f>
        <v/>
      </c>
      <c r="P921" s="74" t="str">
        <f>IF(E921="","",VLOOKUP(W921,図書名リスト!$A$3:$W$10050,19,0))</f>
        <v/>
      </c>
      <c r="Q921" s="75" t="str">
        <f>IF(E921="","",VLOOKUP(W921,図書名リスト!$A$3:$W$1001,20,0))</f>
        <v/>
      </c>
      <c r="R921" s="74" t="str">
        <f>IF(E921="","",VLOOKUP(W921,図書名リスト!$A$3:$W$1001,22,0))</f>
        <v/>
      </c>
      <c r="S921" s="61" t="str">
        <f t="shared" si="73"/>
        <v xml:space="preserve"> </v>
      </c>
      <c r="T921" s="61" t="str">
        <f t="shared" si="74"/>
        <v>　</v>
      </c>
      <c r="U921" s="61" t="str">
        <f t="shared" si="75"/>
        <v xml:space="preserve"> </v>
      </c>
      <c r="V921" s="61">
        <f t="shared" si="76"/>
        <v>0</v>
      </c>
      <c r="W921" s="60" t="str">
        <f t="shared" si="77"/>
        <v/>
      </c>
    </row>
    <row r="922" spans="1:23" ht="57" customHeight="1" x14ac:dyDescent="0.15">
      <c r="A922" s="63"/>
      <c r="B922" s="69"/>
      <c r="C922" s="69"/>
      <c r="D922" s="68"/>
      <c r="E922" s="67"/>
      <c r="F922" s="66"/>
      <c r="G922" s="65" t="str">
        <f>IF(E922="","",VLOOKUP(E922,図書名リスト!$C$3:$W$1001,16,0))</f>
        <v/>
      </c>
      <c r="H922" s="64" t="str">
        <f>IF(E922="","",VLOOKUP(W922,図書名リスト!$A$3:$W$1001,5,0))</f>
        <v/>
      </c>
      <c r="I922" s="77" t="str">
        <f>IF(E922="","",VLOOKUP(W922,図書名リスト!$A$3:$W$1001,9,0))</f>
        <v/>
      </c>
      <c r="J922" s="76" t="str">
        <f>IF(E922="","",VLOOKUP(W922,図書名リスト!$A$3:$W$1001,23,0))</f>
        <v/>
      </c>
      <c r="K922" s="62" t="str">
        <f>IF(E922="","",VLOOKUP(W922,図書名リスト!$A$3:$W$1001,11,0))</f>
        <v/>
      </c>
      <c r="L922" s="95" t="str">
        <f>IF(E922="","",VLOOKUP(W922,図書名リスト!$A$3:$W$1001,14,0))</f>
        <v/>
      </c>
      <c r="M922" s="62" t="str">
        <f>IF(E922="","",VLOOKUP(W922,図書名リスト!$A$3:$W$1001,17,0))</f>
        <v/>
      </c>
      <c r="N922" s="63"/>
      <c r="O922" s="74" t="str">
        <f>IF(E922="","",VLOOKUP(W922,図書名リスト!$A$3:$W$100580,21,0))</f>
        <v/>
      </c>
      <c r="P922" s="74" t="str">
        <f>IF(E922="","",VLOOKUP(W922,図書名リスト!$A$3:$W$10050,19,0))</f>
        <v/>
      </c>
      <c r="Q922" s="75" t="str">
        <f>IF(E922="","",VLOOKUP(W922,図書名リスト!$A$3:$W$1001,20,0))</f>
        <v/>
      </c>
      <c r="R922" s="74" t="str">
        <f>IF(E922="","",VLOOKUP(W922,図書名リスト!$A$3:$W$1001,22,0))</f>
        <v/>
      </c>
      <c r="S922" s="61" t="str">
        <f t="shared" si="73"/>
        <v xml:space="preserve"> </v>
      </c>
      <c r="T922" s="61" t="str">
        <f t="shared" si="74"/>
        <v>　</v>
      </c>
      <c r="U922" s="61" t="str">
        <f t="shared" si="75"/>
        <v xml:space="preserve"> </v>
      </c>
      <c r="V922" s="61">
        <f t="shared" si="76"/>
        <v>0</v>
      </c>
      <c r="W922" s="60" t="str">
        <f t="shared" si="77"/>
        <v/>
      </c>
    </row>
    <row r="923" spans="1:23" ht="57" customHeight="1" x14ac:dyDescent="0.15">
      <c r="A923" s="63"/>
      <c r="B923" s="69"/>
      <c r="C923" s="69"/>
      <c r="D923" s="68"/>
      <c r="E923" s="67"/>
      <c r="F923" s="66"/>
      <c r="G923" s="65" t="str">
        <f>IF(E923="","",VLOOKUP(E923,図書名リスト!$C$3:$W$1001,16,0))</f>
        <v/>
      </c>
      <c r="H923" s="64" t="str">
        <f>IF(E923="","",VLOOKUP(W923,図書名リスト!$A$3:$W$1001,5,0))</f>
        <v/>
      </c>
      <c r="I923" s="77" t="str">
        <f>IF(E923="","",VLOOKUP(W923,図書名リスト!$A$3:$W$1001,9,0))</f>
        <v/>
      </c>
      <c r="J923" s="76" t="str">
        <f>IF(E923="","",VLOOKUP(W923,図書名リスト!$A$3:$W$1001,23,0))</f>
        <v/>
      </c>
      <c r="K923" s="62" t="str">
        <f>IF(E923="","",VLOOKUP(W923,図書名リスト!$A$3:$W$1001,11,0))</f>
        <v/>
      </c>
      <c r="L923" s="95" t="str">
        <f>IF(E923="","",VLOOKUP(W923,図書名リスト!$A$3:$W$1001,14,0))</f>
        <v/>
      </c>
      <c r="M923" s="62" t="str">
        <f>IF(E923="","",VLOOKUP(W923,図書名リスト!$A$3:$W$1001,17,0))</f>
        <v/>
      </c>
      <c r="N923" s="63"/>
      <c r="O923" s="74" t="str">
        <f>IF(E923="","",VLOOKUP(W923,図書名リスト!$A$3:$W$100580,21,0))</f>
        <v/>
      </c>
      <c r="P923" s="74" t="str">
        <f>IF(E923="","",VLOOKUP(W923,図書名リスト!$A$3:$W$10050,19,0))</f>
        <v/>
      </c>
      <c r="Q923" s="75" t="str">
        <f>IF(E923="","",VLOOKUP(W923,図書名リスト!$A$3:$W$1001,20,0))</f>
        <v/>
      </c>
      <c r="R923" s="74" t="str">
        <f>IF(E923="","",VLOOKUP(W923,図書名リスト!$A$3:$W$1001,22,0))</f>
        <v/>
      </c>
      <c r="S923" s="61" t="str">
        <f t="shared" si="73"/>
        <v xml:space="preserve"> </v>
      </c>
      <c r="T923" s="61" t="str">
        <f t="shared" si="74"/>
        <v>　</v>
      </c>
      <c r="U923" s="61" t="str">
        <f t="shared" si="75"/>
        <v xml:space="preserve"> </v>
      </c>
      <c r="V923" s="61">
        <f t="shared" si="76"/>
        <v>0</v>
      </c>
      <c r="W923" s="60" t="str">
        <f t="shared" si="77"/>
        <v/>
      </c>
    </row>
    <row r="924" spans="1:23" ht="57" customHeight="1" x14ac:dyDescent="0.15">
      <c r="A924" s="63"/>
      <c r="B924" s="69"/>
      <c r="C924" s="69"/>
      <c r="D924" s="68"/>
      <c r="E924" s="67"/>
      <c r="F924" s="66"/>
      <c r="G924" s="65" t="str">
        <f>IF(E924="","",VLOOKUP(E924,図書名リスト!$C$3:$W$1001,16,0))</f>
        <v/>
      </c>
      <c r="H924" s="64" t="str">
        <f>IF(E924="","",VLOOKUP(W924,図書名リスト!$A$3:$W$1001,5,0))</f>
        <v/>
      </c>
      <c r="I924" s="77" t="str">
        <f>IF(E924="","",VLOOKUP(W924,図書名リスト!$A$3:$W$1001,9,0))</f>
        <v/>
      </c>
      <c r="J924" s="76" t="str">
        <f>IF(E924="","",VLOOKUP(W924,図書名リスト!$A$3:$W$1001,23,0))</f>
        <v/>
      </c>
      <c r="K924" s="62" t="str">
        <f>IF(E924="","",VLOOKUP(W924,図書名リスト!$A$3:$W$1001,11,0))</f>
        <v/>
      </c>
      <c r="L924" s="95" t="str">
        <f>IF(E924="","",VLOOKUP(W924,図書名リスト!$A$3:$W$1001,14,0))</f>
        <v/>
      </c>
      <c r="M924" s="62" t="str">
        <f>IF(E924="","",VLOOKUP(W924,図書名リスト!$A$3:$W$1001,17,0))</f>
        <v/>
      </c>
      <c r="N924" s="63"/>
      <c r="O924" s="74" t="str">
        <f>IF(E924="","",VLOOKUP(W924,図書名リスト!$A$3:$W$100580,21,0))</f>
        <v/>
      </c>
      <c r="P924" s="74" t="str">
        <f>IF(E924="","",VLOOKUP(W924,図書名リスト!$A$3:$W$10050,19,0))</f>
        <v/>
      </c>
      <c r="Q924" s="75" t="str">
        <f>IF(E924="","",VLOOKUP(W924,図書名リスト!$A$3:$W$1001,20,0))</f>
        <v/>
      </c>
      <c r="R924" s="74" t="str">
        <f>IF(E924="","",VLOOKUP(W924,図書名リスト!$A$3:$W$1001,22,0))</f>
        <v/>
      </c>
      <c r="S924" s="61" t="str">
        <f t="shared" si="73"/>
        <v xml:space="preserve"> </v>
      </c>
      <c r="T924" s="61" t="str">
        <f t="shared" si="74"/>
        <v>　</v>
      </c>
      <c r="U924" s="61" t="str">
        <f t="shared" si="75"/>
        <v xml:space="preserve"> </v>
      </c>
      <c r="V924" s="61">
        <f t="shared" si="76"/>
        <v>0</v>
      </c>
      <c r="W924" s="60" t="str">
        <f t="shared" si="77"/>
        <v/>
      </c>
    </row>
    <row r="925" spans="1:23" ht="57" customHeight="1" x14ac:dyDescent="0.15">
      <c r="A925" s="63"/>
      <c r="B925" s="69"/>
      <c r="C925" s="69"/>
      <c r="D925" s="68"/>
      <c r="E925" s="67"/>
      <c r="F925" s="66"/>
      <c r="G925" s="65" t="str">
        <f>IF(E925="","",VLOOKUP(E925,図書名リスト!$C$3:$W$1001,16,0))</f>
        <v/>
      </c>
      <c r="H925" s="64" t="str">
        <f>IF(E925="","",VLOOKUP(W925,図書名リスト!$A$3:$W$1001,5,0))</f>
        <v/>
      </c>
      <c r="I925" s="77" t="str">
        <f>IF(E925="","",VLOOKUP(W925,図書名リスト!$A$3:$W$1001,9,0))</f>
        <v/>
      </c>
      <c r="J925" s="76" t="str">
        <f>IF(E925="","",VLOOKUP(W925,図書名リスト!$A$3:$W$1001,23,0))</f>
        <v/>
      </c>
      <c r="K925" s="62" t="str">
        <f>IF(E925="","",VLOOKUP(W925,図書名リスト!$A$3:$W$1001,11,0))</f>
        <v/>
      </c>
      <c r="L925" s="95" t="str">
        <f>IF(E925="","",VLOOKUP(W925,図書名リスト!$A$3:$W$1001,14,0))</f>
        <v/>
      </c>
      <c r="M925" s="62" t="str">
        <f>IF(E925="","",VLOOKUP(W925,図書名リスト!$A$3:$W$1001,17,0))</f>
        <v/>
      </c>
      <c r="N925" s="63"/>
      <c r="O925" s="74" t="str">
        <f>IF(E925="","",VLOOKUP(W925,図書名リスト!$A$3:$W$100580,21,0))</f>
        <v/>
      </c>
      <c r="P925" s="74" t="str">
        <f>IF(E925="","",VLOOKUP(W925,図書名リスト!$A$3:$W$10050,19,0))</f>
        <v/>
      </c>
      <c r="Q925" s="75" t="str">
        <f>IF(E925="","",VLOOKUP(W925,図書名リスト!$A$3:$W$1001,20,0))</f>
        <v/>
      </c>
      <c r="R925" s="74" t="str">
        <f>IF(E925="","",VLOOKUP(W925,図書名リスト!$A$3:$W$1001,22,0))</f>
        <v/>
      </c>
      <c r="S925" s="61" t="str">
        <f t="shared" si="73"/>
        <v xml:space="preserve"> </v>
      </c>
      <c r="T925" s="61" t="str">
        <f t="shared" si="74"/>
        <v>　</v>
      </c>
      <c r="U925" s="61" t="str">
        <f t="shared" si="75"/>
        <v xml:space="preserve"> </v>
      </c>
      <c r="V925" s="61">
        <f t="shared" si="76"/>
        <v>0</v>
      </c>
      <c r="W925" s="60" t="str">
        <f t="shared" si="77"/>
        <v/>
      </c>
    </row>
    <row r="926" spans="1:23" ht="57" customHeight="1" x14ac:dyDescent="0.15">
      <c r="A926" s="63"/>
      <c r="B926" s="69"/>
      <c r="C926" s="69"/>
      <c r="D926" s="68"/>
      <c r="E926" s="67"/>
      <c r="F926" s="66"/>
      <c r="G926" s="65" t="str">
        <f>IF(E926="","",VLOOKUP(E926,図書名リスト!$C$3:$W$1001,16,0))</f>
        <v/>
      </c>
      <c r="H926" s="64" t="str">
        <f>IF(E926="","",VLOOKUP(W926,図書名リスト!$A$3:$W$1001,5,0))</f>
        <v/>
      </c>
      <c r="I926" s="77" t="str">
        <f>IF(E926="","",VLOOKUP(W926,図書名リスト!$A$3:$W$1001,9,0))</f>
        <v/>
      </c>
      <c r="J926" s="76" t="str">
        <f>IF(E926="","",VLOOKUP(W926,図書名リスト!$A$3:$W$1001,23,0))</f>
        <v/>
      </c>
      <c r="K926" s="62" t="str">
        <f>IF(E926="","",VLOOKUP(W926,図書名リスト!$A$3:$W$1001,11,0))</f>
        <v/>
      </c>
      <c r="L926" s="95" t="str">
        <f>IF(E926="","",VLOOKUP(W926,図書名リスト!$A$3:$W$1001,14,0))</f>
        <v/>
      </c>
      <c r="M926" s="62" t="str">
        <f>IF(E926="","",VLOOKUP(W926,図書名リスト!$A$3:$W$1001,17,0))</f>
        <v/>
      </c>
      <c r="N926" s="63"/>
      <c r="O926" s="74" t="str">
        <f>IF(E926="","",VLOOKUP(W926,図書名リスト!$A$3:$W$100580,21,0))</f>
        <v/>
      </c>
      <c r="P926" s="74" t="str">
        <f>IF(E926="","",VLOOKUP(W926,図書名リスト!$A$3:$W$10050,19,0))</f>
        <v/>
      </c>
      <c r="Q926" s="75" t="str">
        <f>IF(E926="","",VLOOKUP(W926,図書名リスト!$A$3:$W$1001,20,0))</f>
        <v/>
      </c>
      <c r="R926" s="74" t="str">
        <f>IF(E926="","",VLOOKUP(W926,図書名リスト!$A$3:$W$1001,22,0))</f>
        <v/>
      </c>
      <c r="S926" s="61" t="str">
        <f t="shared" si="73"/>
        <v xml:space="preserve"> </v>
      </c>
      <c r="T926" s="61" t="str">
        <f t="shared" si="74"/>
        <v>　</v>
      </c>
      <c r="U926" s="61" t="str">
        <f t="shared" si="75"/>
        <v xml:space="preserve"> </v>
      </c>
      <c r="V926" s="61">
        <f t="shared" si="76"/>
        <v>0</v>
      </c>
      <c r="W926" s="60" t="str">
        <f t="shared" si="77"/>
        <v/>
      </c>
    </row>
    <row r="927" spans="1:23" ht="57" customHeight="1" x14ac:dyDescent="0.15">
      <c r="A927" s="63"/>
      <c r="B927" s="69"/>
      <c r="C927" s="69"/>
      <c r="D927" s="68"/>
      <c r="E927" s="67"/>
      <c r="F927" s="66"/>
      <c r="G927" s="65" t="str">
        <f>IF(E927="","",VLOOKUP(E927,図書名リスト!$C$3:$W$1001,16,0))</f>
        <v/>
      </c>
      <c r="H927" s="64" t="str">
        <f>IF(E927="","",VLOOKUP(W927,図書名リスト!$A$3:$W$1001,5,0))</f>
        <v/>
      </c>
      <c r="I927" s="77" t="str">
        <f>IF(E927="","",VLOOKUP(W927,図書名リスト!$A$3:$W$1001,9,0))</f>
        <v/>
      </c>
      <c r="J927" s="76" t="str">
        <f>IF(E927="","",VLOOKUP(W927,図書名リスト!$A$3:$W$1001,23,0))</f>
        <v/>
      </c>
      <c r="K927" s="62" t="str">
        <f>IF(E927="","",VLOOKUP(W927,図書名リスト!$A$3:$W$1001,11,0))</f>
        <v/>
      </c>
      <c r="L927" s="95" t="str">
        <f>IF(E927="","",VLOOKUP(W927,図書名リスト!$A$3:$W$1001,14,0))</f>
        <v/>
      </c>
      <c r="M927" s="62" t="str">
        <f>IF(E927="","",VLOOKUP(W927,図書名リスト!$A$3:$W$1001,17,0))</f>
        <v/>
      </c>
      <c r="N927" s="63"/>
      <c r="O927" s="74" t="str">
        <f>IF(E927="","",VLOOKUP(W927,図書名リスト!$A$3:$W$100580,21,0))</f>
        <v/>
      </c>
      <c r="P927" s="74" t="str">
        <f>IF(E927="","",VLOOKUP(W927,図書名リスト!$A$3:$W$10050,19,0))</f>
        <v/>
      </c>
      <c r="Q927" s="75" t="str">
        <f>IF(E927="","",VLOOKUP(W927,図書名リスト!$A$3:$W$1001,20,0))</f>
        <v/>
      </c>
      <c r="R927" s="74" t="str">
        <f>IF(E927="","",VLOOKUP(W927,図書名リスト!$A$3:$W$1001,22,0))</f>
        <v/>
      </c>
      <c r="S927" s="61" t="str">
        <f t="shared" si="73"/>
        <v xml:space="preserve"> </v>
      </c>
      <c r="T927" s="61" t="str">
        <f t="shared" si="74"/>
        <v>　</v>
      </c>
      <c r="U927" s="61" t="str">
        <f t="shared" si="75"/>
        <v xml:space="preserve"> </v>
      </c>
      <c r="V927" s="61">
        <f t="shared" si="76"/>
        <v>0</v>
      </c>
      <c r="W927" s="60" t="str">
        <f t="shared" si="77"/>
        <v/>
      </c>
    </row>
    <row r="928" spans="1:23" ht="57" customHeight="1" x14ac:dyDescent="0.15">
      <c r="A928" s="63"/>
      <c r="B928" s="69"/>
      <c r="C928" s="69"/>
      <c r="D928" s="68"/>
      <c r="E928" s="67"/>
      <c r="F928" s="66"/>
      <c r="G928" s="65" t="str">
        <f>IF(E928="","",VLOOKUP(E928,図書名リスト!$C$3:$W$1001,16,0))</f>
        <v/>
      </c>
      <c r="H928" s="64" t="str">
        <f>IF(E928="","",VLOOKUP(W928,図書名リスト!$A$3:$W$1001,5,0))</f>
        <v/>
      </c>
      <c r="I928" s="77" t="str">
        <f>IF(E928="","",VLOOKUP(W928,図書名リスト!$A$3:$W$1001,9,0))</f>
        <v/>
      </c>
      <c r="J928" s="76" t="str">
        <f>IF(E928="","",VLOOKUP(W928,図書名リスト!$A$3:$W$1001,23,0))</f>
        <v/>
      </c>
      <c r="K928" s="62" t="str">
        <f>IF(E928="","",VLOOKUP(W928,図書名リスト!$A$3:$W$1001,11,0))</f>
        <v/>
      </c>
      <c r="L928" s="95" t="str">
        <f>IF(E928="","",VLOOKUP(W928,図書名リスト!$A$3:$W$1001,14,0))</f>
        <v/>
      </c>
      <c r="M928" s="62" t="str">
        <f>IF(E928="","",VLOOKUP(W928,図書名リスト!$A$3:$W$1001,17,0))</f>
        <v/>
      </c>
      <c r="N928" s="63"/>
      <c r="O928" s="74" t="str">
        <f>IF(E928="","",VLOOKUP(W928,図書名リスト!$A$3:$W$100580,21,0))</f>
        <v/>
      </c>
      <c r="P928" s="74" t="str">
        <f>IF(E928="","",VLOOKUP(W928,図書名リスト!$A$3:$W$10050,19,0))</f>
        <v/>
      </c>
      <c r="Q928" s="75" t="str">
        <f>IF(E928="","",VLOOKUP(W928,図書名リスト!$A$3:$W$1001,20,0))</f>
        <v/>
      </c>
      <c r="R928" s="74" t="str">
        <f>IF(E928="","",VLOOKUP(W928,図書名リスト!$A$3:$W$1001,22,0))</f>
        <v/>
      </c>
      <c r="S928" s="61" t="str">
        <f t="shared" si="73"/>
        <v xml:space="preserve"> </v>
      </c>
      <c r="T928" s="61" t="str">
        <f t="shared" si="74"/>
        <v>　</v>
      </c>
      <c r="U928" s="61" t="str">
        <f t="shared" si="75"/>
        <v xml:space="preserve"> </v>
      </c>
      <c r="V928" s="61">
        <f t="shared" si="76"/>
        <v>0</v>
      </c>
      <c r="W928" s="60" t="str">
        <f t="shared" si="77"/>
        <v/>
      </c>
    </row>
    <row r="929" spans="1:23" ht="57" customHeight="1" x14ac:dyDescent="0.15">
      <c r="A929" s="63"/>
      <c r="B929" s="69"/>
      <c r="C929" s="69"/>
      <c r="D929" s="68"/>
      <c r="E929" s="67"/>
      <c r="F929" s="66"/>
      <c r="G929" s="65" t="str">
        <f>IF(E929="","",VLOOKUP(E929,図書名リスト!$C$3:$W$1001,16,0))</f>
        <v/>
      </c>
      <c r="H929" s="64" t="str">
        <f>IF(E929="","",VLOOKUP(W929,図書名リスト!$A$3:$W$1001,5,0))</f>
        <v/>
      </c>
      <c r="I929" s="77" t="str">
        <f>IF(E929="","",VLOOKUP(W929,図書名リスト!$A$3:$W$1001,9,0))</f>
        <v/>
      </c>
      <c r="J929" s="76" t="str">
        <f>IF(E929="","",VLOOKUP(W929,図書名リスト!$A$3:$W$1001,23,0))</f>
        <v/>
      </c>
      <c r="K929" s="62" t="str">
        <f>IF(E929="","",VLOOKUP(W929,図書名リスト!$A$3:$W$1001,11,0))</f>
        <v/>
      </c>
      <c r="L929" s="95" t="str">
        <f>IF(E929="","",VLOOKUP(W929,図書名リスト!$A$3:$W$1001,14,0))</f>
        <v/>
      </c>
      <c r="M929" s="62" t="str">
        <f>IF(E929="","",VLOOKUP(W929,図書名リスト!$A$3:$W$1001,17,0))</f>
        <v/>
      </c>
      <c r="N929" s="63"/>
      <c r="O929" s="74" t="str">
        <f>IF(E929="","",VLOOKUP(W929,図書名リスト!$A$3:$W$100580,21,0))</f>
        <v/>
      </c>
      <c r="P929" s="74" t="str">
        <f>IF(E929="","",VLOOKUP(W929,図書名リスト!$A$3:$W$10050,19,0))</f>
        <v/>
      </c>
      <c r="Q929" s="75" t="str">
        <f>IF(E929="","",VLOOKUP(W929,図書名リスト!$A$3:$W$1001,20,0))</f>
        <v/>
      </c>
      <c r="R929" s="74" t="str">
        <f>IF(E929="","",VLOOKUP(W929,図書名リスト!$A$3:$W$1001,22,0))</f>
        <v/>
      </c>
      <c r="S929" s="61" t="str">
        <f t="shared" si="73"/>
        <v xml:space="preserve"> </v>
      </c>
      <c r="T929" s="61" t="str">
        <f t="shared" si="74"/>
        <v>　</v>
      </c>
      <c r="U929" s="61" t="str">
        <f t="shared" si="75"/>
        <v xml:space="preserve"> </v>
      </c>
      <c r="V929" s="61">
        <f t="shared" si="76"/>
        <v>0</v>
      </c>
      <c r="W929" s="60" t="str">
        <f t="shared" si="77"/>
        <v/>
      </c>
    </row>
    <row r="930" spans="1:23" ht="57" customHeight="1" x14ac:dyDescent="0.15">
      <c r="A930" s="63"/>
      <c r="B930" s="69"/>
      <c r="C930" s="69"/>
      <c r="D930" s="68"/>
      <c r="E930" s="67"/>
      <c r="F930" s="66"/>
      <c r="G930" s="65" t="str">
        <f>IF(E930="","",VLOOKUP(E930,図書名リスト!$C$3:$W$1001,16,0))</f>
        <v/>
      </c>
      <c r="H930" s="64" t="str">
        <f>IF(E930="","",VLOOKUP(W930,図書名リスト!$A$3:$W$1001,5,0))</f>
        <v/>
      </c>
      <c r="I930" s="77" t="str">
        <f>IF(E930="","",VLOOKUP(W930,図書名リスト!$A$3:$W$1001,9,0))</f>
        <v/>
      </c>
      <c r="J930" s="76" t="str">
        <f>IF(E930="","",VLOOKUP(W930,図書名リスト!$A$3:$W$1001,23,0))</f>
        <v/>
      </c>
      <c r="K930" s="62" t="str">
        <f>IF(E930="","",VLOOKUP(W930,図書名リスト!$A$3:$W$1001,11,0))</f>
        <v/>
      </c>
      <c r="L930" s="95" t="str">
        <f>IF(E930="","",VLOOKUP(W930,図書名リスト!$A$3:$W$1001,14,0))</f>
        <v/>
      </c>
      <c r="M930" s="62" t="str">
        <f>IF(E930="","",VLOOKUP(W930,図書名リスト!$A$3:$W$1001,17,0))</f>
        <v/>
      </c>
      <c r="N930" s="63"/>
      <c r="O930" s="74" t="str">
        <f>IF(E930="","",VLOOKUP(W930,図書名リスト!$A$3:$W$100580,21,0))</f>
        <v/>
      </c>
      <c r="P930" s="74" t="str">
        <f>IF(E930="","",VLOOKUP(W930,図書名リスト!$A$3:$W$10050,19,0))</f>
        <v/>
      </c>
      <c r="Q930" s="75" t="str">
        <f>IF(E930="","",VLOOKUP(W930,図書名リスト!$A$3:$W$1001,20,0))</f>
        <v/>
      </c>
      <c r="R930" s="74" t="str">
        <f>IF(E930="","",VLOOKUP(W930,図書名リスト!$A$3:$W$1001,22,0))</f>
        <v/>
      </c>
      <c r="S930" s="61" t="str">
        <f t="shared" si="73"/>
        <v xml:space="preserve"> </v>
      </c>
      <c r="T930" s="61" t="str">
        <f t="shared" si="74"/>
        <v>　</v>
      </c>
      <c r="U930" s="61" t="str">
        <f t="shared" si="75"/>
        <v xml:space="preserve"> </v>
      </c>
      <c r="V930" s="61">
        <f t="shared" si="76"/>
        <v>0</v>
      </c>
      <c r="W930" s="60" t="str">
        <f t="shared" si="77"/>
        <v/>
      </c>
    </row>
    <row r="931" spans="1:23" ht="57" customHeight="1" x14ac:dyDescent="0.15">
      <c r="A931" s="63"/>
      <c r="B931" s="69"/>
      <c r="C931" s="69"/>
      <c r="D931" s="68"/>
      <c r="E931" s="67"/>
      <c r="F931" s="66"/>
      <c r="G931" s="65" t="str">
        <f>IF(E931="","",VLOOKUP(E931,図書名リスト!$C$3:$W$1001,16,0))</f>
        <v/>
      </c>
      <c r="H931" s="64" t="str">
        <f>IF(E931="","",VLOOKUP(W931,図書名リスト!$A$3:$W$1001,5,0))</f>
        <v/>
      </c>
      <c r="I931" s="77" t="str">
        <f>IF(E931="","",VLOOKUP(W931,図書名リスト!$A$3:$W$1001,9,0))</f>
        <v/>
      </c>
      <c r="J931" s="76" t="str">
        <f>IF(E931="","",VLOOKUP(W931,図書名リスト!$A$3:$W$1001,23,0))</f>
        <v/>
      </c>
      <c r="K931" s="62" t="str">
        <f>IF(E931="","",VLOOKUP(W931,図書名リスト!$A$3:$W$1001,11,0))</f>
        <v/>
      </c>
      <c r="L931" s="95" t="str">
        <f>IF(E931="","",VLOOKUP(W931,図書名リスト!$A$3:$W$1001,14,0))</f>
        <v/>
      </c>
      <c r="M931" s="62" t="str">
        <f>IF(E931="","",VLOOKUP(W931,図書名リスト!$A$3:$W$1001,17,0))</f>
        <v/>
      </c>
      <c r="N931" s="63"/>
      <c r="O931" s="74" t="str">
        <f>IF(E931="","",VLOOKUP(W931,図書名リスト!$A$3:$W$100580,21,0))</f>
        <v/>
      </c>
      <c r="P931" s="74" t="str">
        <f>IF(E931="","",VLOOKUP(W931,図書名リスト!$A$3:$W$10050,19,0))</f>
        <v/>
      </c>
      <c r="Q931" s="75" t="str">
        <f>IF(E931="","",VLOOKUP(W931,図書名リスト!$A$3:$W$1001,20,0))</f>
        <v/>
      </c>
      <c r="R931" s="74" t="str">
        <f>IF(E931="","",VLOOKUP(W931,図書名リスト!$A$3:$W$1001,22,0))</f>
        <v/>
      </c>
      <c r="S931" s="61" t="str">
        <f t="shared" si="73"/>
        <v xml:space="preserve"> </v>
      </c>
      <c r="T931" s="61" t="str">
        <f t="shared" si="74"/>
        <v>　</v>
      </c>
      <c r="U931" s="61" t="str">
        <f t="shared" si="75"/>
        <v xml:space="preserve"> </v>
      </c>
      <c r="V931" s="61">
        <f t="shared" si="76"/>
        <v>0</v>
      </c>
      <c r="W931" s="60" t="str">
        <f t="shared" si="77"/>
        <v/>
      </c>
    </row>
    <row r="932" spans="1:23" ht="57" customHeight="1" x14ac:dyDescent="0.15">
      <c r="A932" s="63"/>
      <c r="B932" s="69"/>
      <c r="C932" s="69"/>
      <c r="D932" s="68"/>
      <c r="E932" s="67"/>
      <c r="F932" s="66"/>
      <c r="G932" s="65" t="str">
        <f>IF(E932="","",VLOOKUP(E932,図書名リスト!$C$3:$W$1001,16,0))</f>
        <v/>
      </c>
      <c r="H932" s="64" t="str">
        <f>IF(E932="","",VLOOKUP(W932,図書名リスト!$A$3:$W$1001,5,0))</f>
        <v/>
      </c>
      <c r="I932" s="77" t="str">
        <f>IF(E932="","",VLOOKUP(W932,図書名リスト!$A$3:$W$1001,9,0))</f>
        <v/>
      </c>
      <c r="J932" s="76" t="str">
        <f>IF(E932="","",VLOOKUP(W932,図書名リスト!$A$3:$W$1001,23,0))</f>
        <v/>
      </c>
      <c r="K932" s="62" t="str">
        <f>IF(E932="","",VLOOKUP(W932,図書名リスト!$A$3:$W$1001,11,0))</f>
        <v/>
      </c>
      <c r="L932" s="95" t="str">
        <f>IF(E932="","",VLOOKUP(W932,図書名リスト!$A$3:$W$1001,14,0))</f>
        <v/>
      </c>
      <c r="M932" s="62" t="str">
        <f>IF(E932="","",VLOOKUP(W932,図書名リスト!$A$3:$W$1001,17,0))</f>
        <v/>
      </c>
      <c r="N932" s="63"/>
      <c r="O932" s="74" t="str">
        <f>IF(E932="","",VLOOKUP(W932,図書名リスト!$A$3:$W$100580,21,0))</f>
        <v/>
      </c>
      <c r="P932" s="74" t="str">
        <f>IF(E932="","",VLOOKUP(W932,図書名リスト!$A$3:$W$10050,19,0))</f>
        <v/>
      </c>
      <c r="Q932" s="75" t="str">
        <f>IF(E932="","",VLOOKUP(W932,図書名リスト!$A$3:$W$1001,20,0))</f>
        <v/>
      </c>
      <c r="R932" s="74" t="str">
        <f>IF(E932="","",VLOOKUP(W932,図書名リスト!$A$3:$W$1001,22,0))</f>
        <v/>
      </c>
      <c r="S932" s="61" t="str">
        <f t="shared" si="73"/>
        <v xml:space="preserve"> </v>
      </c>
      <c r="T932" s="61" t="str">
        <f t="shared" si="74"/>
        <v>　</v>
      </c>
      <c r="U932" s="61" t="str">
        <f t="shared" si="75"/>
        <v xml:space="preserve"> </v>
      </c>
      <c r="V932" s="61">
        <f t="shared" si="76"/>
        <v>0</v>
      </c>
      <c r="W932" s="60" t="str">
        <f t="shared" si="77"/>
        <v/>
      </c>
    </row>
    <row r="933" spans="1:23" ht="57" customHeight="1" x14ac:dyDescent="0.15">
      <c r="A933" s="63"/>
      <c r="B933" s="69"/>
      <c r="C933" s="69"/>
      <c r="D933" s="68"/>
      <c r="E933" s="67"/>
      <c r="F933" s="66"/>
      <c r="G933" s="65" t="str">
        <f>IF(E933="","",VLOOKUP(E933,図書名リスト!$C$3:$W$1001,16,0))</f>
        <v/>
      </c>
      <c r="H933" s="64" t="str">
        <f>IF(E933="","",VLOOKUP(W933,図書名リスト!$A$3:$W$1001,5,0))</f>
        <v/>
      </c>
      <c r="I933" s="77" t="str">
        <f>IF(E933="","",VLOOKUP(W933,図書名リスト!$A$3:$W$1001,9,0))</f>
        <v/>
      </c>
      <c r="J933" s="76" t="str">
        <f>IF(E933="","",VLOOKUP(W933,図書名リスト!$A$3:$W$1001,23,0))</f>
        <v/>
      </c>
      <c r="K933" s="62" t="str">
        <f>IF(E933="","",VLOOKUP(W933,図書名リスト!$A$3:$W$1001,11,0))</f>
        <v/>
      </c>
      <c r="L933" s="95" t="str">
        <f>IF(E933="","",VLOOKUP(W933,図書名リスト!$A$3:$W$1001,14,0))</f>
        <v/>
      </c>
      <c r="M933" s="62" t="str">
        <f>IF(E933="","",VLOOKUP(W933,図書名リスト!$A$3:$W$1001,17,0))</f>
        <v/>
      </c>
      <c r="N933" s="63"/>
      <c r="O933" s="74" t="str">
        <f>IF(E933="","",VLOOKUP(W933,図書名リスト!$A$3:$W$100580,21,0))</f>
        <v/>
      </c>
      <c r="P933" s="74" t="str">
        <f>IF(E933="","",VLOOKUP(W933,図書名リスト!$A$3:$W$10050,19,0))</f>
        <v/>
      </c>
      <c r="Q933" s="75" t="str">
        <f>IF(E933="","",VLOOKUP(W933,図書名リスト!$A$3:$W$1001,20,0))</f>
        <v/>
      </c>
      <c r="R933" s="74" t="str">
        <f>IF(E933="","",VLOOKUP(W933,図書名リスト!$A$3:$W$1001,22,0))</f>
        <v/>
      </c>
      <c r="S933" s="61" t="str">
        <f t="shared" si="73"/>
        <v xml:space="preserve"> </v>
      </c>
      <c r="T933" s="61" t="str">
        <f t="shared" si="74"/>
        <v>　</v>
      </c>
      <c r="U933" s="61" t="str">
        <f t="shared" si="75"/>
        <v xml:space="preserve"> </v>
      </c>
      <c r="V933" s="61">
        <f t="shared" si="76"/>
        <v>0</v>
      </c>
      <c r="W933" s="60" t="str">
        <f t="shared" si="77"/>
        <v/>
      </c>
    </row>
    <row r="934" spans="1:23" ht="57" customHeight="1" x14ac:dyDescent="0.15">
      <c r="A934" s="63"/>
      <c r="B934" s="69"/>
      <c r="C934" s="69"/>
      <c r="D934" s="68"/>
      <c r="E934" s="67"/>
      <c r="F934" s="66"/>
      <c r="G934" s="65" t="str">
        <f>IF(E934="","",VLOOKUP(E934,図書名リスト!$C$3:$W$1001,16,0))</f>
        <v/>
      </c>
      <c r="H934" s="64" t="str">
        <f>IF(E934="","",VLOOKUP(W934,図書名リスト!$A$3:$W$1001,5,0))</f>
        <v/>
      </c>
      <c r="I934" s="77" t="str">
        <f>IF(E934="","",VLOOKUP(W934,図書名リスト!$A$3:$W$1001,9,0))</f>
        <v/>
      </c>
      <c r="J934" s="76" t="str">
        <f>IF(E934="","",VLOOKUP(W934,図書名リスト!$A$3:$W$1001,23,0))</f>
        <v/>
      </c>
      <c r="K934" s="62" t="str">
        <f>IF(E934="","",VLOOKUP(W934,図書名リスト!$A$3:$W$1001,11,0))</f>
        <v/>
      </c>
      <c r="L934" s="95" t="str">
        <f>IF(E934="","",VLOOKUP(W934,図書名リスト!$A$3:$W$1001,14,0))</f>
        <v/>
      </c>
      <c r="M934" s="62" t="str">
        <f>IF(E934="","",VLOOKUP(W934,図書名リスト!$A$3:$W$1001,17,0))</f>
        <v/>
      </c>
      <c r="N934" s="63"/>
      <c r="O934" s="74" t="str">
        <f>IF(E934="","",VLOOKUP(W934,図書名リスト!$A$3:$W$100580,21,0))</f>
        <v/>
      </c>
      <c r="P934" s="74" t="str">
        <f>IF(E934="","",VLOOKUP(W934,図書名リスト!$A$3:$W$10050,19,0))</f>
        <v/>
      </c>
      <c r="Q934" s="75" t="str">
        <f>IF(E934="","",VLOOKUP(W934,図書名リスト!$A$3:$W$1001,20,0))</f>
        <v/>
      </c>
      <c r="R934" s="74" t="str">
        <f>IF(E934="","",VLOOKUP(W934,図書名リスト!$A$3:$W$1001,22,0))</f>
        <v/>
      </c>
      <c r="S934" s="61" t="str">
        <f t="shared" si="73"/>
        <v xml:space="preserve"> </v>
      </c>
      <c r="T934" s="61" t="str">
        <f t="shared" si="74"/>
        <v>　</v>
      </c>
      <c r="U934" s="61" t="str">
        <f t="shared" si="75"/>
        <v xml:space="preserve"> </v>
      </c>
      <c r="V934" s="61">
        <f t="shared" si="76"/>
        <v>0</v>
      </c>
      <c r="W934" s="60" t="str">
        <f t="shared" si="77"/>
        <v/>
      </c>
    </row>
    <row r="935" spans="1:23" ht="57" customHeight="1" x14ac:dyDescent="0.15">
      <c r="A935" s="63"/>
      <c r="B935" s="69"/>
      <c r="C935" s="69"/>
      <c r="D935" s="68"/>
      <c r="E935" s="67"/>
      <c r="F935" s="66"/>
      <c r="G935" s="65" t="str">
        <f>IF(E935="","",VLOOKUP(E935,図書名リスト!$C$3:$W$1001,16,0))</f>
        <v/>
      </c>
      <c r="H935" s="64" t="str">
        <f>IF(E935="","",VLOOKUP(W935,図書名リスト!$A$3:$W$1001,5,0))</f>
        <v/>
      </c>
      <c r="I935" s="77" t="str">
        <f>IF(E935="","",VLOOKUP(W935,図書名リスト!$A$3:$W$1001,9,0))</f>
        <v/>
      </c>
      <c r="J935" s="76" t="str">
        <f>IF(E935="","",VLOOKUP(W935,図書名リスト!$A$3:$W$1001,23,0))</f>
        <v/>
      </c>
      <c r="K935" s="62" t="str">
        <f>IF(E935="","",VLOOKUP(W935,図書名リスト!$A$3:$W$1001,11,0))</f>
        <v/>
      </c>
      <c r="L935" s="95" t="str">
        <f>IF(E935="","",VLOOKUP(W935,図書名リスト!$A$3:$W$1001,14,0))</f>
        <v/>
      </c>
      <c r="M935" s="62" t="str">
        <f>IF(E935="","",VLOOKUP(W935,図書名リスト!$A$3:$W$1001,17,0))</f>
        <v/>
      </c>
      <c r="N935" s="63"/>
      <c r="O935" s="74" t="str">
        <f>IF(E935="","",VLOOKUP(W935,図書名リスト!$A$3:$W$100580,21,0))</f>
        <v/>
      </c>
      <c r="P935" s="74" t="str">
        <f>IF(E935="","",VLOOKUP(W935,図書名リスト!$A$3:$W$10050,19,0))</f>
        <v/>
      </c>
      <c r="Q935" s="75" t="str">
        <f>IF(E935="","",VLOOKUP(W935,図書名リスト!$A$3:$W$1001,20,0))</f>
        <v/>
      </c>
      <c r="R935" s="74" t="str">
        <f>IF(E935="","",VLOOKUP(W935,図書名リスト!$A$3:$W$1001,22,0))</f>
        <v/>
      </c>
      <c r="S935" s="61" t="str">
        <f t="shared" si="73"/>
        <v xml:space="preserve"> </v>
      </c>
      <c r="T935" s="61" t="str">
        <f t="shared" si="74"/>
        <v>　</v>
      </c>
      <c r="U935" s="61" t="str">
        <f t="shared" si="75"/>
        <v xml:space="preserve"> </v>
      </c>
      <c r="V935" s="61">
        <f t="shared" si="76"/>
        <v>0</v>
      </c>
      <c r="W935" s="60" t="str">
        <f t="shared" si="77"/>
        <v/>
      </c>
    </row>
    <row r="936" spans="1:23" ht="57" customHeight="1" x14ac:dyDescent="0.15">
      <c r="A936" s="63"/>
      <c r="B936" s="69"/>
      <c r="C936" s="69"/>
      <c r="D936" s="68"/>
      <c r="E936" s="67"/>
      <c r="F936" s="66"/>
      <c r="G936" s="65" t="str">
        <f>IF(E936="","",VLOOKUP(E936,図書名リスト!$C$3:$W$1001,16,0))</f>
        <v/>
      </c>
      <c r="H936" s="64" t="str">
        <f>IF(E936="","",VLOOKUP(W936,図書名リスト!$A$3:$W$1001,5,0))</f>
        <v/>
      </c>
      <c r="I936" s="77" t="str">
        <f>IF(E936="","",VLOOKUP(W936,図書名リスト!$A$3:$W$1001,9,0))</f>
        <v/>
      </c>
      <c r="J936" s="76" t="str">
        <f>IF(E936="","",VLOOKUP(W936,図書名リスト!$A$3:$W$1001,23,0))</f>
        <v/>
      </c>
      <c r="K936" s="62" t="str">
        <f>IF(E936="","",VLOOKUP(W936,図書名リスト!$A$3:$W$1001,11,0))</f>
        <v/>
      </c>
      <c r="L936" s="95" t="str">
        <f>IF(E936="","",VLOOKUP(W936,図書名リスト!$A$3:$W$1001,14,0))</f>
        <v/>
      </c>
      <c r="M936" s="62" t="str">
        <f>IF(E936="","",VLOOKUP(W936,図書名リスト!$A$3:$W$1001,17,0))</f>
        <v/>
      </c>
      <c r="N936" s="63"/>
      <c r="O936" s="74" t="str">
        <f>IF(E936="","",VLOOKUP(W936,図書名リスト!$A$3:$W$100580,21,0))</f>
        <v/>
      </c>
      <c r="P936" s="74" t="str">
        <f>IF(E936="","",VLOOKUP(W936,図書名リスト!$A$3:$W$10050,19,0))</f>
        <v/>
      </c>
      <c r="Q936" s="75" t="str">
        <f>IF(E936="","",VLOOKUP(W936,図書名リスト!$A$3:$W$1001,20,0))</f>
        <v/>
      </c>
      <c r="R936" s="74" t="str">
        <f>IF(E936="","",VLOOKUP(W936,図書名リスト!$A$3:$W$1001,22,0))</f>
        <v/>
      </c>
      <c r="S936" s="61" t="str">
        <f t="shared" si="73"/>
        <v xml:space="preserve"> </v>
      </c>
      <c r="T936" s="61" t="str">
        <f t="shared" si="74"/>
        <v>　</v>
      </c>
      <c r="U936" s="61" t="str">
        <f t="shared" si="75"/>
        <v xml:space="preserve"> </v>
      </c>
      <c r="V936" s="61">
        <f t="shared" si="76"/>
        <v>0</v>
      </c>
      <c r="W936" s="60" t="str">
        <f t="shared" si="77"/>
        <v/>
      </c>
    </row>
    <row r="937" spans="1:23" ht="57" customHeight="1" x14ac:dyDescent="0.15">
      <c r="A937" s="63"/>
      <c r="B937" s="69"/>
      <c r="C937" s="69"/>
      <c r="D937" s="68"/>
      <c r="E937" s="67"/>
      <c r="F937" s="66"/>
      <c r="G937" s="65" t="str">
        <f>IF(E937="","",VLOOKUP(E937,図書名リスト!$C$3:$W$1001,16,0))</f>
        <v/>
      </c>
      <c r="H937" s="64" t="str">
        <f>IF(E937="","",VLOOKUP(W937,図書名リスト!$A$3:$W$1001,5,0))</f>
        <v/>
      </c>
      <c r="I937" s="77" t="str">
        <f>IF(E937="","",VLOOKUP(W937,図書名リスト!$A$3:$W$1001,9,0))</f>
        <v/>
      </c>
      <c r="J937" s="76" t="str">
        <f>IF(E937="","",VLOOKUP(W937,図書名リスト!$A$3:$W$1001,23,0))</f>
        <v/>
      </c>
      <c r="K937" s="62" t="str">
        <f>IF(E937="","",VLOOKUP(W937,図書名リスト!$A$3:$W$1001,11,0))</f>
        <v/>
      </c>
      <c r="L937" s="95" t="str">
        <f>IF(E937="","",VLOOKUP(W937,図書名リスト!$A$3:$W$1001,14,0))</f>
        <v/>
      </c>
      <c r="M937" s="62" t="str">
        <f>IF(E937="","",VLOOKUP(W937,図書名リスト!$A$3:$W$1001,17,0))</f>
        <v/>
      </c>
      <c r="N937" s="63"/>
      <c r="O937" s="74" t="str">
        <f>IF(E937="","",VLOOKUP(W937,図書名リスト!$A$3:$W$100580,21,0))</f>
        <v/>
      </c>
      <c r="P937" s="74" t="str">
        <f>IF(E937="","",VLOOKUP(W937,図書名リスト!$A$3:$W$10050,19,0))</f>
        <v/>
      </c>
      <c r="Q937" s="75" t="str">
        <f>IF(E937="","",VLOOKUP(W937,図書名リスト!$A$3:$W$1001,20,0))</f>
        <v/>
      </c>
      <c r="R937" s="74" t="str">
        <f>IF(E937="","",VLOOKUP(W937,図書名リスト!$A$3:$W$1001,22,0))</f>
        <v/>
      </c>
      <c r="S937" s="61" t="str">
        <f t="shared" si="73"/>
        <v xml:space="preserve"> </v>
      </c>
      <c r="T937" s="61" t="str">
        <f t="shared" si="74"/>
        <v>　</v>
      </c>
      <c r="U937" s="61" t="str">
        <f t="shared" si="75"/>
        <v xml:space="preserve"> </v>
      </c>
      <c r="V937" s="61">
        <f t="shared" si="76"/>
        <v>0</v>
      </c>
      <c r="W937" s="60" t="str">
        <f t="shared" si="77"/>
        <v/>
      </c>
    </row>
    <row r="938" spans="1:23" ht="57" customHeight="1" x14ac:dyDescent="0.15">
      <c r="A938" s="63"/>
      <c r="B938" s="69"/>
      <c r="C938" s="69"/>
      <c r="D938" s="68"/>
      <c r="E938" s="67"/>
      <c r="F938" s="66"/>
      <c r="G938" s="65" t="str">
        <f>IF(E938="","",VLOOKUP(E938,図書名リスト!$C$3:$W$1001,16,0))</f>
        <v/>
      </c>
      <c r="H938" s="64" t="str">
        <f>IF(E938="","",VLOOKUP(W938,図書名リスト!$A$3:$W$1001,5,0))</f>
        <v/>
      </c>
      <c r="I938" s="77" t="str">
        <f>IF(E938="","",VLOOKUP(W938,図書名リスト!$A$3:$W$1001,9,0))</f>
        <v/>
      </c>
      <c r="J938" s="76" t="str">
        <f>IF(E938="","",VLOOKUP(W938,図書名リスト!$A$3:$W$1001,23,0))</f>
        <v/>
      </c>
      <c r="K938" s="62" t="str">
        <f>IF(E938="","",VLOOKUP(W938,図書名リスト!$A$3:$W$1001,11,0))</f>
        <v/>
      </c>
      <c r="L938" s="95" t="str">
        <f>IF(E938="","",VLOOKUP(W938,図書名リスト!$A$3:$W$1001,14,0))</f>
        <v/>
      </c>
      <c r="M938" s="62" t="str">
        <f>IF(E938="","",VLOOKUP(W938,図書名リスト!$A$3:$W$1001,17,0))</f>
        <v/>
      </c>
      <c r="N938" s="63"/>
      <c r="O938" s="74" t="str">
        <f>IF(E938="","",VLOOKUP(W938,図書名リスト!$A$3:$W$100580,21,0))</f>
        <v/>
      </c>
      <c r="P938" s="74" t="str">
        <f>IF(E938="","",VLOOKUP(W938,図書名リスト!$A$3:$W$10050,19,0))</f>
        <v/>
      </c>
      <c r="Q938" s="75" t="str">
        <f>IF(E938="","",VLOOKUP(W938,図書名リスト!$A$3:$W$1001,20,0))</f>
        <v/>
      </c>
      <c r="R938" s="74" t="str">
        <f>IF(E938="","",VLOOKUP(W938,図書名リスト!$A$3:$W$1001,22,0))</f>
        <v/>
      </c>
      <c r="S938" s="61" t="str">
        <f t="shared" si="73"/>
        <v xml:space="preserve"> </v>
      </c>
      <c r="T938" s="61" t="str">
        <f t="shared" si="74"/>
        <v>　</v>
      </c>
      <c r="U938" s="61" t="str">
        <f t="shared" si="75"/>
        <v xml:space="preserve"> </v>
      </c>
      <c r="V938" s="61">
        <f t="shared" si="76"/>
        <v>0</v>
      </c>
      <c r="W938" s="60" t="str">
        <f t="shared" si="77"/>
        <v/>
      </c>
    </row>
    <row r="939" spans="1:23" ht="57" customHeight="1" x14ac:dyDescent="0.15">
      <c r="A939" s="63"/>
      <c r="B939" s="69"/>
      <c r="C939" s="69"/>
      <c r="D939" s="68"/>
      <c r="E939" s="67"/>
      <c r="F939" s="66"/>
      <c r="G939" s="65" t="str">
        <f>IF(E939="","",VLOOKUP(E939,図書名リスト!$C$3:$W$1001,16,0))</f>
        <v/>
      </c>
      <c r="H939" s="64" t="str">
        <f>IF(E939="","",VLOOKUP(W939,図書名リスト!$A$3:$W$1001,5,0))</f>
        <v/>
      </c>
      <c r="I939" s="77" t="str">
        <f>IF(E939="","",VLOOKUP(W939,図書名リスト!$A$3:$W$1001,9,0))</f>
        <v/>
      </c>
      <c r="J939" s="76" t="str">
        <f>IF(E939="","",VLOOKUP(W939,図書名リスト!$A$3:$W$1001,23,0))</f>
        <v/>
      </c>
      <c r="K939" s="62" t="str">
        <f>IF(E939="","",VLOOKUP(W939,図書名リスト!$A$3:$W$1001,11,0))</f>
        <v/>
      </c>
      <c r="L939" s="95" t="str">
        <f>IF(E939="","",VLOOKUP(W939,図書名リスト!$A$3:$W$1001,14,0))</f>
        <v/>
      </c>
      <c r="M939" s="62" t="str">
        <f>IF(E939="","",VLOOKUP(W939,図書名リスト!$A$3:$W$1001,17,0))</f>
        <v/>
      </c>
      <c r="N939" s="63"/>
      <c r="O939" s="74" t="str">
        <f>IF(E939="","",VLOOKUP(W939,図書名リスト!$A$3:$W$100580,21,0))</f>
        <v/>
      </c>
      <c r="P939" s="74" t="str">
        <f>IF(E939="","",VLOOKUP(W939,図書名リスト!$A$3:$W$10050,19,0))</f>
        <v/>
      </c>
      <c r="Q939" s="75" t="str">
        <f>IF(E939="","",VLOOKUP(W939,図書名リスト!$A$3:$W$1001,20,0))</f>
        <v/>
      </c>
      <c r="R939" s="74" t="str">
        <f>IF(E939="","",VLOOKUP(W939,図書名リスト!$A$3:$W$1001,22,0))</f>
        <v/>
      </c>
      <c r="S939" s="61" t="str">
        <f t="shared" si="73"/>
        <v xml:space="preserve"> </v>
      </c>
      <c r="T939" s="61" t="str">
        <f t="shared" si="74"/>
        <v>　</v>
      </c>
      <c r="U939" s="61" t="str">
        <f t="shared" si="75"/>
        <v xml:space="preserve"> </v>
      </c>
      <c r="V939" s="61">
        <f t="shared" si="76"/>
        <v>0</v>
      </c>
      <c r="W939" s="60" t="str">
        <f t="shared" si="77"/>
        <v/>
      </c>
    </row>
    <row r="940" spans="1:23" ht="57" customHeight="1" x14ac:dyDescent="0.15">
      <c r="A940" s="63"/>
      <c r="B940" s="69"/>
      <c r="C940" s="69"/>
      <c r="D940" s="68"/>
      <c r="E940" s="67"/>
      <c r="F940" s="66"/>
      <c r="G940" s="65" t="str">
        <f>IF(E940="","",VLOOKUP(E940,図書名リスト!$C$3:$W$1001,16,0))</f>
        <v/>
      </c>
      <c r="H940" s="64" t="str">
        <f>IF(E940="","",VLOOKUP(W940,図書名リスト!$A$3:$W$1001,5,0))</f>
        <v/>
      </c>
      <c r="I940" s="77" t="str">
        <f>IF(E940="","",VLOOKUP(W940,図書名リスト!$A$3:$W$1001,9,0))</f>
        <v/>
      </c>
      <c r="J940" s="76" t="str">
        <f>IF(E940="","",VLOOKUP(W940,図書名リスト!$A$3:$W$1001,23,0))</f>
        <v/>
      </c>
      <c r="K940" s="62" t="str">
        <f>IF(E940="","",VLOOKUP(W940,図書名リスト!$A$3:$W$1001,11,0))</f>
        <v/>
      </c>
      <c r="L940" s="95" t="str">
        <f>IF(E940="","",VLOOKUP(W940,図書名リスト!$A$3:$W$1001,14,0))</f>
        <v/>
      </c>
      <c r="M940" s="62" t="str">
        <f>IF(E940="","",VLOOKUP(W940,図書名リスト!$A$3:$W$1001,17,0))</f>
        <v/>
      </c>
      <c r="N940" s="63"/>
      <c r="O940" s="74" t="str">
        <f>IF(E940="","",VLOOKUP(W940,図書名リスト!$A$3:$W$100580,21,0))</f>
        <v/>
      </c>
      <c r="P940" s="74" t="str">
        <f>IF(E940="","",VLOOKUP(W940,図書名リスト!$A$3:$W$10050,19,0))</f>
        <v/>
      </c>
      <c r="Q940" s="75" t="str">
        <f>IF(E940="","",VLOOKUP(W940,図書名リスト!$A$3:$W$1001,20,0))</f>
        <v/>
      </c>
      <c r="R940" s="74" t="str">
        <f>IF(E940="","",VLOOKUP(W940,図書名リスト!$A$3:$W$1001,22,0))</f>
        <v/>
      </c>
      <c r="S940" s="61" t="str">
        <f t="shared" si="73"/>
        <v xml:space="preserve"> </v>
      </c>
      <c r="T940" s="61" t="str">
        <f t="shared" si="74"/>
        <v>　</v>
      </c>
      <c r="U940" s="61" t="str">
        <f t="shared" si="75"/>
        <v xml:space="preserve"> </v>
      </c>
      <c r="V940" s="61">
        <f t="shared" si="76"/>
        <v>0</v>
      </c>
      <c r="W940" s="60" t="str">
        <f t="shared" si="77"/>
        <v/>
      </c>
    </row>
    <row r="941" spans="1:23" ht="57" customHeight="1" x14ac:dyDescent="0.15">
      <c r="A941" s="63"/>
      <c r="B941" s="69"/>
      <c r="C941" s="69"/>
      <c r="D941" s="68"/>
      <c r="E941" s="67"/>
      <c r="F941" s="66"/>
      <c r="G941" s="65" t="str">
        <f>IF(E941="","",VLOOKUP(E941,図書名リスト!$C$3:$W$1001,16,0))</f>
        <v/>
      </c>
      <c r="H941" s="64" t="str">
        <f>IF(E941="","",VLOOKUP(W941,図書名リスト!$A$3:$W$1001,5,0))</f>
        <v/>
      </c>
      <c r="I941" s="77" t="str">
        <f>IF(E941="","",VLOOKUP(W941,図書名リスト!$A$3:$W$1001,9,0))</f>
        <v/>
      </c>
      <c r="J941" s="76" t="str">
        <f>IF(E941="","",VLOOKUP(W941,図書名リスト!$A$3:$W$1001,23,0))</f>
        <v/>
      </c>
      <c r="K941" s="62" t="str">
        <f>IF(E941="","",VLOOKUP(W941,図書名リスト!$A$3:$W$1001,11,0))</f>
        <v/>
      </c>
      <c r="L941" s="95" t="str">
        <f>IF(E941="","",VLOOKUP(W941,図書名リスト!$A$3:$W$1001,14,0))</f>
        <v/>
      </c>
      <c r="M941" s="62" t="str">
        <f>IF(E941="","",VLOOKUP(W941,図書名リスト!$A$3:$W$1001,17,0))</f>
        <v/>
      </c>
      <c r="N941" s="63"/>
      <c r="O941" s="74" t="str">
        <f>IF(E941="","",VLOOKUP(W941,図書名リスト!$A$3:$W$100580,21,0))</f>
        <v/>
      </c>
      <c r="P941" s="74" t="str">
        <f>IF(E941="","",VLOOKUP(W941,図書名リスト!$A$3:$W$10050,19,0))</f>
        <v/>
      </c>
      <c r="Q941" s="75" t="str">
        <f>IF(E941="","",VLOOKUP(W941,図書名リスト!$A$3:$W$1001,20,0))</f>
        <v/>
      </c>
      <c r="R941" s="74" t="str">
        <f>IF(E941="","",VLOOKUP(W941,図書名リスト!$A$3:$W$1001,22,0))</f>
        <v/>
      </c>
      <c r="S941" s="61" t="str">
        <f t="shared" si="73"/>
        <v xml:space="preserve"> </v>
      </c>
      <c r="T941" s="61" t="str">
        <f t="shared" si="74"/>
        <v>　</v>
      </c>
      <c r="U941" s="61" t="str">
        <f t="shared" si="75"/>
        <v xml:space="preserve"> </v>
      </c>
      <c r="V941" s="61">
        <f t="shared" si="76"/>
        <v>0</v>
      </c>
      <c r="W941" s="60" t="str">
        <f t="shared" si="77"/>
        <v/>
      </c>
    </row>
    <row r="942" spans="1:23" ht="57" customHeight="1" x14ac:dyDescent="0.15">
      <c r="A942" s="63"/>
      <c r="B942" s="69"/>
      <c r="C942" s="69"/>
      <c r="D942" s="68"/>
      <c r="E942" s="67"/>
      <c r="F942" s="66"/>
      <c r="G942" s="65" t="str">
        <f>IF(E942="","",VLOOKUP(E942,図書名リスト!$C$3:$W$1001,16,0))</f>
        <v/>
      </c>
      <c r="H942" s="64" t="str">
        <f>IF(E942="","",VLOOKUP(W942,図書名リスト!$A$3:$W$1001,5,0))</f>
        <v/>
      </c>
      <c r="I942" s="77" t="str">
        <f>IF(E942="","",VLOOKUP(W942,図書名リスト!$A$3:$W$1001,9,0))</f>
        <v/>
      </c>
      <c r="J942" s="76" t="str">
        <f>IF(E942="","",VLOOKUP(W942,図書名リスト!$A$3:$W$1001,23,0))</f>
        <v/>
      </c>
      <c r="K942" s="62" t="str">
        <f>IF(E942="","",VLOOKUP(W942,図書名リスト!$A$3:$W$1001,11,0))</f>
        <v/>
      </c>
      <c r="L942" s="95" t="str">
        <f>IF(E942="","",VLOOKUP(W942,図書名リスト!$A$3:$W$1001,14,0))</f>
        <v/>
      </c>
      <c r="M942" s="62" t="str">
        <f>IF(E942="","",VLOOKUP(W942,図書名リスト!$A$3:$W$1001,17,0))</f>
        <v/>
      </c>
      <c r="N942" s="63"/>
      <c r="O942" s="74" t="str">
        <f>IF(E942="","",VLOOKUP(W942,図書名リスト!$A$3:$W$100580,21,0))</f>
        <v/>
      </c>
      <c r="P942" s="74" t="str">
        <f>IF(E942="","",VLOOKUP(W942,図書名リスト!$A$3:$W$10050,19,0))</f>
        <v/>
      </c>
      <c r="Q942" s="75" t="str">
        <f>IF(E942="","",VLOOKUP(W942,図書名リスト!$A$3:$W$1001,20,0))</f>
        <v/>
      </c>
      <c r="R942" s="74" t="str">
        <f>IF(E942="","",VLOOKUP(W942,図書名リスト!$A$3:$W$1001,22,0))</f>
        <v/>
      </c>
      <c r="S942" s="61" t="str">
        <f t="shared" si="73"/>
        <v xml:space="preserve"> </v>
      </c>
      <c r="T942" s="61" t="str">
        <f t="shared" si="74"/>
        <v>　</v>
      </c>
      <c r="U942" s="61" t="str">
        <f t="shared" si="75"/>
        <v xml:space="preserve"> </v>
      </c>
      <c r="V942" s="61">
        <f t="shared" si="76"/>
        <v>0</v>
      </c>
      <c r="W942" s="60" t="str">
        <f t="shared" si="77"/>
        <v/>
      </c>
    </row>
    <row r="943" spans="1:23" ht="57" customHeight="1" x14ac:dyDescent="0.15">
      <c r="A943" s="63"/>
      <c r="B943" s="69"/>
      <c r="C943" s="69"/>
      <c r="D943" s="68"/>
      <c r="E943" s="67"/>
      <c r="F943" s="66"/>
      <c r="G943" s="65" t="str">
        <f>IF(E943="","",VLOOKUP(E943,図書名リスト!$C$3:$W$1001,16,0))</f>
        <v/>
      </c>
      <c r="H943" s="64" t="str">
        <f>IF(E943="","",VLOOKUP(W943,図書名リスト!$A$3:$W$1001,5,0))</f>
        <v/>
      </c>
      <c r="I943" s="77" t="str">
        <f>IF(E943="","",VLOOKUP(W943,図書名リスト!$A$3:$W$1001,9,0))</f>
        <v/>
      </c>
      <c r="J943" s="76" t="str">
        <f>IF(E943="","",VLOOKUP(W943,図書名リスト!$A$3:$W$1001,23,0))</f>
        <v/>
      </c>
      <c r="K943" s="62" t="str">
        <f>IF(E943="","",VLOOKUP(W943,図書名リスト!$A$3:$W$1001,11,0))</f>
        <v/>
      </c>
      <c r="L943" s="95" t="str">
        <f>IF(E943="","",VLOOKUP(W943,図書名リスト!$A$3:$W$1001,14,0))</f>
        <v/>
      </c>
      <c r="M943" s="62" t="str">
        <f>IF(E943="","",VLOOKUP(W943,図書名リスト!$A$3:$W$1001,17,0))</f>
        <v/>
      </c>
      <c r="N943" s="63"/>
      <c r="O943" s="74" t="str">
        <f>IF(E943="","",VLOOKUP(W943,図書名リスト!$A$3:$W$100580,21,0))</f>
        <v/>
      </c>
      <c r="P943" s="74" t="str">
        <f>IF(E943="","",VLOOKUP(W943,図書名リスト!$A$3:$W$10050,19,0))</f>
        <v/>
      </c>
      <c r="Q943" s="75" t="str">
        <f>IF(E943="","",VLOOKUP(W943,図書名リスト!$A$3:$W$1001,20,0))</f>
        <v/>
      </c>
      <c r="R943" s="74" t="str">
        <f>IF(E943="","",VLOOKUP(W943,図書名リスト!$A$3:$W$1001,22,0))</f>
        <v/>
      </c>
      <c r="S943" s="61" t="str">
        <f t="shared" si="73"/>
        <v xml:space="preserve"> </v>
      </c>
      <c r="T943" s="61" t="str">
        <f t="shared" si="74"/>
        <v>　</v>
      </c>
      <c r="U943" s="61" t="str">
        <f t="shared" si="75"/>
        <v xml:space="preserve"> </v>
      </c>
      <c r="V943" s="61">
        <f t="shared" si="76"/>
        <v>0</v>
      </c>
      <c r="W943" s="60" t="str">
        <f t="shared" si="77"/>
        <v/>
      </c>
    </row>
    <row r="944" spans="1:23" ht="57" customHeight="1" x14ac:dyDescent="0.15">
      <c r="A944" s="63"/>
      <c r="B944" s="69"/>
      <c r="C944" s="69"/>
      <c r="D944" s="68"/>
      <c r="E944" s="67"/>
      <c r="F944" s="66"/>
      <c r="G944" s="65" t="str">
        <f>IF(E944="","",VLOOKUP(E944,図書名リスト!$C$3:$W$1001,16,0))</f>
        <v/>
      </c>
      <c r="H944" s="64" t="str">
        <f>IF(E944="","",VLOOKUP(W944,図書名リスト!$A$3:$W$1001,5,0))</f>
        <v/>
      </c>
      <c r="I944" s="77" t="str">
        <f>IF(E944="","",VLOOKUP(W944,図書名リスト!$A$3:$W$1001,9,0))</f>
        <v/>
      </c>
      <c r="J944" s="76" t="str">
        <f>IF(E944="","",VLOOKUP(W944,図書名リスト!$A$3:$W$1001,23,0))</f>
        <v/>
      </c>
      <c r="K944" s="62" t="str">
        <f>IF(E944="","",VLOOKUP(W944,図書名リスト!$A$3:$W$1001,11,0))</f>
        <v/>
      </c>
      <c r="L944" s="95" t="str">
        <f>IF(E944="","",VLOOKUP(W944,図書名リスト!$A$3:$W$1001,14,0))</f>
        <v/>
      </c>
      <c r="M944" s="62" t="str">
        <f>IF(E944="","",VLOOKUP(W944,図書名リスト!$A$3:$W$1001,17,0))</f>
        <v/>
      </c>
      <c r="N944" s="63"/>
      <c r="O944" s="74" t="str">
        <f>IF(E944="","",VLOOKUP(W944,図書名リスト!$A$3:$W$100580,21,0))</f>
        <v/>
      </c>
      <c r="P944" s="74" t="str">
        <f>IF(E944="","",VLOOKUP(W944,図書名リスト!$A$3:$W$10050,19,0))</f>
        <v/>
      </c>
      <c r="Q944" s="75" t="str">
        <f>IF(E944="","",VLOOKUP(W944,図書名リスト!$A$3:$W$1001,20,0))</f>
        <v/>
      </c>
      <c r="R944" s="74" t="str">
        <f>IF(E944="","",VLOOKUP(W944,図書名リスト!$A$3:$W$1001,22,0))</f>
        <v/>
      </c>
      <c r="S944" s="61" t="str">
        <f t="shared" si="73"/>
        <v xml:space="preserve"> </v>
      </c>
      <c r="T944" s="61" t="str">
        <f t="shared" si="74"/>
        <v>　</v>
      </c>
      <c r="U944" s="61" t="str">
        <f t="shared" si="75"/>
        <v xml:space="preserve"> </v>
      </c>
      <c r="V944" s="61">
        <f t="shared" si="76"/>
        <v>0</v>
      </c>
      <c r="W944" s="60" t="str">
        <f t="shared" si="77"/>
        <v/>
      </c>
    </row>
    <row r="945" spans="1:23" ht="57" customHeight="1" x14ac:dyDescent="0.15">
      <c r="A945" s="63"/>
      <c r="B945" s="69"/>
      <c r="C945" s="69"/>
      <c r="D945" s="68"/>
      <c r="E945" s="67"/>
      <c r="F945" s="66"/>
      <c r="G945" s="65" t="str">
        <f>IF(E945="","",VLOOKUP(E945,図書名リスト!$C$3:$W$1001,16,0))</f>
        <v/>
      </c>
      <c r="H945" s="64" t="str">
        <f>IF(E945="","",VLOOKUP(W945,図書名リスト!$A$3:$W$1001,5,0))</f>
        <v/>
      </c>
      <c r="I945" s="77" t="str">
        <f>IF(E945="","",VLOOKUP(W945,図書名リスト!$A$3:$W$1001,9,0))</f>
        <v/>
      </c>
      <c r="J945" s="76" t="str">
        <f>IF(E945="","",VLOOKUP(W945,図書名リスト!$A$3:$W$1001,23,0))</f>
        <v/>
      </c>
      <c r="K945" s="62" t="str">
        <f>IF(E945="","",VLOOKUP(W945,図書名リスト!$A$3:$W$1001,11,0))</f>
        <v/>
      </c>
      <c r="L945" s="95" t="str">
        <f>IF(E945="","",VLOOKUP(W945,図書名リスト!$A$3:$W$1001,14,0))</f>
        <v/>
      </c>
      <c r="M945" s="62" t="str">
        <f>IF(E945="","",VLOOKUP(W945,図書名リスト!$A$3:$W$1001,17,0))</f>
        <v/>
      </c>
      <c r="N945" s="63"/>
      <c r="O945" s="74" t="str">
        <f>IF(E945="","",VLOOKUP(W945,図書名リスト!$A$3:$W$100580,21,0))</f>
        <v/>
      </c>
      <c r="P945" s="74" t="str">
        <f>IF(E945="","",VLOOKUP(W945,図書名リスト!$A$3:$W$10050,19,0))</f>
        <v/>
      </c>
      <c r="Q945" s="75" t="str">
        <f>IF(E945="","",VLOOKUP(W945,図書名リスト!$A$3:$W$1001,20,0))</f>
        <v/>
      </c>
      <c r="R945" s="74" t="str">
        <f>IF(E945="","",VLOOKUP(W945,図書名リスト!$A$3:$W$1001,22,0))</f>
        <v/>
      </c>
      <c r="S945" s="61" t="str">
        <f t="shared" si="73"/>
        <v xml:space="preserve"> </v>
      </c>
      <c r="T945" s="61" t="str">
        <f t="shared" si="74"/>
        <v>　</v>
      </c>
      <c r="U945" s="61" t="str">
        <f t="shared" si="75"/>
        <v xml:space="preserve"> </v>
      </c>
      <c r="V945" s="61">
        <f t="shared" si="76"/>
        <v>0</v>
      </c>
      <c r="W945" s="60" t="str">
        <f t="shared" si="77"/>
        <v/>
      </c>
    </row>
    <row r="946" spans="1:23" ht="57" customHeight="1" x14ac:dyDescent="0.15">
      <c r="A946" s="63"/>
      <c r="B946" s="69"/>
      <c r="C946" s="69"/>
      <c r="D946" s="68"/>
      <c r="E946" s="67"/>
      <c r="F946" s="66"/>
      <c r="G946" s="65" t="str">
        <f>IF(E946="","",VLOOKUP(E946,図書名リスト!$C$3:$W$1001,16,0))</f>
        <v/>
      </c>
      <c r="H946" s="64" t="str">
        <f>IF(E946="","",VLOOKUP(W946,図書名リスト!$A$3:$W$1001,5,0))</f>
        <v/>
      </c>
      <c r="I946" s="77" t="str">
        <f>IF(E946="","",VLOOKUP(W946,図書名リスト!$A$3:$W$1001,9,0))</f>
        <v/>
      </c>
      <c r="J946" s="76" t="str">
        <f>IF(E946="","",VLOOKUP(W946,図書名リスト!$A$3:$W$1001,23,0))</f>
        <v/>
      </c>
      <c r="K946" s="62" t="str">
        <f>IF(E946="","",VLOOKUP(W946,図書名リスト!$A$3:$W$1001,11,0))</f>
        <v/>
      </c>
      <c r="L946" s="95" t="str">
        <f>IF(E946="","",VLOOKUP(W946,図書名リスト!$A$3:$W$1001,14,0))</f>
        <v/>
      </c>
      <c r="M946" s="62" t="str">
        <f>IF(E946="","",VLOOKUP(W946,図書名リスト!$A$3:$W$1001,17,0))</f>
        <v/>
      </c>
      <c r="N946" s="63"/>
      <c r="O946" s="74" t="str">
        <f>IF(E946="","",VLOOKUP(W946,図書名リスト!$A$3:$W$100580,21,0))</f>
        <v/>
      </c>
      <c r="P946" s="74" t="str">
        <f>IF(E946="","",VLOOKUP(W946,図書名リスト!$A$3:$W$10050,19,0))</f>
        <v/>
      </c>
      <c r="Q946" s="75" t="str">
        <f>IF(E946="","",VLOOKUP(W946,図書名リスト!$A$3:$W$1001,20,0))</f>
        <v/>
      </c>
      <c r="R946" s="74" t="str">
        <f>IF(E946="","",VLOOKUP(W946,図書名リスト!$A$3:$W$1001,22,0))</f>
        <v/>
      </c>
      <c r="S946" s="61" t="str">
        <f t="shared" si="73"/>
        <v xml:space="preserve"> </v>
      </c>
      <c r="T946" s="61" t="str">
        <f t="shared" si="74"/>
        <v>　</v>
      </c>
      <c r="U946" s="61" t="str">
        <f t="shared" si="75"/>
        <v xml:space="preserve"> </v>
      </c>
      <c r="V946" s="61">
        <f t="shared" si="76"/>
        <v>0</v>
      </c>
      <c r="W946" s="60" t="str">
        <f t="shared" si="77"/>
        <v/>
      </c>
    </row>
    <row r="947" spans="1:23" ht="57" customHeight="1" x14ac:dyDescent="0.15">
      <c r="A947" s="63"/>
      <c r="B947" s="69"/>
      <c r="C947" s="69"/>
      <c r="D947" s="68"/>
      <c r="E947" s="67"/>
      <c r="F947" s="66"/>
      <c r="G947" s="65" t="str">
        <f>IF(E947="","",VLOOKUP(E947,図書名リスト!$C$3:$W$1001,16,0))</f>
        <v/>
      </c>
      <c r="H947" s="64" t="str">
        <f>IF(E947="","",VLOOKUP(W947,図書名リスト!$A$3:$W$1001,5,0))</f>
        <v/>
      </c>
      <c r="I947" s="77" t="str">
        <f>IF(E947="","",VLOOKUP(W947,図書名リスト!$A$3:$W$1001,9,0))</f>
        <v/>
      </c>
      <c r="J947" s="76" t="str">
        <f>IF(E947="","",VLOOKUP(W947,図書名リスト!$A$3:$W$1001,23,0))</f>
        <v/>
      </c>
      <c r="K947" s="62" t="str">
        <f>IF(E947="","",VLOOKUP(W947,図書名リスト!$A$3:$W$1001,11,0))</f>
        <v/>
      </c>
      <c r="L947" s="95" t="str">
        <f>IF(E947="","",VLOOKUP(W947,図書名リスト!$A$3:$W$1001,14,0))</f>
        <v/>
      </c>
      <c r="M947" s="62" t="str">
        <f>IF(E947="","",VLOOKUP(W947,図書名リスト!$A$3:$W$1001,17,0))</f>
        <v/>
      </c>
      <c r="N947" s="63"/>
      <c r="O947" s="74" t="str">
        <f>IF(E947="","",VLOOKUP(W947,図書名リスト!$A$3:$W$100580,21,0))</f>
        <v/>
      </c>
      <c r="P947" s="74" t="str">
        <f>IF(E947="","",VLOOKUP(W947,図書名リスト!$A$3:$W$10050,19,0))</f>
        <v/>
      </c>
      <c r="Q947" s="75" t="str">
        <f>IF(E947="","",VLOOKUP(W947,図書名リスト!$A$3:$W$1001,20,0))</f>
        <v/>
      </c>
      <c r="R947" s="74" t="str">
        <f>IF(E947="","",VLOOKUP(W947,図書名リスト!$A$3:$W$1001,22,0))</f>
        <v/>
      </c>
      <c r="S947" s="61" t="str">
        <f t="shared" si="73"/>
        <v xml:space="preserve"> </v>
      </c>
      <c r="T947" s="61" t="str">
        <f t="shared" si="74"/>
        <v>　</v>
      </c>
      <c r="U947" s="61" t="str">
        <f t="shared" si="75"/>
        <v xml:space="preserve"> </v>
      </c>
      <c r="V947" s="61">
        <f t="shared" si="76"/>
        <v>0</v>
      </c>
      <c r="W947" s="60" t="str">
        <f t="shared" si="77"/>
        <v/>
      </c>
    </row>
    <row r="948" spans="1:23" ht="57" customHeight="1" x14ac:dyDescent="0.15">
      <c r="A948" s="63"/>
      <c r="B948" s="69"/>
      <c r="C948" s="69"/>
      <c r="D948" s="68"/>
      <c r="E948" s="67"/>
      <c r="F948" s="66"/>
      <c r="G948" s="65" t="str">
        <f>IF(E948="","",VLOOKUP(E948,図書名リスト!$C$3:$W$1001,16,0))</f>
        <v/>
      </c>
      <c r="H948" s="64" t="str">
        <f>IF(E948="","",VLOOKUP(W948,図書名リスト!$A$3:$W$1001,5,0))</f>
        <v/>
      </c>
      <c r="I948" s="77" t="str">
        <f>IF(E948="","",VLOOKUP(W948,図書名リスト!$A$3:$W$1001,9,0))</f>
        <v/>
      </c>
      <c r="J948" s="76" t="str">
        <f>IF(E948="","",VLOOKUP(W948,図書名リスト!$A$3:$W$1001,23,0))</f>
        <v/>
      </c>
      <c r="K948" s="62" t="str">
        <f>IF(E948="","",VLOOKUP(W948,図書名リスト!$A$3:$W$1001,11,0))</f>
        <v/>
      </c>
      <c r="L948" s="95" t="str">
        <f>IF(E948="","",VLOOKUP(W948,図書名リスト!$A$3:$W$1001,14,0))</f>
        <v/>
      </c>
      <c r="M948" s="62" t="str">
        <f>IF(E948="","",VLOOKUP(W948,図書名リスト!$A$3:$W$1001,17,0))</f>
        <v/>
      </c>
      <c r="N948" s="63"/>
      <c r="O948" s="74" t="str">
        <f>IF(E948="","",VLOOKUP(W948,図書名リスト!$A$3:$W$100580,21,0))</f>
        <v/>
      </c>
      <c r="P948" s="74" t="str">
        <f>IF(E948="","",VLOOKUP(W948,図書名リスト!$A$3:$W$10050,19,0))</f>
        <v/>
      </c>
      <c r="Q948" s="75" t="str">
        <f>IF(E948="","",VLOOKUP(W948,図書名リスト!$A$3:$W$1001,20,0))</f>
        <v/>
      </c>
      <c r="R948" s="74" t="str">
        <f>IF(E948="","",VLOOKUP(W948,図書名リスト!$A$3:$W$1001,22,0))</f>
        <v/>
      </c>
      <c r="S948" s="61" t="str">
        <f t="shared" si="73"/>
        <v xml:space="preserve"> </v>
      </c>
      <c r="T948" s="61" t="str">
        <f t="shared" si="74"/>
        <v>　</v>
      </c>
      <c r="U948" s="61" t="str">
        <f t="shared" si="75"/>
        <v xml:space="preserve"> </v>
      </c>
      <c r="V948" s="61">
        <f t="shared" si="76"/>
        <v>0</v>
      </c>
      <c r="W948" s="60" t="str">
        <f t="shared" si="77"/>
        <v/>
      </c>
    </row>
    <row r="949" spans="1:23" ht="57" customHeight="1" x14ac:dyDescent="0.15">
      <c r="A949" s="63"/>
      <c r="B949" s="69"/>
      <c r="C949" s="69"/>
      <c r="D949" s="68"/>
      <c r="E949" s="67"/>
      <c r="F949" s="66"/>
      <c r="G949" s="65" t="str">
        <f>IF(E949="","",VLOOKUP(E949,図書名リスト!$C$3:$W$1001,16,0))</f>
        <v/>
      </c>
      <c r="H949" s="64" t="str">
        <f>IF(E949="","",VLOOKUP(W949,図書名リスト!$A$3:$W$1001,5,0))</f>
        <v/>
      </c>
      <c r="I949" s="77" t="str">
        <f>IF(E949="","",VLOOKUP(W949,図書名リスト!$A$3:$W$1001,9,0))</f>
        <v/>
      </c>
      <c r="J949" s="76" t="str">
        <f>IF(E949="","",VLOOKUP(W949,図書名リスト!$A$3:$W$1001,23,0))</f>
        <v/>
      </c>
      <c r="K949" s="62" t="str">
        <f>IF(E949="","",VLOOKUP(W949,図書名リスト!$A$3:$W$1001,11,0))</f>
        <v/>
      </c>
      <c r="L949" s="95" t="str">
        <f>IF(E949="","",VLOOKUP(W949,図書名リスト!$A$3:$W$1001,14,0))</f>
        <v/>
      </c>
      <c r="M949" s="62" t="str">
        <f>IF(E949="","",VLOOKUP(W949,図書名リスト!$A$3:$W$1001,17,0))</f>
        <v/>
      </c>
      <c r="N949" s="63"/>
      <c r="O949" s="74" t="str">
        <f>IF(E949="","",VLOOKUP(W949,図書名リスト!$A$3:$W$100580,21,0))</f>
        <v/>
      </c>
      <c r="P949" s="74" t="str">
        <f>IF(E949="","",VLOOKUP(W949,図書名リスト!$A$3:$W$10050,19,0))</f>
        <v/>
      </c>
      <c r="Q949" s="75" t="str">
        <f>IF(E949="","",VLOOKUP(W949,図書名リスト!$A$3:$W$1001,20,0))</f>
        <v/>
      </c>
      <c r="R949" s="74" t="str">
        <f>IF(E949="","",VLOOKUP(W949,図書名リスト!$A$3:$W$1001,22,0))</f>
        <v/>
      </c>
      <c r="S949" s="61" t="str">
        <f t="shared" si="73"/>
        <v xml:space="preserve"> </v>
      </c>
      <c r="T949" s="61" t="str">
        <f t="shared" si="74"/>
        <v>　</v>
      </c>
      <c r="U949" s="61" t="str">
        <f t="shared" si="75"/>
        <v xml:space="preserve"> </v>
      </c>
      <c r="V949" s="61">
        <f t="shared" si="76"/>
        <v>0</v>
      </c>
      <c r="W949" s="60" t="str">
        <f t="shared" si="77"/>
        <v/>
      </c>
    </row>
    <row r="950" spans="1:23" ht="57" customHeight="1" x14ac:dyDescent="0.15">
      <c r="A950" s="63"/>
      <c r="B950" s="69"/>
      <c r="C950" s="69"/>
      <c r="D950" s="68"/>
      <c r="E950" s="67"/>
      <c r="F950" s="66"/>
      <c r="G950" s="65" t="str">
        <f>IF(E950="","",VLOOKUP(E950,図書名リスト!$C$3:$W$1001,16,0))</f>
        <v/>
      </c>
      <c r="H950" s="64" t="str">
        <f>IF(E950="","",VLOOKUP(W950,図書名リスト!$A$3:$W$1001,5,0))</f>
        <v/>
      </c>
      <c r="I950" s="77" t="str">
        <f>IF(E950="","",VLOOKUP(W950,図書名リスト!$A$3:$W$1001,9,0))</f>
        <v/>
      </c>
      <c r="J950" s="76" t="str">
        <f>IF(E950="","",VLOOKUP(W950,図書名リスト!$A$3:$W$1001,23,0))</f>
        <v/>
      </c>
      <c r="K950" s="62" t="str">
        <f>IF(E950="","",VLOOKUP(W950,図書名リスト!$A$3:$W$1001,11,0))</f>
        <v/>
      </c>
      <c r="L950" s="95" t="str">
        <f>IF(E950="","",VLOOKUP(W950,図書名リスト!$A$3:$W$1001,14,0))</f>
        <v/>
      </c>
      <c r="M950" s="62" t="str">
        <f>IF(E950="","",VLOOKUP(W950,図書名リスト!$A$3:$W$1001,17,0))</f>
        <v/>
      </c>
      <c r="N950" s="63"/>
      <c r="O950" s="74" t="str">
        <f>IF(E950="","",VLOOKUP(W950,図書名リスト!$A$3:$W$100580,21,0))</f>
        <v/>
      </c>
      <c r="P950" s="74" t="str">
        <f>IF(E950="","",VLOOKUP(W950,図書名リスト!$A$3:$W$10050,19,0))</f>
        <v/>
      </c>
      <c r="Q950" s="75" t="str">
        <f>IF(E950="","",VLOOKUP(W950,図書名リスト!$A$3:$W$1001,20,0))</f>
        <v/>
      </c>
      <c r="R950" s="74" t="str">
        <f>IF(E950="","",VLOOKUP(W950,図書名リスト!$A$3:$W$1001,22,0))</f>
        <v/>
      </c>
      <c r="S950" s="61" t="str">
        <f t="shared" si="73"/>
        <v xml:space="preserve"> </v>
      </c>
      <c r="T950" s="61" t="str">
        <f t="shared" si="74"/>
        <v>　</v>
      </c>
      <c r="U950" s="61" t="str">
        <f t="shared" si="75"/>
        <v xml:space="preserve"> </v>
      </c>
      <c r="V950" s="61">
        <f t="shared" si="76"/>
        <v>0</v>
      </c>
      <c r="W950" s="60" t="str">
        <f t="shared" si="77"/>
        <v/>
      </c>
    </row>
    <row r="951" spans="1:23" ht="57" customHeight="1" x14ac:dyDescent="0.15">
      <c r="A951" s="63"/>
      <c r="B951" s="69"/>
      <c r="C951" s="69"/>
      <c r="D951" s="68"/>
      <c r="E951" s="67"/>
      <c r="F951" s="66"/>
      <c r="G951" s="65" t="str">
        <f>IF(E951="","",VLOOKUP(E951,図書名リスト!$C$3:$W$1001,16,0))</f>
        <v/>
      </c>
      <c r="H951" s="64" t="str">
        <f>IF(E951="","",VLOOKUP(W951,図書名リスト!$A$3:$W$1001,5,0))</f>
        <v/>
      </c>
      <c r="I951" s="77" t="str">
        <f>IF(E951="","",VLOOKUP(W951,図書名リスト!$A$3:$W$1001,9,0))</f>
        <v/>
      </c>
      <c r="J951" s="76" t="str">
        <f>IF(E951="","",VLOOKUP(W951,図書名リスト!$A$3:$W$1001,23,0))</f>
        <v/>
      </c>
      <c r="K951" s="62" t="str">
        <f>IF(E951="","",VLOOKUP(W951,図書名リスト!$A$3:$W$1001,11,0))</f>
        <v/>
      </c>
      <c r="L951" s="95" t="str">
        <f>IF(E951="","",VLOOKUP(W951,図書名リスト!$A$3:$W$1001,14,0))</f>
        <v/>
      </c>
      <c r="M951" s="62" t="str">
        <f>IF(E951="","",VLOOKUP(W951,図書名リスト!$A$3:$W$1001,17,0))</f>
        <v/>
      </c>
      <c r="N951" s="63"/>
      <c r="O951" s="74" t="str">
        <f>IF(E951="","",VLOOKUP(W951,図書名リスト!$A$3:$W$100580,21,0))</f>
        <v/>
      </c>
      <c r="P951" s="74" t="str">
        <f>IF(E951="","",VLOOKUP(W951,図書名リスト!$A$3:$W$10050,19,0))</f>
        <v/>
      </c>
      <c r="Q951" s="75" t="str">
        <f>IF(E951="","",VLOOKUP(W951,図書名リスト!$A$3:$W$1001,20,0))</f>
        <v/>
      </c>
      <c r="R951" s="74" t="str">
        <f>IF(E951="","",VLOOKUP(W951,図書名リスト!$A$3:$W$1001,22,0))</f>
        <v/>
      </c>
      <c r="S951" s="61" t="str">
        <f t="shared" si="73"/>
        <v xml:space="preserve"> </v>
      </c>
      <c r="T951" s="61" t="str">
        <f t="shared" si="74"/>
        <v>　</v>
      </c>
      <c r="U951" s="61" t="str">
        <f t="shared" si="75"/>
        <v xml:space="preserve"> </v>
      </c>
      <c r="V951" s="61">
        <f t="shared" si="76"/>
        <v>0</v>
      </c>
      <c r="W951" s="60" t="str">
        <f t="shared" si="77"/>
        <v/>
      </c>
    </row>
    <row r="952" spans="1:23" ht="57" customHeight="1" x14ac:dyDescent="0.15">
      <c r="A952" s="63"/>
      <c r="B952" s="69"/>
      <c r="C952" s="69"/>
      <c r="D952" s="68"/>
      <c r="E952" s="67"/>
      <c r="F952" s="66"/>
      <c r="G952" s="65" t="str">
        <f>IF(E952="","",VLOOKUP(E952,図書名リスト!$C$3:$W$1001,16,0))</f>
        <v/>
      </c>
      <c r="H952" s="64" t="str">
        <f>IF(E952="","",VLOOKUP(W952,図書名リスト!$A$3:$W$1001,5,0))</f>
        <v/>
      </c>
      <c r="I952" s="77" t="str">
        <f>IF(E952="","",VLOOKUP(W952,図書名リスト!$A$3:$W$1001,9,0))</f>
        <v/>
      </c>
      <c r="J952" s="76" t="str">
        <f>IF(E952="","",VLOOKUP(W952,図書名リスト!$A$3:$W$1001,23,0))</f>
        <v/>
      </c>
      <c r="K952" s="62" t="str">
        <f>IF(E952="","",VLOOKUP(W952,図書名リスト!$A$3:$W$1001,11,0))</f>
        <v/>
      </c>
      <c r="L952" s="95" t="str">
        <f>IF(E952="","",VLOOKUP(W952,図書名リスト!$A$3:$W$1001,14,0))</f>
        <v/>
      </c>
      <c r="M952" s="62" t="str">
        <f>IF(E952="","",VLOOKUP(W952,図書名リスト!$A$3:$W$1001,17,0))</f>
        <v/>
      </c>
      <c r="N952" s="63"/>
      <c r="O952" s="74" t="str">
        <f>IF(E952="","",VLOOKUP(W952,図書名リスト!$A$3:$W$100580,21,0))</f>
        <v/>
      </c>
      <c r="P952" s="74" t="str">
        <f>IF(E952="","",VLOOKUP(W952,図書名リスト!$A$3:$W$10050,19,0))</f>
        <v/>
      </c>
      <c r="Q952" s="75" t="str">
        <f>IF(E952="","",VLOOKUP(W952,図書名リスト!$A$3:$W$1001,20,0))</f>
        <v/>
      </c>
      <c r="R952" s="74" t="str">
        <f>IF(E952="","",VLOOKUP(W952,図書名リスト!$A$3:$W$1001,22,0))</f>
        <v/>
      </c>
      <c r="S952" s="61" t="str">
        <f t="shared" si="73"/>
        <v xml:space="preserve"> </v>
      </c>
      <c r="T952" s="61" t="str">
        <f t="shared" si="74"/>
        <v>　</v>
      </c>
      <c r="U952" s="61" t="str">
        <f t="shared" si="75"/>
        <v xml:space="preserve"> </v>
      </c>
      <c r="V952" s="61">
        <f t="shared" si="76"/>
        <v>0</v>
      </c>
      <c r="W952" s="60" t="str">
        <f t="shared" si="77"/>
        <v/>
      </c>
    </row>
    <row r="953" spans="1:23" ht="57" customHeight="1" x14ac:dyDescent="0.15">
      <c r="A953" s="63"/>
      <c r="B953" s="69"/>
      <c r="C953" s="69"/>
      <c r="D953" s="68"/>
      <c r="E953" s="67"/>
      <c r="F953" s="66"/>
      <c r="G953" s="65" t="str">
        <f>IF(E953="","",VLOOKUP(E953,図書名リスト!$C$3:$W$1001,16,0))</f>
        <v/>
      </c>
      <c r="H953" s="64" t="str">
        <f>IF(E953="","",VLOOKUP(W953,図書名リスト!$A$3:$W$1001,5,0))</f>
        <v/>
      </c>
      <c r="I953" s="77" t="str">
        <f>IF(E953="","",VLOOKUP(W953,図書名リスト!$A$3:$W$1001,9,0))</f>
        <v/>
      </c>
      <c r="J953" s="76" t="str">
        <f>IF(E953="","",VLOOKUP(W953,図書名リスト!$A$3:$W$1001,23,0))</f>
        <v/>
      </c>
      <c r="K953" s="62" t="str">
        <f>IF(E953="","",VLOOKUP(W953,図書名リスト!$A$3:$W$1001,11,0))</f>
        <v/>
      </c>
      <c r="L953" s="95" t="str">
        <f>IF(E953="","",VLOOKUP(W953,図書名リスト!$A$3:$W$1001,14,0))</f>
        <v/>
      </c>
      <c r="M953" s="62" t="str">
        <f>IF(E953="","",VLOOKUP(W953,図書名リスト!$A$3:$W$1001,17,0))</f>
        <v/>
      </c>
      <c r="N953" s="63"/>
      <c r="O953" s="74" t="str">
        <f>IF(E953="","",VLOOKUP(W953,図書名リスト!$A$3:$W$100580,21,0))</f>
        <v/>
      </c>
      <c r="P953" s="74" t="str">
        <f>IF(E953="","",VLOOKUP(W953,図書名リスト!$A$3:$W$10050,19,0))</f>
        <v/>
      </c>
      <c r="Q953" s="75" t="str">
        <f>IF(E953="","",VLOOKUP(W953,図書名リスト!$A$3:$W$1001,20,0))</f>
        <v/>
      </c>
      <c r="R953" s="74" t="str">
        <f>IF(E953="","",VLOOKUP(W953,図書名リスト!$A$3:$W$1001,22,0))</f>
        <v/>
      </c>
      <c r="S953" s="61" t="str">
        <f t="shared" si="73"/>
        <v xml:space="preserve"> </v>
      </c>
      <c r="T953" s="61" t="str">
        <f t="shared" si="74"/>
        <v>　</v>
      </c>
      <c r="U953" s="61" t="str">
        <f t="shared" si="75"/>
        <v xml:space="preserve"> </v>
      </c>
      <c r="V953" s="61">
        <f t="shared" si="76"/>
        <v>0</v>
      </c>
      <c r="W953" s="60" t="str">
        <f t="shared" si="77"/>
        <v/>
      </c>
    </row>
    <row r="954" spans="1:23" ht="57" customHeight="1" x14ac:dyDescent="0.15">
      <c r="A954" s="63"/>
      <c r="B954" s="69"/>
      <c r="C954" s="69"/>
      <c r="D954" s="68"/>
      <c r="E954" s="67"/>
      <c r="F954" s="66"/>
      <c r="G954" s="65" t="str">
        <f>IF(E954="","",VLOOKUP(E954,図書名リスト!$C$3:$W$1001,16,0))</f>
        <v/>
      </c>
      <c r="H954" s="64" t="str">
        <f>IF(E954="","",VLOOKUP(W954,図書名リスト!$A$3:$W$1001,5,0))</f>
        <v/>
      </c>
      <c r="I954" s="77" t="str">
        <f>IF(E954="","",VLOOKUP(W954,図書名リスト!$A$3:$W$1001,9,0))</f>
        <v/>
      </c>
      <c r="J954" s="76" t="str">
        <f>IF(E954="","",VLOOKUP(W954,図書名リスト!$A$3:$W$1001,23,0))</f>
        <v/>
      </c>
      <c r="K954" s="62" t="str">
        <f>IF(E954="","",VLOOKUP(W954,図書名リスト!$A$3:$W$1001,11,0))</f>
        <v/>
      </c>
      <c r="L954" s="95" t="str">
        <f>IF(E954="","",VLOOKUP(W954,図書名リスト!$A$3:$W$1001,14,0))</f>
        <v/>
      </c>
      <c r="M954" s="62" t="str">
        <f>IF(E954="","",VLOOKUP(W954,図書名リスト!$A$3:$W$1001,17,0))</f>
        <v/>
      </c>
      <c r="N954" s="63"/>
      <c r="O954" s="74" t="str">
        <f>IF(E954="","",VLOOKUP(W954,図書名リスト!$A$3:$W$100580,21,0))</f>
        <v/>
      </c>
      <c r="P954" s="74" t="str">
        <f>IF(E954="","",VLOOKUP(W954,図書名リスト!$A$3:$W$10050,19,0))</f>
        <v/>
      </c>
      <c r="Q954" s="75" t="str">
        <f>IF(E954="","",VLOOKUP(W954,図書名リスト!$A$3:$W$1001,20,0))</f>
        <v/>
      </c>
      <c r="R954" s="74" t="str">
        <f>IF(E954="","",VLOOKUP(W954,図書名リスト!$A$3:$W$1001,22,0))</f>
        <v/>
      </c>
      <c r="S954" s="61" t="str">
        <f t="shared" si="73"/>
        <v xml:space="preserve"> </v>
      </c>
      <c r="T954" s="61" t="str">
        <f t="shared" si="74"/>
        <v>　</v>
      </c>
      <c r="U954" s="61" t="str">
        <f t="shared" si="75"/>
        <v xml:space="preserve"> </v>
      </c>
      <c r="V954" s="61">
        <f t="shared" si="76"/>
        <v>0</v>
      </c>
      <c r="W954" s="60" t="str">
        <f t="shared" si="77"/>
        <v/>
      </c>
    </row>
    <row r="955" spans="1:23" ht="57" customHeight="1" x14ac:dyDescent="0.15">
      <c r="A955" s="63"/>
      <c r="B955" s="69"/>
      <c r="C955" s="69"/>
      <c r="D955" s="68"/>
      <c r="E955" s="67"/>
      <c r="F955" s="66"/>
      <c r="G955" s="65" t="str">
        <f>IF(E955="","",VLOOKUP(E955,図書名リスト!$C$3:$W$1001,16,0))</f>
        <v/>
      </c>
      <c r="H955" s="64" t="str">
        <f>IF(E955="","",VLOOKUP(W955,図書名リスト!$A$3:$W$1001,5,0))</f>
        <v/>
      </c>
      <c r="I955" s="77" t="str">
        <f>IF(E955="","",VLOOKUP(W955,図書名リスト!$A$3:$W$1001,9,0))</f>
        <v/>
      </c>
      <c r="J955" s="76" t="str">
        <f>IF(E955="","",VLOOKUP(W955,図書名リスト!$A$3:$W$1001,23,0))</f>
        <v/>
      </c>
      <c r="K955" s="62" t="str">
        <f>IF(E955="","",VLOOKUP(W955,図書名リスト!$A$3:$W$1001,11,0))</f>
        <v/>
      </c>
      <c r="L955" s="95" t="str">
        <f>IF(E955="","",VLOOKUP(W955,図書名リスト!$A$3:$W$1001,14,0))</f>
        <v/>
      </c>
      <c r="M955" s="62" t="str">
        <f>IF(E955="","",VLOOKUP(W955,図書名リスト!$A$3:$W$1001,17,0))</f>
        <v/>
      </c>
      <c r="N955" s="63"/>
      <c r="O955" s="74" t="str">
        <f>IF(E955="","",VLOOKUP(W955,図書名リスト!$A$3:$W$100580,21,0))</f>
        <v/>
      </c>
      <c r="P955" s="74" t="str">
        <f>IF(E955="","",VLOOKUP(W955,図書名リスト!$A$3:$W$10050,19,0))</f>
        <v/>
      </c>
      <c r="Q955" s="75" t="str">
        <f>IF(E955="","",VLOOKUP(W955,図書名リスト!$A$3:$W$1001,20,0))</f>
        <v/>
      </c>
      <c r="R955" s="74" t="str">
        <f>IF(E955="","",VLOOKUP(W955,図書名リスト!$A$3:$W$1001,22,0))</f>
        <v/>
      </c>
      <c r="S955" s="61" t="str">
        <f t="shared" si="73"/>
        <v xml:space="preserve"> </v>
      </c>
      <c r="T955" s="61" t="str">
        <f t="shared" si="74"/>
        <v>　</v>
      </c>
      <c r="U955" s="61" t="str">
        <f t="shared" si="75"/>
        <v xml:space="preserve"> </v>
      </c>
      <c r="V955" s="61">
        <f t="shared" si="76"/>
        <v>0</v>
      </c>
      <c r="W955" s="60" t="str">
        <f t="shared" si="77"/>
        <v/>
      </c>
    </row>
    <row r="956" spans="1:23" ht="57" customHeight="1" x14ac:dyDescent="0.15">
      <c r="A956" s="63"/>
      <c r="B956" s="69"/>
      <c r="C956" s="69"/>
      <c r="D956" s="68"/>
      <c r="E956" s="67"/>
      <c r="F956" s="66"/>
      <c r="G956" s="65" t="str">
        <f>IF(E956="","",VLOOKUP(E956,図書名リスト!$C$3:$W$1001,16,0))</f>
        <v/>
      </c>
      <c r="H956" s="64" t="str">
        <f>IF(E956="","",VLOOKUP(W956,図書名リスト!$A$3:$W$1001,5,0))</f>
        <v/>
      </c>
      <c r="I956" s="77" t="str">
        <f>IF(E956="","",VLOOKUP(W956,図書名リスト!$A$3:$W$1001,9,0))</f>
        <v/>
      </c>
      <c r="J956" s="76" t="str">
        <f>IF(E956="","",VLOOKUP(W956,図書名リスト!$A$3:$W$1001,23,0))</f>
        <v/>
      </c>
      <c r="K956" s="62" t="str">
        <f>IF(E956="","",VLOOKUP(W956,図書名リスト!$A$3:$W$1001,11,0))</f>
        <v/>
      </c>
      <c r="L956" s="95" t="str">
        <f>IF(E956="","",VLOOKUP(W956,図書名リスト!$A$3:$W$1001,14,0))</f>
        <v/>
      </c>
      <c r="M956" s="62" t="str">
        <f>IF(E956="","",VLOOKUP(W956,図書名リスト!$A$3:$W$1001,17,0))</f>
        <v/>
      </c>
      <c r="N956" s="63"/>
      <c r="O956" s="74" t="str">
        <f>IF(E956="","",VLOOKUP(W956,図書名リスト!$A$3:$W$100580,21,0))</f>
        <v/>
      </c>
      <c r="P956" s="74" t="str">
        <f>IF(E956="","",VLOOKUP(W956,図書名リスト!$A$3:$W$10050,19,0))</f>
        <v/>
      </c>
      <c r="Q956" s="75" t="str">
        <f>IF(E956="","",VLOOKUP(W956,図書名リスト!$A$3:$W$1001,20,0))</f>
        <v/>
      </c>
      <c r="R956" s="74" t="str">
        <f>IF(E956="","",VLOOKUP(W956,図書名リスト!$A$3:$W$1001,22,0))</f>
        <v/>
      </c>
      <c r="S956" s="61" t="str">
        <f t="shared" si="73"/>
        <v xml:space="preserve"> </v>
      </c>
      <c r="T956" s="61" t="str">
        <f t="shared" si="74"/>
        <v>　</v>
      </c>
      <c r="U956" s="61" t="str">
        <f t="shared" si="75"/>
        <v xml:space="preserve"> </v>
      </c>
      <c r="V956" s="61">
        <f t="shared" si="76"/>
        <v>0</v>
      </c>
      <c r="W956" s="60" t="str">
        <f t="shared" si="77"/>
        <v/>
      </c>
    </row>
    <row r="957" spans="1:23" ht="57" customHeight="1" x14ac:dyDescent="0.15">
      <c r="A957" s="63"/>
      <c r="B957" s="69"/>
      <c r="C957" s="69"/>
      <c r="D957" s="68"/>
      <c r="E957" s="67"/>
      <c r="F957" s="66"/>
      <c r="G957" s="65" t="str">
        <f>IF(E957="","",VLOOKUP(E957,図書名リスト!$C$3:$W$1001,16,0))</f>
        <v/>
      </c>
      <c r="H957" s="64" t="str">
        <f>IF(E957="","",VLOOKUP(W957,図書名リスト!$A$3:$W$1001,5,0))</f>
        <v/>
      </c>
      <c r="I957" s="77" t="str">
        <f>IF(E957="","",VLOOKUP(W957,図書名リスト!$A$3:$W$1001,9,0))</f>
        <v/>
      </c>
      <c r="J957" s="76" t="str">
        <f>IF(E957="","",VLOOKUP(W957,図書名リスト!$A$3:$W$1001,23,0))</f>
        <v/>
      </c>
      <c r="K957" s="62" t="str">
        <f>IF(E957="","",VLOOKUP(W957,図書名リスト!$A$3:$W$1001,11,0))</f>
        <v/>
      </c>
      <c r="L957" s="95" t="str">
        <f>IF(E957="","",VLOOKUP(W957,図書名リスト!$A$3:$W$1001,14,0))</f>
        <v/>
      </c>
      <c r="M957" s="62" t="str">
        <f>IF(E957="","",VLOOKUP(W957,図書名リスト!$A$3:$W$1001,17,0))</f>
        <v/>
      </c>
      <c r="N957" s="63"/>
      <c r="O957" s="74" t="str">
        <f>IF(E957="","",VLOOKUP(W957,図書名リスト!$A$3:$W$100580,21,0))</f>
        <v/>
      </c>
      <c r="P957" s="74" t="str">
        <f>IF(E957="","",VLOOKUP(W957,図書名リスト!$A$3:$W$10050,19,0))</f>
        <v/>
      </c>
      <c r="Q957" s="75" t="str">
        <f>IF(E957="","",VLOOKUP(W957,図書名リスト!$A$3:$W$1001,20,0))</f>
        <v/>
      </c>
      <c r="R957" s="74" t="str">
        <f>IF(E957="","",VLOOKUP(W957,図書名リスト!$A$3:$W$1001,22,0))</f>
        <v/>
      </c>
      <c r="S957" s="61" t="str">
        <f t="shared" si="73"/>
        <v xml:space="preserve"> </v>
      </c>
      <c r="T957" s="61" t="str">
        <f t="shared" si="74"/>
        <v>　</v>
      </c>
      <c r="U957" s="61" t="str">
        <f t="shared" si="75"/>
        <v xml:space="preserve"> </v>
      </c>
      <c r="V957" s="61">
        <f t="shared" si="76"/>
        <v>0</v>
      </c>
      <c r="W957" s="60" t="str">
        <f t="shared" si="77"/>
        <v/>
      </c>
    </row>
    <row r="958" spans="1:23" ht="57" customHeight="1" x14ac:dyDescent="0.15">
      <c r="A958" s="63"/>
      <c r="B958" s="69"/>
      <c r="C958" s="69"/>
      <c r="D958" s="68"/>
      <c r="E958" s="67"/>
      <c r="F958" s="66"/>
      <c r="G958" s="65" t="str">
        <f>IF(E958="","",VLOOKUP(E958,図書名リスト!$C$3:$W$1001,16,0))</f>
        <v/>
      </c>
      <c r="H958" s="64" t="str">
        <f>IF(E958="","",VLOOKUP(W958,図書名リスト!$A$3:$W$1001,5,0))</f>
        <v/>
      </c>
      <c r="I958" s="77" t="str">
        <f>IF(E958="","",VLOOKUP(W958,図書名リスト!$A$3:$W$1001,9,0))</f>
        <v/>
      </c>
      <c r="J958" s="76" t="str">
        <f>IF(E958="","",VLOOKUP(W958,図書名リスト!$A$3:$W$1001,23,0))</f>
        <v/>
      </c>
      <c r="K958" s="62" t="str">
        <f>IF(E958="","",VLOOKUP(W958,図書名リスト!$A$3:$W$1001,11,0))</f>
        <v/>
      </c>
      <c r="L958" s="95" t="str">
        <f>IF(E958="","",VLOOKUP(W958,図書名リスト!$A$3:$W$1001,14,0))</f>
        <v/>
      </c>
      <c r="M958" s="62" t="str">
        <f>IF(E958="","",VLOOKUP(W958,図書名リスト!$A$3:$W$1001,17,0))</f>
        <v/>
      </c>
      <c r="N958" s="63"/>
      <c r="O958" s="74" t="str">
        <f>IF(E958="","",VLOOKUP(W958,図書名リスト!$A$3:$W$100580,21,0))</f>
        <v/>
      </c>
      <c r="P958" s="74" t="str">
        <f>IF(E958="","",VLOOKUP(W958,図書名リスト!$A$3:$W$10050,19,0))</f>
        <v/>
      </c>
      <c r="Q958" s="75" t="str">
        <f>IF(E958="","",VLOOKUP(W958,図書名リスト!$A$3:$W$1001,20,0))</f>
        <v/>
      </c>
      <c r="R958" s="74" t="str">
        <f>IF(E958="","",VLOOKUP(W958,図書名リスト!$A$3:$W$1001,22,0))</f>
        <v/>
      </c>
      <c r="S958" s="61" t="str">
        <f t="shared" si="73"/>
        <v xml:space="preserve"> </v>
      </c>
      <c r="T958" s="61" t="str">
        <f t="shared" si="74"/>
        <v>　</v>
      </c>
      <c r="U958" s="61" t="str">
        <f t="shared" si="75"/>
        <v xml:space="preserve"> </v>
      </c>
      <c r="V958" s="61">
        <f t="shared" si="76"/>
        <v>0</v>
      </c>
      <c r="W958" s="60" t="str">
        <f t="shared" si="77"/>
        <v/>
      </c>
    </row>
    <row r="959" spans="1:23" ht="57" customHeight="1" x14ac:dyDescent="0.15">
      <c r="A959" s="63"/>
      <c r="B959" s="69"/>
      <c r="C959" s="69"/>
      <c r="D959" s="68"/>
      <c r="E959" s="67"/>
      <c r="F959" s="66"/>
      <c r="G959" s="65" t="str">
        <f>IF(E959="","",VLOOKUP(E959,図書名リスト!$C$3:$W$1001,16,0))</f>
        <v/>
      </c>
      <c r="H959" s="64" t="str">
        <f>IF(E959="","",VLOOKUP(W959,図書名リスト!$A$3:$W$1001,5,0))</f>
        <v/>
      </c>
      <c r="I959" s="77" t="str">
        <f>IF(E959="","",VLOOKUP(W959,図書名リスト!$A$3:$W$1001,9,0))</f>
        <v/>
      </c>
      <c r="J959" s="76" t="str">
        <f>IF(E959="","",VLOOKUP(W959,図書名リスト!$A$3:$W$1001,23,0))</f>
        <v/>
      </c>
      <c r="K959" s="62" t="str">
        <f>IF(E959="","",VLOOKUP(W959,図書名リスト!$A$3:$W$1001,11,0))</f>
        <v/>
      </c>
      <c r="L959" s="95" t="str">
        <f>IF(E959="","",VLOOKUP(W959,図書名リスト!$A$3:$W$1001,14,0))</f>
        <v/>
      </c>
      <c r="M959" s="62" t="str">
        <f>IF(E959="","",VLOOKUP(W959,図書名リスト!$A$3:$W$1001,17,0))</f>
        <v/>
      </c>
      <c r="N959" s="63"/>
      <c r="O959" s="74" t="str">
        <f>IF(E959="","",VLOOKUP(W959,図書名リスト!$A$3:$W$100580,21,0))</f>
        <v/>
      </c>
      <c r="P959" s="74" t="str">
        <f>IF(E959="","",VLOOKUP(W959,図書名リスト!$A$3:$W$10050,19,0))</f>
        <v/>
      </c>
      <c r="Q959" s="75" t="str">
        <f>IF(E959="","",VLOOKUP(W959,図書名リスト!$A$3:$W$1001,20,0))</f>
        <v/>
      </c>
      <c r="R959" s="74" t="str">
        <f>IF(E959="","",VLOOKUP(W959,図書名リスト!$A$3:$W$1001,22,0))</f>
        <v/>
      </c>
      <c r="S959" s="61" t="str">
        <f t="shared" si="73"/>
        <v xml:space="preserve"> </v>
      </c>
      <c r="T959" s="61" t="str">
        <f t="shared" si="74"/>
        <v>　</v>
      </c>
      <c r="U959" s="61" t="str">
        <f t="shared" si="75"/>
        <v xml:space="preserve"> </v>
      </c>
      <c r="V959" s="61">
        <f t="shared" si="76"/>
        <v>0</v>
      </c>
      <c r="W959" s="60" t="str">
        <f t="shared" si="77"/>
        <v/>
      </c>
    </row>
    <row r="960" spans="1:23" ht="57" customHeight="1" x14ac:dyDescent="0.15">
      <c r="A960" s="63"/>
      <c r="B960" s="69"/>
      <c r="C960" s="69"/>
      <c r="D960" s="68"/>
      <c r="E960" s="67"/>
      <c r="F960" s="66"/>
      <c r="G960" s="65" t="str">
        <f>IF(E960="","",VLOOKUP(E960,図書名リスト!$C$3:$W$1001,16,0))</f>
        <v/>
      </c>
      <c r="H960" s="64" t="str">
        <f>IF(E960="","",VLOOKUP(W960,図書名リスト!$A$3:$W$1001,5,0))</f>
        <v/>
      </c>
      <c r="I960" s="77" t="str">
        <f>IF(E960="","",VLOOKUP(W960,図書名リスト!$A$3:$W$1001,9,0))</f>
        <v/>
      </c>
      <c r="J960" s="76" t="str">
        <f>IF(E960="","",VLOOKUP(W960,図書名リスト!$A$3:$W$1001,23,0))</f>
        <v/>
      </c>
      <c r="K960" s="62" t="str">
        <f>IF(E960="","",VLOOKUP(W960,図書名リスト!$A$3:$W$1001,11,0))</f>
        <v/>
      </c>
      <c r="L960" s="95" t="str">
        <f>IF(E960="","",VLOOKUP(W960,図書名リスト!$A$3:$W$1001,14,0))</f>
        <v/>
      </c>
      <c r="M960" s="62" t="str">
        <f>IF(E960="","",VLOOKUP(W960,図書名リスト!$A$3:$W$1001,17,0))</f>
        <v/>
      </c>
      <c r="N960" s="63"/>
      <c r="O960" s="74" t="str">
        <f>IF(E960="","",VLOOKUP(W960,図書名リスト!$A$3:$W$100580,21,0))</f>
        <v/>
      </c>
      <c r="P960" s="74" t="str">
        <f>IF(E960="","",VLOOKUP(W960,図書名リスト!$A$3:$W$10050,19,0))</f>
        <v/>
      </c>
      <c r="Q960" s="75" t="str">
        <f>IF(E960="","",VLOOKUP(W960,図書名リスト!$A$3:$W$1001,20,0))</f>
        <v/>
      </c>
      <c r="R960" s="74" t="str">
        <f>IF(E960="","",VLOOKUP(W960,図書名リスト!$A$3:$W$1001,22,0))</f>
        <v/>
      </c>
      <c r="S960" s="61" t="str">
        <f t="shared" si="73"/>
        <v xml:space="preserve"> </v>
      </c>
      <c r="T960" s="61" t="str">
        <f t="shared" si="74"/>
        <v>　</v>
      </c>
      <c r="U960" s="61" t="str">
        <f t="shared" si="75"/>
        <v xml:space="preserve"> </v>
      </c>
      <c r="V960" s="61">
        <f t="shared" si="76"/>
        <v>0</v>
      </c>
      <c r="W960" s="60" t="str">
        <f t="shared" si="77"/>
        <v/>
      </c>
    </row>
    <row r="961" spans="1:23" ht="57" customHeight="1" x14ac:dyDescent="0.15">
      <c r="A961" s="63"/>
      <c r="B961" s="69"/>
      <c r="C961" s="69"/>
      <c r="D961" s="68"/>
      <c r="E961" s="67"/>
      <c r="F961" s="66"/>
      <c r="G961" s="65" t="str">
        <f>IF(E961="","",VLOOKUP(E961,図書名リスト!$C$3:$W$1001,16,0))</f>
        <v/>
      </c>
      <c r="H961" s="64" t="str">
        <f>IF(E961="","",VLOOKUP(W961,図書名リスト!$A$3:$W$1001,5,0))</f>
        <v/>
      </c>
      <c r="I961" s="77" t="str">
        <f>IF(E961="","",VLOOKUP(W961,図書名リスト!$A$3:$W$1001,9,0))</f>
        <v/>
      </c>
      <c r="J961" s="76" t="str">
        <f>IF(E961="","",VLOOKUP(W961,図書名リスト!$A$3:$W$1001,23,0))</f>
        <v/>
      </c>
      <c r="K961" s="62" t="str">
        <f>IF(E961="","",VLOOKUP(W961,図書名リスト!$A$3:$W$1001,11,0))</f>
        <v/>
      </c>
      <c r="L961" s="95" t="str">
        <f>IF(E961="","",VLOOKUP(W961,図書名リスト!$A$3:$W$1001,14,0))</f>
        <v/>
      </c>
      <c r="M961" s="62" t="str">
        <f>IF(E961="","",VLOOKUP(W961,図書名リスト!$A$3:$W$1001,17,0))</f>
        <v/>
      </c>
      <c r="N961" s="63"/>
      <c r="O961" s="74" t="str">
        <f>IF(E961="","",VLOOKUP(W961,図書名リスト!$A$3:$W$100580,21,0))</f>
        <v/>
      </c>
      <c r="P961" s="74" t="str">
        <f>IF(E961="","",VLOOKUP(W961,図書名リスト!$A$3:$W$10050,19,0))</f>
        <v/>
      </c>
      <c r="Q961" s="75" t="str">
        <f>IF(E961="","",VLOOKUP(W961,図書名リスト!$A$3:$W$1001,20,0))</f>
        <v/>
      </c>
      <c r="R961" s="74" t="str">
        <f>IF(E961="","",VLOOKUP(W961,図書名リスト!$A$3:$W$1001,22,0))</f>
        <v/>
      </c>
      <c r="S961" s="61" t="str">
        <f t="shared" si="73"/>
        <v xml:space="preserve"> </v>
      </c>
      <c r="T961" s="61" t="str">
        <f t="shared" si="74"/>
        <v>　</v>
      </c>
      <c r="U961" s="61" t="str">
        <f t="shared" si="75"/>
        <v xml:space="preserve"> </v>
      </c>
      <c r="V961" s="61">
        <f t="shared" si="76"/>
        <v>0</v>
      </c>
      <c r="W961" s="60" t="str">
        <f t="shared" si="77"/>
        <v/>
      </c>
    </row>
    <row r="962" spans="1:23" ht="57" customHeight="1" x14ac:dyDescent="0.15">
      <c r="A962" s="63"/>
      <c r="B962" s="69"/>
      <c r="C962" s="69"/>
      <c r="D962" s="68"/>
      <c r="E962" s="67"/>
      <c r="F962" s="66"/>
      <c r="G962" s="65" t="str">
        <f>IF(E962="","",VLOOKUP(E962,図書名リスト!$C$3:$W$1001,16,0))</f>
        <v/>
      </c>
      <c r="H962" s="64" t="str">
        <f>IF(E962="","",VLOOKUP(W962,図書名リスト!$A$3:$W$1001,5,0))</f>
        <v/>
      </c>
      <c r="I962" s="77" t="str">
        <f>IF(E962="","",VLOOKUP(W962,図書名リスト!$A$3:$W$1001,9,0))</f>
        <v/>
      </c>
      <c r="J962" s="76" t="str">
        <f>IF(E962="","",VLOOKUP(W962,図書名リスト!$A$3:$W$1001,23,0))</f>
        <v/>
      </c>
      <c r="K962" s="62" t="str">
        <f>IF(E962="","",VLOOKUP(W962,図書名リスト!$A$3:$W$1001,11,0))</f>
        <v/>
      </c>
      <c r="L962" s="95" t="str">
        <f>IF(E962="","",VLOOKUP(W962,図書名リスト!$A$3:$W$1001,14,0))</f>
        <v/>
      </c>
      <c r="M962" s="62" t="str">
        <f>IF(E962="","",VLOOKUP(W962,図書名リスト!$A$3:$W$1001,17,0))</f>
        <v/>
      </c>
      <c r="N962" s="63"/>
      <c r="O962" s="74" t="str">
        <f>IF(E962="","",VLOOKUP(W962,図書名リスト!$A$3:$W$100580,21,0))</f>
        <v/>
      </c>
      <c r="P962" s="74" t="str">
        <f>IF(E962="","",VLOOKUP(W962,図書名リスト!$A$3:$W$10050,19,0))</f>
        <v/>
      </c>
      <c r="Q962" s="75" t="str">
        <f>IF(E962="","",VLOOKUP(W962,図書名リスト!$A$3:$W$1001,20,0))</f>
        <v/>
      </c>
      <c r="R962" s="74" t="str">
        <f>IF(E962="","",VLOOKUP(W962,図書名リスト!$A$3:$W$1001,22,0))</f>
        <v/>
      </c>
      <c r="S962" s="61" t="str">
        <f t="shared" si="73"/>
        <v xml:space="preserve"> </v>
      </c>
      <c r="T962" s="61" t="str">
        <f t="shared" si="74"/>
        <v>　</v>
      </c>
      <c r="U962" s="61" t="str">
        <f t="shared" si="75"/>
        <v xml:space="preserve"> </v>
      </c>
      <c r="V962" s="61">
        <f t="shared" si="76"/>
        <v>0</v>
      </c>
      <c r="W962" s="60" t="str">
        <f t="shared" si="77"/>
        <v/>
      </c>
    </row>
    <row r="963" spans="1:23" ht="57" customHeight="1" x14ac:dyDescent="0.15">
      <c r="A963" s="63"/>
      <c r="B963" s="69"/>
      <c r="C963" s="69"/>
      <c r="D963" s="68"/>
      <c r="E963" s="67"/>
      <c r="F963" s="66"/>
      <c r="G963" s="65" t="str">
        <f>IF(E963="","",VLOOKUP(E963,図書名リスト!$C$3:$W$1001,16,0))</f>
        <v/>
      </c>
      <c r="H963" s="64" t="str">
        <f>IF(E963="","",VLOOKUP(W963,図書名リスト!$A$3:$W$1001,5,0))</f>
        <v/>
      </c>
      <c r="I963" s="77" t="str">
        <f>IF(E963="","",VLOOKUP(W963,図書名リスト!$A$3:$W$1001,9,0))</f>
        <v/>
      </c>
      <c r="J963" s="76" t="str">
        <f>IF(E963="","",VLOOKUP(W963,図書名リスト!$A$3:$W$1001,23,0))</f>
        <v/>
      </c>
      <c r="K963" s="62" t="str">
        <f>IF(E963="","",VLOOKUP(W963,図書名リスト!$A$3:$W$1001,11,0))</f>
        <v/>
      </c>
      <c r="L963" s="95" t="str">
        <f>IF(E963="","",VLOOKUP(W963,図書名リスト!$A$3:$W$1001,14,0))</f>
        <v/>
      </c>
      <c r="M963" s="62" t="str">
        <f>IF(E963="","",VLOOKUP(W963,図書名リスト!$A$3:$W$1001,17,0))</f>
        <v/>
      </c>
      <c r="N963" s="63"/>
      <c r="O963" s="74" t="str">
        <f>IF(E963="","",VLOOKUP(W963,図書名リスト!$A$3:$W$100580,21,0))</f>
        <v/>
      </c>
      <c r="P963" s="74" t="str">
        <f>IF(E963="","",VLOOKUP(W963,図書名リスト!$A$3:$W$10050,19,0))</f>
        <v/>
      </c>
      <c r="Q963" s="75" t="str">
        <f>IF(E963="","",VLOOKUP(W963,図書名リスト!$A$3:$W$1001,20,0))</f>
        <v/>
      </c>
      <c r="R963" s="74" t="str">
        <f>IF(E963="","",VLOOKUP(W963,図書名リスト!$A$3:$W$1001,22,0))</f>
        <v/>
      </c>
      <c r="S963" s="61" t="str">
        <f t="shared" si="73"/>
        <v xml:space="preserve"> </v>
      </c>
      <c r="T963" s="61" t="str">
        <f t="shared" si="74"/>
        <v>　</v>
      </c>
      <c r="U963" s="61" t="str">
        <f t="shared" si="75"/>
        <v xml:space="preserve"> </v>
      </c>
      <c r="V963" s="61">
        <f t="shared" si="76"/>
        <v>0</v>
      </c>
      <c r="W963" s="60" t="str">
        <f t="shared" si="77"/>
        <v/>
      </c>
    </row>
    <row r="964" spans="1:23" ht="57" customHeight="1" x14ac:dyDescent="0.15">
      <c r="A964" s="63"/>
      <c r="B964" s="69"/>
      <c r="C964" s="69"/>
      <c r="D964" s="68"/>
      <c r="E964" s="67"/>
      <c r="F964" s="66"/>
      <c r="G964" s="65" t="str">
        <f>IF(E964="","",VLOOKUP(E964,図書名リスト!$C$3:$W$1001,16,0))</f>
        <v/>
      </c>
      <c r="H964" s="64" t="str">
        <f>IF(E964="","",VLOOKUP(W964,図書名リスト!$A$3:$W$1001,5,0))</f>
        <v/>
      </c>
      <c r="I964" s="77" t="str">
        <f>IF(E964="","",VLOOKUP(W964,図書名リスト!$A$3:$W$1001,9,0))</f>
        <v/>
      </c>
      <c r="J964" s="76" t="str">
        <f>IF(E964="","",VLOOKUP(W964,図書名リスト!$A$3:$W$1001,23,0))</f>
        <v/>
      </c>
      <c r="K964" s="62" t="str">
        <f>IF(E964="","",VLOOKUP(W964,図書名リスト!$A$3:$W$1001,11,0))</f>
        <v/>
      </c>
      <c r="L964" s="95" t="str">
        <f>IF(E964="","",VLOOKUP(W964,図書名リスト!$A$3:$W$1001,14,0))</f>
        <v/>
      </c>
      <c r="M964" s="62" t="str">
        <f>IF(E964="","",VLOOKUP(W964,図書名リスト!$A$3:$W$1001,17,0))</f>
        <v/>
      </c>
      <c r="N964" s="63"/>
      <c r="O964" s="74" t="str">
        <f>IF(E964="","",VLOOKUP(W964,図書名リスト!$A$3:$W$100580,21,0))</f>
        <v/>
      </c>
      <c r="P964" s="74" t="str">
        <f>IF(E964="","",VLOOKUP(W964,図書名リスト!$A$3:$W$10050,19,0))</f>
        <v/>
      </c>
      <c r="Q964" s="75" t="str">
        <f>IF(E964="","",VLOOKUP(W964,図書名リスト!$A$3:$W$1001,20,0))</f>
        <v/>
      </c>
      <c r="R964" s="74" t="str">
        <f>IF(E964="","",VLOOKUP(W964,図書名リスト!$A$3:$W$1001,22,0))</f>
        <v/>
      </c>
      <c r="S964" s="61" t="str">
        <f t="shared" si="73"/>
        <v xml:space="preserve"> </v>
      </c>
      <c r="T964" s="61" t="str">
        <f t="shared" si="74"/>
        <v>　</v>
      </c>
      <c r="U964" s="61" t="str">
        <f t="shared" si="75"/>
        <v xml:space="preserve"> </v>
      </c>
      <c r="V964" s="61">
        <f t="shared" si="76"/>
        <v>0</v>
      </c>
      <c r="W964" s="60" t="str">
        <f t="shared" si="77"/>
        <v/>
      </c>
    </row>
    <row r="965" spans="1:23" ht="57" customHeight="1" x14ac:dyDescent="0.15">
      <c r="A965" s="63"/>
      <c r="B965" s="69"/>
      <c r="C965" s="69"/>
      <c r="D965" s="68"/>
      <c r="E965" s="67"/>
      <c r="F965" s="66"/>
      <c r="G965" s="65" t="str">
        <f>IF(E965="","",VLOOKUP(E965,図書名リスト!$C$3:$W$1001,16,0))</f>
        <v/>
      </c>
      <c r="H965" s="64" t="str">
        <f>IF(E965="","",VLOOKUP(W965,図書名リスト!$A$3:$W$1001,5,0))</f>
        <v/>
      </c>
      <c r="I965" s="77" t="str">
        <f>IF(E965="","",VLOOKUP(W965,図書名リスト!$A$3:$W$1001,9,0))</f>
        <v/>
      </c>
      <c r="J965" s="76" t="str">
        <f>IF(E965="","",VLOOKUP(W965,図書名リスト!$A$3:$W$1001,23,0))</f>
        <v/>
      </c>
      <c r="K965" s="62" t="str">
        <f>IF(E965="","",VLOOKUP(W965,図書名リスト!$A$3:$W$1001,11,0))</f>
        <v/>
      </c>
      <c r="L965" s="95" t="str">
        <f>IF(E965="","",VLOOKUP(W965,図書名リスト!$A$3:$W$1001,14,0))</f>
        <v/>
      </c>
      <c r="M965" s="62" t="str">
        <f>IF(E965="","",VLOOKUP(W965,図書名リスト!$A$3:$W$1001,17,0))</f>
        <v/>
      </c>
      <c r="N965" s="63"/>
      <c r="O965" s="74" t="str">
        <f>IF(E965="","",VLOOKUP(W965,図書名リスト!$A$3:$W$100580,21,0))</f>
        <v/>
      </c>
      <c r="P965" s="74" t="str">
        <f>IF(E965="","",VLOOKUP(W965,図書名リスト!$A$3:$W$10050,19,0))</f>
        <v/>
      </c>
      <c r="Q965" s="75" t="str">
        <f>IF(E965="","",VLOOKUP(W965,図書名リスト!$A$3:$W$1001,20,0))</f>
        <v/>
      </c>
      <c r="R965" s="74" t="str">
        <f>IF(E965="","",VLOOKUP(W965,図書名リスト!$A$3:$W$1001,22,0))</f>
        <v/>
      </c>
      <c r="S965" s="61" t="str">
        <f t="shared" si="73"/>
        <v xml:space="preserve"> </v>
      </c>
      <c r="T965" s="61" t="str">
        <f t="shared" si="74"/>
        <v>　</v>
      </c>
      <c r="U965" s="61" t="str">
        <f t="shared" si="75"/>
        <v xml:space="preserve"> </v>
      </c>
      <c r="V965" s="61">
        <f t="shared" si="76"/>
        <v>0</v>
      </c>
      <c r="W965" s="60" t="str">
        <f t="shared" si="77"/>
        <v/>
      </c>
    </row>
    <row r="966" spans="1:23" ht="57" customHeight="1" x14ac:dyDescent="0.15">
      <c r="A966" s="63"/>
      <c r="B966" s="69"/>
      <c r="C966" s="69"/>
      <c r="D966" s="68"/>
      <c r="E966" s="67"/>
      <c r="F966" s="66"/>
      <c r="G966" s="65" t="str">
        <f>IF(E966="","",VLOOKUP(E966,図書名リスト!$C$3:$W$1001,16,0))</f>
        <v/>
      </c>
      <c r="H966" s="64" t="str">
        <f>IF(E966="","",VLOOKUP(W966,図書名リスト!$A$3:$W$1001,5,0))</f>
        <v/>
      </c>
      <c r="I966" s="77" t="str">
        <f>IF(E966="","",VLOOKUP(W966,図書名リスト!$A$3:$W$1001,9,0))</f>
        <v/>
      </c>
      <c r="J966" s="76" t="str">
        <f>IF(E966="","",VLOOKUP(W966,図書名リスト!$A$3:$W$1001,23,0))</f>
        <v/>
      </c>
      <c r="K966" s="62" t="str">
        <f>IF(E966="","",VLOOKUP(W966,図書名リスト!$A$3:$W$1001,11,0))</f>
        <v/>
      </c>
      <c r="L966" s="95" t="str">
        <f>IF(E966="","",VLOOKUP(W966,図書名リスト!$A$3:$W$1001,14,0))</f>
        <v/>
      </c>
      <c r="M966" s="62" t="str">
        <f>IF(E966="","",VLOOKUP(W966,図書名リスト!$A$3:$W$1001,17,0))</f>
        <v/>
      </c>
      <c r="N966" s="63"/>
      <c r="O966" s="74" t="str">
        <f>IF(E966="","",VLOOKUP(W966,図書名リスト!$A$3:$W$100580,21,0))</f>
        <v/>
      </c>
      <c r="P966" s="74" t="str">
        <f>IF(E966="","",VLOOKUP(W966,図書名リスト!$A$3:$W$10050,19,0))</f>
        <v/>
      </c>
      <c r="Q966" s="75" t="str">
        <f>IF(E966="","",VLOOKUP(W966,図書名リスト!$A$3:$W$1001,20,0))</f>
        <v/>
      </c>
      <c r="R966" s="74" t="str">
        <f>IF(E966="","",VLOOKUP(W966,図書名リスト!$A$3:$W$1001,22,0))</f>
        <v/>
      </c>
      <c r="S966" s="61" t="str">
        <f t="shared" si="73"/>
        <v xml:space="preserve"> </v>
      </c>
      <c r="T966" s="61" t="str">
        <f t="shared" si="74"/>
        <v>　</v>
      </c>
      <c r="U966" s="61" t="str">
        <f t="shared" si="75"/>
        <v xml:space="preserve"> </v>
      </c>
      <c r="V966" s="61">
        <f t="shared" si="76"/>
        <v>0</v>
      </c>
      <c r="W966" s="60" t="str">
        <f t="shared" si="77"/>
        <v/>
      </c>
    </row>
    <row r="967" spans="1:23" ht="57" customHeight="1" x14ac:dyDescent="0.15">
      <c r="A967" s="63"/>
      <c r="B967" s="69"/>
      <c r="C967" s="69"/>
      <c r="D967" s="68"/>
      <c r="E967" s="67"/>
      <c r="F967" s="66"/>
      <c r="G967" s="65" t="str">
        <f>IF(E967="","",VLOOKUP(E967,図書名リスト!$C$3:$W$1001,16,0))</f>
        <v/>
      </c>
      <c r="H967" s="64" t="str">
        <f>IF(E967="","",VLOOKUP(W967,図書名リスト!$A$3:$W$1001,5,0))</f>
        <v/>
      </c>
      <c r="I967" s="77" t="str">
        <f>IF(E967="","",VLOOKUP(W967,図書名リスト!$A$3:$W$1001,9,0))</f>
        <v/>
      </c>
      <c r="J967" s="76" t="str">
        <f>IF(E967="","",VLOOKUP(W967,図書名リスト!$A$3:$W$1001,23,0))</f>
        <v/>
      </c>
      <c r="K967" s="62" t="str">
        <f>IF(E967="","",VLOOKUP(W967,図書名リスト!$A$3:$W$1001,11,0))</f>
        <v/>
      </c>
      <c r="L967" s="95" t="str">
        <f>IF(E967="","",VLOOKUP(W967,図書名リスト!$A$3:$W$1001,14,0))</f>
        <v/>
      </c>
      <c r="M967" s="62" t="str">
        <f>IF(E967="","",VLOOKUP(W967,図書名リスト!$A$3:$W$1001,17,0))</f>
        <v/>
      </c>
      <c r="N967" s="63"/>
      <c r="O967" s="74" t="str">
        <f>IF(E967="","",VLOOKUP(W967,図書名リスト!$A$3:$W$100580,21,0))</f>
        <v/>
      </c>
      <c r="P967" s="74" t="str">
        <f>IF(E967="","",VLOOKUP(W967,図書名リスト!$A$3:$W$10050,19,0))</f>
        <v/>
      </c>
      <c r="Q967" s="75" t="str">
        <f>IF(E967="","",VLOOKUP(W967,図書名リスト!$A$3:$W$1001,20,0))</f>
        <v/>
      </c>
      <c r="R967" s="74" t="str">
        <f>IF(E967="","",VLOOKUP(W967,図書名リスト!$A$3:$W$1001,22,0))</f>
        <v/>
      </c>
      <c r="S967" s="61" t="str">
        <f t="shared" si="73"/>
        <v xml:space="preserve"> </v>
      </c>
      <c r="T967" s="61" t="str">
        <f t="shared" si="74"/>
        <v>　</v>
      </c>
      <c r="U967" s="61" t="str">
        <f t="shared" si="75"/>
        <v xml:space="preserve"> </v>
      </c>
      <c r="V967" s="61">
        <f t="shared" si="76"/>
        <v>0</v>
      </c>
      <c r="W967" s="60" t="str">
        <f t="shared" si="77"/>
        <v/>
      </c>
    </row>
    <row r="968" spans="1:23" ht="57" customHeight="1" x14ac:dyDescent="0.15">
      <c r="A968" s="63"/>
      <c r="B968" s="69"/>
      <c r="C968" s="69"/>
      <c r="D968" s="68"/>
      <c r="E968" s="67"/>
      <c r="F968" s="66"/>
      <c r="G968" s="65" t="str">
        <f>IF(E968="","",VLOOKUP(E968,図書名リスト!$C$3:$W$1001,16,0))</f>
        <v/>
      </c>
      <c r="H968" s="64" t="str">
        <f>IF(E968="","",VLOOKUP(W968,図書名リスト!$A$3:$W$1001,5,0))</f>
        <v/>
      </c>
      <c r="I968" s="77" t="str">
        <f>IF(E968="","",VLOOKUP(W968,図書名リスト!$A$3:$W$1001,9,0))</f>
        <v/>
      </c>
      <c r="J968" s="76" t="str">
        <f>IF(E968="","",VLOOKUP(W968,図書名リスト!$A$3:$W$1001,23,0))</f>
        <v/>
      </c>
      <c r="K968" s="62" t="str">
        <f>IF(E968="","",VLOOKUP(W968,図書名リスト!$A$3:$W$1001,11,0))</f>
        <v/>
      </c>
      <c r="L968" s="95" t="str">
        <f>IF(E968="","",VLOOKUP(W968,図書名リスト!$A$3:$W$1001,14,0))</f>
        <v/>
      </c>
      <c r="M968" s="62" t="str">
        <f>IF(E968="","",VLOOKUP(W968,図書名リスト!$A$3:$W$1001,17,0))</f>
        <v/>
      </c>
      <c r="N968" s="63"/>
      <c r="O968" s="74" t="str">
        <f>IF(E968="","",VLOOKUP(W968,図書名リスト!$A$3:$W$100580,21,0))</f>
        <v/>
      </c>
      <c r="P968" s="74" t="str">
        <f>IF(E968="","",VLOOKUP(W968,図書名リスト!$A$3:$W$10050,19,0))</f>
        <v/>
      </c>
      <c r="Q968" s="75" t="str">
        <f>IF(E968="","",VLOOKUP(W968,図書名リスト!$A$3:$W$1001,20,0))</f>
        <v/>
      </c>
      <c r="R968" s="74" t="str">
        <f>IF(E968="","",VLOOKUP(W968,図書名リスト!$A$3:$W$1001,22,0))</f>
        <v/>
      </c>
      <c r="S968" s="61" t="str">
        <f t="shared" si="73"/>
        <v xml:space="preserve"> </v>
      </c>
      <c r="T968" s="61" t="str">
        <f t="shared" si="74"/>
        <v>　</v>
      </c>
      <c r="U968" s="61" t="str">
        <f t="shared" si="75"/>
        <v xml:space="preserve"> </v>
      </c>
      <c r="V968" s="61">
        <f t="shared" si="76"/>
        <v>0</v>
      </c>
      <c r="W968" s="60" t="str">
        <f t="shared" si="77"/>
        <v/>
      </c>
    </row>
    <row r="969" spans="1:23" ht="57" customHeight="1" x14ac:dyDescent="0.15">
      <c r="A969" s="63"/>
      <c r="B969" s="69"/>
      <c r="C969" s="69"/>
      <c r="D969" s="68"/>
      <c r="E969" s="67"/>
      <c r="F969" s="66"/>
      <c r="G969" s="65" t="str">
        <f>IF(E969="","",VLOOKUP(E969,図書名リスト!$C$3:$W$1001,16,0))</f>
        <v/>
      </c>
      <c r="H969" s="64" t="str">
        <f>IF(E969="","",VLOOKUP(W969,図書名リスト!$A$3:$W$1001,5,0))</f>
        <v/>
      </c>
      <c r="I969" s="77" t="str">
        <f>IF(E969="","",VLOOKUP(W969,図書名リスト!$A$3:$W$1001,9,0))</f>
        <v/>
      </c>
      <c r="J969" s="76" t="str">
        <f>IF(E969="","",VLOOKUP(W969,図書名リスト!$A$3:$W$1001,23,0))</f>
        <v/>
      </c>
      <c r="K969" s="62" t="str">
        <f>IF(E969="","",VLOOKUP(W969,図書名リスト!$A$3:$W$1001,11,0))</f>
        <v/>
      </c>
      <c r="L969" s="95" t="str">
        <f>IF(E969="","",VLOOKUP(W969,図書名リスト!$A$3:$W$1001,14,0))</f>
        <v/>
      </c>
      <c r="M969" s="62" t="str">
        <f>IF(E969="","",VLOOKUP(W969,図書名リスト!$A$3:$W$1001,17,0))</f>
        <v/>
      </c>
      <c r="N969" s="63"/>
      <c r="O969" s="74" t="str">
        <f>IF(E969="","",VLOOKUP(W969,図書名リスト!$A$3:$W$100580,21,0))</f>
        <v/>
      </c>
      <c r="P969" s="74" t="str">
        <f>IF(E969="","",VLOOKUP(W969,図書名リスト!$A$3:$W$10050,19,0))</f>
        <v/>
      </c>
      <c r="Q969" s="75" t="str">
        <f>IF(E969="","",VLOOKUP(W969,図書名リスト!$A$3:$W$1001,20,0))</f>
        <v/>
      </c>
      <c r="R969" s="74" t="str">
        <f>IF(E969="","",VLOOKUP(W969,図書名リスト!$A$3:$W$1001,22,0))</f>
        <v/>
      </c>
      <c r="S969" s="61" t="str">
        <f t="shared" si="73"/>
        <v xml:space="preserve"> </v>
      </c>
      <c r="T969" s="61" t="str">
        <f t="shared" si="74"/>
        <v>　</v>
      </c>
      <c r="U969" s="61" t="str">
        <f t="shared" si="75"/>
        <v xml:space="preserve"> </v>
      </c>
      <c r="V969" s="61">
        <f t="shared" si="76"/>
        <v>0</v>
      </c>
      <c r="W969" s="60" t="str">
        <f t="shared" si="77"/>
        <v/>
      </c>
    </row>
    <row r="970" spans="1:23" ht="57" customHeight="1" x14ac:dyDescent="0.15">
      <c r="A970" s="63"/>
      <c r="B970" s="69"/>
      <c r="C970" s="69"/>
      <c r="D970" s="68"/>
      <c r="E970" s="67"/>
      <c r="F970" s="66"/>
      <c r="G970" s="65" t="str">
        <f>IF(E970="","",VLOOKUP(E970,図書名リスト!$C$3:$W$1001,16,0))</f>
        <v/>
      </c>
      <c r="H970" s="64" t="str">
        <f>IF(E970="","",VLOOKUP(W970,図書名リスト!$A$3:$W$1001,5,0))</f>
        <v/>
      </c>
      <c r="I970" s="77" t="str">
        <f>IF(E970="","",VLOOKUP(W970,図書名リスト!$A$3:$W$1001,9,0))</f>
        <v/>
      </c>
      <c r="J970" s="76" t="str">
        <f>IF(E970="","",VLOOKUP(W970,図書名リスト!$A$3:$W$1001,23,0))</f>
        <v/>
      </c>
      <c r="K970" s="62" t="str">
        <f>IF(E970="","",VLOOKUP(W970,図書名リスト!$A$3:$W$1001,11,0))</f>
        <v/>
      </c>
      <c r="L970" s="95" t="str">
        <f>IF(E970="","",VLOOKUP(W970,図書名リスト!$A$3:$W$1001,14,0))</f>
        <v/>
      </c>
      <c r="M970" s="62" t="str">
        <f>IF(E970="","",VLOOKUP(W970,図書名リスト!$A$3:$W$1001,17,0))</f>
        <v/>
      </c>
      <c r="N970" s="63"/>
      <c r="O970" s="74" t="str">
        <f>IF(E970="","",VLOOKUP(W970,図書名リスト!$A$3:$W$100580,21,0))</f>
        <v/>
      </c>
      <c r="P970" s="74" t="str">
        <f>IF(E970="","",VLOOKUP(W970,図書名リスト!$A$3:$W$10050,19,0))</f>
        <v/>
      </c>
      <c r="Q970" s="75" t="str">
        <f>IF(E970="","",VLOOKUP(W970,図書名リスト!$A$3:$W$1001,20,0))</f>
        <v/>
      </c>
      <c r="R970" s="74" t="str">
        <f>IF(E970="","",VLOOKUP(W970,図書名リスト!$A$3:$W$1001,22,0))</f>
        <v/>
      </c>
      <c r="S970" s="61" t="str">
        <f t="shared" si="73"/>
        <v xml:space="preserve"> </v>
      </c>
      <c r="T970" s="61" t="str">
        <f t="shared" si="74"/>
        <v>　</v>
      </c>
      <c r="U970" s="61" t="str">
        <f t="shared" si="75"/>
        <v xml:space="preserve"> </v>
      </c>
      <c r="V970" s="61">
        <f t="shared" si="76"/>
        <v>0</v>
      </c>
      <c r="W970" s="60" t="str">
        <f t="shared" si="77"/>
        <v/>
      </c>
    </row>
    <row r="971" spans="1:23" ht="57" customHeight="1" x14ac:dyDescent="0.15">
      <c r="A971" s="63"/>
      <c r="B971" s="69"/>
      <c r="C971" s="69"/>
      <c r="D971" s="68"/>
      <c r="E971" s="67"/>
      <c r="F971" s="66"/>
      <c r="G971" s="65" t="str">
        <f>IF(E971="","",VLOOKUP(E971,図書名リスト!$C$3:$W$1001,16,0))</f>
        <v/>
      </c>
      <c r="H971" s="64" t="str">
        <f>IF(E971="","",VLOOKUP(W971,図書名リスト!$A$3:$W$1001,5,0))</f>
        <v/>
      </c>
      <c r="I971" s="77" t="str">
        <f>IF(E971="","",VLOOKUP(W971,図書名リスト!$A$3:$W$1001,9,0))</f>
        <v/>
      </c>
      <c r="J971" s="76" t="str">
        <f>IF(E971="","",VLOOKUP(W971,図書名リスト!$A$3:$W$1001,23,0))</f>
        <v/>
      </c>
      <c r="K971" s="62" t="str">
        <f>IF(E971="","",VLOOKUP(W971,図書名リスト!$A$3:$W$1001,11,0))</f>
        <v/>
      </c>
      <c r="L971" s="95" t="str">
        <f>IF(E971="","",VLOOKUP(W971,図書名リスト!$A$3:$W$1001,14,0))</f>
        <v/>
      </c>
      <c r="M971" s="62" t="str">
        <f>IF(E971="","",VLOOKUP(W971,図書名リスト!$A$3:$W$1001,17,0))</f>
        <v/>
      </c>
      <c r="N971" s="63"/>
      <c r="O971" s="74" t="str">
        <f>IF(E971="","",VLOOKUP(W971,図書名リスト!$A$3:$W$100580,21,0))</f>
        <v/>
      </c>
      <c r="P971" s="74" t="str">
        <f>IF(E971="","",VLOOKUP(W971,図書名リスト!$A$3:$W$10050,19,0))</f>
        <v/>
      </c>
      <c r="Q971" s="75" t="str">
        <f>IF(E971="","",VLOOKUP(W971,図書名リスト!$A$3:$W$1001,20,0))</f>
        <v/>
      </c>
      <c r="R971" s="74" t="str">
        <f>IF(E971="","",VLOOKUP(W971,図書名リスト!$A$3:$W$1001,22,0))</f>
        <v/>
      </c>
      <c r="S971" s="61" t="str">
        <f t="shared" si="73"/>
        <v xml:space="preserve"> </v>
      </c>
      <c r="T971" s="61" t="str">
        <f t="shared" si="74"/>
        <v>　</v>
      </c>
      <c r="U971" s="61" t="str">
        <f t="shared" si="75"/>
        <v xml:space="preserve"> </v>
      </c>
      <c r="V971" s="61">
        <f t="shared" si="76"/>
        <v>0</v>
      </c>
      <c r="W971" s="60" t="str">
        <f t="shared" si="77"/>
        <v/>
      </c>
    </row>
    <row r="972" spans="1:23" ht="57" customHeight="1" x14ac:dyDescent="0.15">
      <c r="A972" s="63"/>
      <c r="B972" s="69"/>
      <c r="C972" s="69"/>
      <c r="D972" s="68"/>
      <c r="E972" s="67"/>
      <c r="F972" s="66"/>
      <c r="G972" s="65" t="str">
        <f>IF(E972="","",VLOOKUP(E972,図書名リスト!$C$3:$W$1001,16,0))</f>
        <v/>
      </c>
      <c r="H972" s="64" t="str">
        <f>IF(E972="","",VLOOKUP(W972,図書名リスト!$A$3:$W$1001,5,0))</f>
        <v/>
      </c>
      <c r="I972" s="77" t="str">
        <f>IF(E972="","",VLOOKUP(W972,図書名リスト!$A$3:$W$1001,9,0))</f>
        <v/>
      </c>
      <c r="J972" s="76" t="str">
        <f>IF(E972="","",VLOOKUP(W972,図書名リスト!$A$3:$W$1001,23,0))</f>
        <v/>
      </c>
      <c r="K972" s="62" t="str">
        <f>IF(E972="","",VLOOKUP(W972,図書名リスト!$A$3:$W$1001,11,0))</f>
        <v/>
      </c>
      <c r="L972" s="95" t="str">
        <f>IF(E972="","",VLOOKUP(W972,図書名リスト!$A$3:$W$1001,14,0))</f>
        <v/>
      </c>
      <c r="M972" s="62" t="str">
        <f>IF(E972="","",VLOOKUP(W972,図書名リスト!$A$3:$W$1001,17,0))</f>
        <v/>
      </c>
      <c r="N972" s="63"/>
      <c r="O972" s="74" t="str">
        <f>IF(E972="","",VLOOKUP(W972,図書名リスト!$A$3:$W$100580,21,0))</f>
        <v/>
      </c>
      <c r="P972" s="74" t="str">
        <f>IF(E972="","",VLOOKUP(W972,図書名リスト!$A$3:$W$10050,19,0))</f>
        <v/>
      </c>
      <c r="Q972" s="75" t="str">
        <f>IF(E972="","",VLOOKUP(W972,図書名リスト!$A$3:$W$1001,20,0))</f>
        <v/>
      </c>
      <c r="R972" s="74" t="str">
        <f>IF(E972="","",VLOOKUP(W972,図書名リスト!$A$3:$W$1001,22,0))</f>
        <v/>
      </c>
      <c r="S972" s="61" t="str">
        <f t="shared" si="73"/>
        <v xml:space="preserve"> </v>
      </c>
      <c r="T972" s="61" t="str">
        <f t="shared" si="74"/>
        <v>　</v>
      </c>
      <c r="U972" s="61" t="str">
        <f t="shared" si="75"/>
        <v xml:space="preserve"> </v>
      </c>
      <c r="V972" s="61">
        <f t="shared" si="76"/>
        <v>0</v>
      </c>
      <c r="W972" s="60" t="str">
        <f t="shared" si="77"/>
        <v/>
      </c>
    </row>
    <row r="973" spans="1:23" ht="57" customHeight="1" x14ac:dyDescent="0.15">
      <c r="A973" s="63"/>
      <c r="B973" s="69"/>
      <c r="C973" s="69"/>
      <c r="D973" s="68"/>
      <c r="E973" s="67"/>
      <c r="F973" s="66"/>
      <c r="G973" s="65" t="str">
        <f>IF(E973="","",VLOOKUP(E973,図書名リスト!$C$3:$W$1001,16,0))</f>
        <v/>
      </c>
      <c r="H973" s="64" t="str">
        <f>IF(E973="","",VLOOKUP(W973,図書名リスト!$A$3:$W$1001,5,0))</f>
        <v/>
      </c>
      <c r="I973" s="77" t="str">
        <f>IF(E973="","",VLOOKUP(W973,図書名リスト!$A$3:$W$1001,9,0))</f>
        <v/>
      </c>
      <c r="J973" s="76" t="str">
        <f>IF(E973="","",VLOOKUP(W973,図書名リスト!$A$3:$W$1001,23,0))</f>
        <v/>
      </c>
      <c r="K973" s="62" t="str">
        <f>IF(E973="","",VLOOKUP(W973,図書名リスト!$A$3:$W$1001,11,0))</f>
        <v/>
      </c>
      <c r="L973" s="95" t="str">
        <f>IF(E973="","",VLOOKUP(W973,図書名リスト!$A$3:$W$1001,14,0))</f>
        <v/>
      </c>
      <c r="M973" s="62" t="str">
        <f>IF(E973="","",VLOOKUP(W973,図書名リスト!$A$3:$W$1001,17,0))</f>
        <v/>
      </c>
      <c r="N973" s="63"/>
      <c r="O973" s="74" t="str">
        <f>IF(E973="","",VLOOKUP(W973,図書名リスト!$A$3:$W$100580,21,0))</f>
        <v/>
      </c>
      <c r="P973" s="74" t="str">
        <f>IF(E973="","",VLOOKUP(W973,図書名リスト!$A$3:$W$10050,19,0))</f>
        <v/>
      </c>
      <c r="Q973" s="75" t="str">
        <f>IF(E973="","",VLOOKUP(W973,図書名リスト!$A$3:$W$1001,20,0))</f>
        <v/>
      </c>
      <c r="R973" s="74" t="str">
        <f>IF(E973="","",VLOOKUP(W973,図書名リスト!$A$3:$W$1001,22,0))</f>
        <v/>
      </c>
      <c r="S973" s="61" t="str">
        <f t="shared" si="73"/>
        <v xml:space="preserve"> </v>
      </c>
      <c r="T973" s="61" t="str">
        <f t="shared" si="74"/>
        <v>　</v>
      </c>
      <c r="U973" s="61" t="str">
        <f t="shared" si="75"/>
        <v xml:space="preserve"> </v>
      </c>
      <c r="V973" s="61">
        <f t="shared" si="76"/>
        <v>0</v>
      </c>
      <c r="W973" s="60" t="str">
        <f t="shared" si="77"/>
        <v/>
      </c>
    </row>
    <row r="974" spans="1:23" ht="57" customHeight="1" x14ac:dyDescent="0.15">
      <c r="A974" s="63"/>
      <c r="B974" s="69"/>
      <c r="C974" s="69"/>
      <c r="D974" s="68"/>
      <c r="E974" s="67"/>
      <c r="F974" s="66"/>
      <c r="G974" s="65" t="str">
        <f>IF(E974="","",VLOOKUP(E974,図書名リスト!$C$3:$W$1001,16,0))</f>
        <v/>
      </c>
      <c r="H974" s="64" t="str">
        <f>IF(E974="","",VLOOKUP(W974,図書名リスト!$A$3:$W$1001,5,0))</f>
        <v/>
      </c>
      <c r="I974" s="77" t="str">
        <f>IF(E974="","",VLOOKUP(W974,図書名リスト!$A$3:$W$1001,9,0))</f>
        <v/>
      </c>
      <c r="J974" s="76" t="str">
        <f>IF(E974="","",VLOOKUP(W974,図書名リスト!$A$3:$W$1001,23,0))</f>
        <v/>
      </c>
      <c r="K974" s="62" t="str">
        <f>IF(E974="","",VLOOKUP(W974,図書名リスト!$A$3:$W$1001,11,0))</f>
        <v/>
      </c>
      <c r="L974" s="95" t="str">
        <f>IF(E974="","",VLOOKUP(W974,図書名リスト!$A$3:$W$1001,14,0))</f>
        <v/>
      </c>
      <c r="M974" s="62" t="str">
        <f>IF(E974="","",VLOOKUP(W974,図書名リスト!$A$3:$W$1001,17,0))</f>
        <v/>
      </c>
      <c r="N974" s="63"/>
      <c r="O974" s="74" t="str">
        <f>IF(E974="","",VLOOKUP(W974,図書名リスト!$A$3:$W$100580,21,0))</f>
        <v/>
      </c>
      <c r="P974" s="74" t="str">
        <f>IF(E974="","",VLOOKUP(W974,図書名リスト!$A$3:$W$10050,19,0))</f>
        <v/>
      </c>
      <c r="Q974" s="75" t="str">
        <f>IF(E974="","",VLOOKUP(W974,図書名リスト!$A$3:$W$1001,20,0))</f>
        <v/>
      </c>
      <c r="R974" s="74" t="str">
        <f>IF(E974="","",VLOOKUP(W974,図書名リスト!$A$3:$W$1001,22,0))</f>
        <v/>
      </c>
      <c r="S974" s="61" t="str">
        <f t="shared" ref="S974:S1037" si="78">IF($A974=0," ",$K$2)</f>
        <v xml:space="preserve"> </v>
      </c>
      <c r="T974" s="61" t="str">
        <f t="shared" ref="T974:T1037" si="79">IF($A974=0,"　",$O$2)</f>
        <v>　</v>
      </c>
      <c r="U974" s="61" t="str">
        <f t="shared" si="75"/>
        <v xml:space="preserve"> </v>
      </c>
      <c r="V974" s="61">
        <f t="shared" si="76"/>
        <v>0</v>
      </c>
      <c r="W974" s="60" t="str">
        <f t="shared" si="77"/>
        <v/>
      </c>
    </row>
    <row r="975" spans="1:23" ht="57" customHeight="1" x14ac:dyDescent="0.15">
      <c r="A975" s="63"/>
      <c r="B975" s="69"/>
      <c r="C975" s="69"/>
      <c r="D975" s="68"/>
      <c r="E975" s="67"/>
      <c r="F975" s="66"/>
      <c r="G975" s="65" t="str">
        <f>IF(E975="","",VLOOKUP(E975,図書名リスト!$C$3:$W$1001,16,0))</f>
        <v/>
      </c>
      <c r="H975" s="64" t="str">
        <f>IF(E975="","",VLOOKUP(W975,図書名リスト!$A$3:$W$1001,5,0))</f>
        <v/>
      </c>
      <c r="I975" s="77" t="str">
        <f>IF(E975="","",VLOOKUP(W975,図書名リスト!$A$3:$W$1001,9,0))</f>
        <v/>
      </c>
      <c r="J975" s="76" t="str">
        <f>IF(E975="","",VLOOKUP(W975,図書名リスト!$A$3:$W$1001,23,0))</f>
        <v/>
      </c>
      <c r="K975" s="62" t="str">
        <f>IF(E975="","",VLOOKUP(W975,図書名リスト!$A$3:$W$1001,11,0))</f>
        <v/>
      </c>
      <c r="L975" s="95" t="str">
        <f>IF(E975="","",VLOOKUP(W975,図書名リスト!$A$3:$W$1001,14,0))</f>
        <v/>
      </c>
      <c r="M975" s="62" t="str">
        <f>IF(E975="","",VLOOKUP(W975,図書名リスト!$A$3:$W$1001,17,0))</f>
        <v/>
      </c>
      <c r="N975" s="63"/>
      <c r="O975" s="74" t="str">
        <f>IF(E975="","",VLOOKUP(W975,図書名リスト!$A$3:$W$100580,21,0))</f>
        <v/>
      </c>
      <c r="P975" s="74" t="str">
        <f>IF(E975="","",VLOOKUP(W975,図書名リスト!$A$3:$W$10050,19,0))</f>
        <v/>
      </c>
      <c r="Q975" s="75" t="str">
        <f>IF(E975="","",VLOOKUP(W975,図書名リスト!$A$3:$W$1001,20,0))</f>
        <v/>
      </c>
      <c r="R975" s="74" t="str">
        <f>IF(E975="","",VLOOKUP(W975,図書名リスト!$A$3:$W$1001,22,0))</f>
        <v/>
      </c>
      <c r="S975" s="61" t="str">
        <f t="shared" si="78"/>
        <v xml:space="preserve"> </v>
      </c>
      <c r="T975" s="61" t="str">
        <f t="shared" si="79"/>
        <v>　</v>
      </c>
      <c r="U975" s="61" t="str">
        <f t="shared" ref="U975:U1038" si="80">IF($A975=0," ",VLOOKUP(S975,$Y$14:$Z$60,2,0))</f>
        <v xml:space="preserve"> </v>
      </c>
      <c r="V975" s="61">
        <f t="shared" ref="V975:V1038" si="81">A975</f>
        <v>0</v>
      </c>
      <c r="W975" s="60" t="str">
        <f t="shared" ref="W975:W1038" si="82">IF(E975&amp;F975="","",CONCATENATE(E975,F975))</f>
        <v/>
      </c>
    </row>
    <row r="976" spans="1:23" ht="57" customHeight="1" x14ac:dyDescent="0.15">
      <c r="A976" s="63"/>
      <c r="B976" s="69"/>
      <c r="C976" s="69"/>
      <c r="D976" s="68"/>
      <c r="E976" s="67"/>
      <c r="F976" s="66"/>
      <c r="G976" s="65" t="str">
        <f>IF(E976="","",VLOOKUP(E976,図書名リスト!$C$3:$W$1001,16,0))</f>
        <v/>
      </c>
      <c r="H976" s="64" t="str">
        <f>IF(E976="","",VLOOKUP(W976,図書名リスト!$A$3:$W$1001,5,0))</f>
        <v/>
      </c>
      <c r="I976" s="77" t="str">
        <f>IF(E976="","",VLOOKUP(W976,図書名リスト!$A$3:$W$1001,9,0))</f>
        <v/>
      </c>
      <c r="J976" s="76" t="str">
        <f>IF(E976="","",VLOOKUP(W976,図書名リスト!$A$3:$W$1001,23,0))</f>
        <v/>
      </c>
      <c r="K976" s="62" t="str">
        <f>IF(E976="","",VLOOKUP(W976,図書名リスト!$A$3:$W$1001,11,0))</f>
        <v/>
      </c>
      <c r="L976" s="95" t="str">
        <f>IF(E976="","",VLOOKUP(W976,図書名リスト!$A$3:$W$1001,14,0))</f>
        <v/>
      </c>
      <c r="M976" s="62" t="str">
        <f>IF(E976="","",VLOOKUP(W976,図書名リスト!$A$3:$W$1001,17,0))</f>
        <v/>
      </c>
      <c r="N976" s="63"/>
      <c r="O976" s="74" t="str">
        <f>IF(E976="","",VLOOKUP(W976,図書名リスト!$A$3:$W$100580,21,0))</f>
        <v/>
      </c>
      <c r="P976" s="74" t="str">
        <f>IF(E976="","",VLOOKUP(W976,図書名リスト!$A$3:$W$10050,19,0))</f>
        <v/>
      </c>
      <c r="Q976" s="75" t="str">
        <f>IF(E976="","",VLOOKUP(W976,図書名リスト!$A$3:$W$1001,20,0))</f>
        <v/>
      </c>
      <c r="R976" s="74" t="str">
        <f>IF(E976="","",VLOOKUP(W976,図書名リスト!$A$3:$W$1001,22,0))</f>
        <v/>
      </c>
      <c r="S976" s="61" t="str">
        <f t="shared" si="78"/>
        <v xml:space="preserve"> </v>
      </c>
      <c r="T976" s="61" t="str">
        <f t="shared" si="79"/>
        <v>　</v>
      </c>
      <c r="U976" s="61" t="str">
        <f t="shared" si="80"/>
        <v xml:space="preserve"> </v>
      </c>
      <c r="V976" s="61">
        <f t="shared" si="81"/>
        <v>0</v>
      </c>
      <c r="W976" s="60" t="str">
        <f t="shared" si="82"/>
        <v/>
      </c>
    </row>
    <row r="977" spans="1:23" ht="57" customHeight="1" x14ac:dyDescent="0.15">
      <c r="A977" s="63"/>
      <c r="B977" s="69"/>
      <c r="C977" s="69"/>
      <c r="D977" s="68"/>
      <c r="E977" s="67"/>
      <c r="F977" s="66"/>
      <c r="G977" s="65" t="str">
        <f>IF(E977="","",VLOOKUP(E977,図書名リスト!$C$3:$W$1001,16,0))</f>
        <v/>
      </c>
      <c r="H977" s="64" t="str">
        <f>IF(E977="","",VLOOKUP(W977,図書名リスト!$A$3:$W$1001,5,0))</f>
        <v/>
      </c>
      <c r="I977" s="77" t="str">
        <f>IF(E977="","",VLOOKUP(W977,図書名リスト!$A$3:$W$1001,9,0))</f>
        <v/>
      </c>
      <c r="J977" s="76" t="str">
        <f>IF(E977="","",VLOOKUP(W977,図書名リスト!$A$3:$W$1001,23,0))</f>
        <v/>
      </c>
      <c r="K977" s="62" t="str">
        <f>IF(E977="","",VLOOKUP(W977,図書名リスト!$A$3:$W$1001,11,0))</f>
        <v/>
      </c>
      <c r="L977" s="95" t="str">
        <f>IF(E977="","",VLOOKUP(W977,図書名リスト!$A$3:$W$1001,14,0))</f>
        <v/>
      </c>
      <c r="M977" s="62" t="str">
        <f>IF(E977="","",VLOOKUP(W977,図書名リスト!$A$3:$W$1001,17,0))</f>
        <v/>
      </c>
      <c r="N977" s="63"/>
      <c r="O977" s="74" t="str">
        <f>IF(E977="","",VLOOKUP(W977,図書名リスト!$A$3:$W$100580,21,0))</f>
        <v/>
      </c>
      <c r="P977" s="74" t="str">
        <f>IF(E977="","",VLOOKUP(W977,図書名リスト!$A$3:$W$10050,19,0))</f>
        <v/>
      </c>
      <c r="Q977" s="75" t="str">
        <f>IF(E977="","",VLOOKUP(W977,図書名リスト!$A$3:$W$1001,20,0))</f>
        <v/>
      </c>
      <c r="R977" s="74" t="str">
        <f>IF(E977="","",VLOOKUP(W977,図書名リスト!$A$3:$W$1001,22,0))</f>
        <v/>
      </c>
      <c r="S977" s="61" t="str">
        <f t="shared" si="78"/>
        <v xml:space="preserve"> </v>
      </c>
      <c r="T977" s="61" t="str">
        <f t="shared" si="79"/>
        <v>　</v>
      </c>
      <c r="U977" s="61" t="str">
        <f t="shared" si="80"/>
        <v xml:space="preserve"> </v>
      </c>
      <c r="V977" s="61">
        <f t="shared" si="81"/>
        <v>0</v>
      </c>
      <c r="W977" s="60" t="str">
        <f t="shared" si="82"/>
        <v/>
      </c>
    </row>
    <row r="978" spans="1:23" ht="57" customHeight="1" x14ac:dyDescent="0.15">
      <c r="A978" s="63"/>
      <c r="B978" s="69"/>
      <c r="C978" s="69"/>
      <c r="D978" s="68"/>
      <c r="E978" s="67"/>
      <c r="F978" s="66"/>
      <c r="G978" s="65" t="str">
        <f>IF(E978="","",VLOOKUP(E978,図書名リスト!$C$3:$W$1001,16,0))</f>
        <v/>
      </c>
      <c r="H978" s="64" t="str">
        <f>IF(E978="","",VLOOKUP(W978,図書名リスト!$A$3:$W$1001,5,0))</f>
        <v/>
      </c>
      <c r="I978" s="77" t="str">
        <f>IF(E978="","",VLOOKUP(W978,図書名リスト!$A$3:$W$1001,9,0))</f>
        <v/>
      </c>
      <c r="J978" s="76" t="str">
        <f>IF(E978="","",VLOOKUP(W978,図書名リスト!$A$3:$W$1001,23,0))</f>
        <v/>
      </c>
      <c r="K978" s="62" t="str">
        <f>IF(E978="","",VLOOKUP(W978,図書名リスト!$A$3:$W$1001,11,0))</f>
        <v/>
      </c>
      <c r="L978" s="95" t="str">
        <f>IF(E978="","",VLOOKUP(W978,図書名リスト!$A$3:$W$1001,14,0))</f>
        <v/>
      </c>
      <c r="M978" s="62" t="str">
        <f>IF(E978="","",VLOOKUP(W978,図書名リスト!$A$3:$W$1001,17,0))</f>
        <v/>
      </c>
      <c r="N978" s="63"/>
      <c r="O978" s="74" t="str">
        <f>IF(E978="","",VLOOKUP(W978,図書名リスト!$A$3:$W$100580,21,0))</f>
        <v/>
      </c>
      <c r="P978" s="74" t="str">
        <f>IF(E978="","",VLOOKUP(W978,図書名リスト!$A$3:$W$10050,19,0))</f>
        <v/>
      </c>
      <c r="Q978" s="75" t="str">
        <f>IF(E978="","",VLOOKUP(W978,図書名リスト!$A$3:$W$1001,20,0))</f>
        <v/>
      </c>
      <c r="R978" s="74" t="str">
        <f>IF(E978="","",VLOOKUP(W978,図書名リスト!$A$3:$W$1001,22,0))</f>
        <v/>
      </c>
      <c r="S978" s="61" t="str">
        <f t="shared" si="78"/>
        <v xml:space="preserve"> </v>
      </c>
      <c r="T978" s="61" t="str">
        <f t="shared" si="79"/>
        <v>　</v>
      </c>
      <c r="U978" s="61" t="str">
        <f t="shared" si="80"/>
        <v xml:space="preserve"> </v>
      </c>
      <c r="V978" s="61">
        <f t="shared" si="81"/>
        <v>0</v>
      </c>
      <c r="W978" s="60" t="str">
        <f t="shared" si="82"/>
        <v/>
      </c>
    </row>
    <row r="979" spans="1:23" ht="57" customHeight="1" x14ac:dyDescent="0.15">
      <c r="A979" s="63"/>
      <c r="B979" s="69"/>
      <c r="C979" s="69"/>
      <c r="D979" s="68"/>
      <c r="E979" s="67"/>
      <c r="F979" s="66"/>
      <c r="G979" s="65" t="str">
        <f>IF(E979="","",VLOOKUP(E979,図書名リスト!$C$3:$W$1001,16,0))</f>
        <v/>
      </c>
      <c r="H979" s="64" t="str">
        <f>IF(E979="","",VLOOKUP(W979,図書名リスト!$A$3:$W$1001,5,0))</f>
        <v/>
      </c>
      <c r="I979" s="77" t="str">
        <f>IF(E979="","",VLOOKUP(W979,図書名リスト!$A$3:$W$1001,9,0))</f>
        <v/>
      </c>
      <c r="J979" s="76" t="str">
        <f>IF(E979="","",VLOOKUP(W979,図書名リスト!$A$3:$W$1001,23,0))</f>
        <v/>
      </c>
      <c r="K979" s="62" t="str">
        <f>IF(E979="","",VLOOKUP(W979,図書名リスト!$A$3:$W$1001,11,0))</f>
        <v/>
      </c>
      <c r="L979" s="95" t="str">
        <f>IF(E979="","",VLOOKUP(W979,図書名リスト!$A$3:$W$1001,14,0))</f>
        <v/>
      </c>
      <c r="M979" s="62" t="str">
        <f>IF(E979="","",VLOOKUP(W979,図書名リスト!$A$3:$W$1001,17,0))</f>
        <v/>
      </c>
      <c r="N979" s="63"/>
      <c r="O979" s="74" t="str">
        <f>IF(E979="","",VLOOKUP(W979,図書名リスト!$A$3:$W$100580,21,0))</f>
        <v/>
      </c>
      <c r="P979" s="74" t="str">
        <f>IF(E979="","",VLOOKUP(W979,図書名リスト!$A$3:$W$10050,19,0))</f>
        <v/>
      </c>
      <c r="Q979" s="75" t="str">
        <f>IF(E979="","",VLOOKUP(W979,図書名リスト!$A$3:$W$1001,20,0))</f>
        <v/>
      </c>
      <c r="R979" s="74" t="str">
        <f>IF(E979="","",VLOOKUP(W979,図書名リスト!$A$3:$W$1001,22,0))</f>
        <v/>
      </c>
      <c r="S979" s="61" t="str">
        <f t="shared" si="78"/>
        <v xml:space="preserve"> </v>
      </c>
      <c r="T979" s="61" t="str">
        <f t="shared" si="79"/>
        <v>　</v>
      </c>
      <c r="U979" s="61" t="str">
        <f t="shared" si="80"/>
        <v xml:space="preserve"> </v>
      </c>
      <c r="V979" s="61">
        <f t="shared" si="81"/>
        <v>0</v>
      </c>
      <c r="W979" s="60" t="str">
        <f t="shared" si="82"/>
        <v/>
      </c>
    </row>
    <row r="980" spans="1:23" ht="57" customHeight="1" x14ac:dyDescent="0.15">
      <c r="A980" s="63"/>
      <c r="B980" s="69"/>
      <c r="C980" s="69"/>
      <c r="D980" s="68"/>
      <c r="E980" s="67"/>
      <c r="F980" s="66"/>
      <c r="G980" s="65" t="str">
        <f>IF(E980="","",VLOOKUP(E980,図書名リスト!$C$3:$W$1001,16,0))</f>
        <v/>
      </c>
      <c r="H980" s="64" t="str">
        <f>IF(E980="","",VLOOKUP(W980,図書名リスト!$A$3:$W$1001,5,0))</f>
        <v/>
      </c>
      <c r="I980" s="77" t="str">
        <f>IF(E980="","",VLOOKUP(W980,図書名リスト!$A$3:$W$1001,9,0))</f>
        <v/>
      </c>
      <c r="J980" s="76" t="str">
        <f>IF(E980="","",VLOOKUP(W980,図書名リスト!$A$3:$W$1001,23,0))</f>
        <v/>
      </c>
      <c r="K980" s="62" t="str">
        <f>IF(E980="","",VLOOKUP(W980,図書名リスト!$A$3:$W$1001,11,0))</f>
        <v/>
      </c>
      <c r="L980" s="95" t="str">
        <f>IF(E980="","",VLOOKUP(W980,図書名リスト!$A$3:$W$1001,14,0))</f>
        <v/>
      </c>
      <c r="M980" s="62" t="str">
        <f>IF(E980="","",VLOOKUP(W980,図書名リスト!$A$3:$W$1001,17,0))</f>
        <v/>
      </c>
      <c r="N980" s="63"/>
      <c r="O980" s="74" t="str">
        <f>IF(E980="","",VLOOKUP(W980,図書名リスト!$A$3:$W$100580,21,0))</f>
        <v/>
      </c>
      <c r="P980" s="74" t="str">
        <f>IF(E980="","",VLOOKUP(W980,図書名リスト!$A$3:$W$10050,19,0))</f>
        <v/>
      </c>
      <c r="Q980" s="75" t="str">
        <f>IF(E980="","",VLOOKUP(W980,図書名リスト!$A$3:$W$1001,20,0))</f>
        <v/>
      </c>
      <c r="R980" s="74" t="str">
        <f>IF(E980="","",VLOOKUP(W980,図書名リスト!$A$3:$W$1001,22,0))</f>
        <v/>
      </c>
      <c r="S980" s="61" t="str">
        <f t="shared" si="78"/>
        <v xml:space="preserve"> </v>
      </c>
      <c r="T980" s="61" t="str">
        <f t="shared" si="79"/>
        <v>　</v>
      </c>
      <c r="U980" s="61" t="str">
        <f t="shared" si="80"/>
        <v xml:space="preserve"> </v>
      </c>
      <c r="V980" s="61">
        <f t="shared" si="81"/>
        <v>0</v>
      </c>
      <c r="W980" s="60" t="str">
        <f t="shared" si="82"/>
        <v/>
      </c>
    </row>
    <row r="981" spans="1:23" ht="57" customHeight="1" x14ac:dyDescent="0.15">
      <c r="A981" s="63"/>
      <c r="B981" s="69"/>
      <c r="C981" s="69"/>
      <c r="D981" s="68"/>
      <c r="E981" s="67"/>
      <c r="F981" s="66"/>
      <c r="G981" s="65" t="str">
        <f>IF(E981="","",VLOOKUP(E981,図書名リスト!$C$3:$W$1001,16,0))</f>
        <v/>
      </c>
      <c r="H981" s="64" t="str">
        <f>IF(E981="","",VLOOKUP(W981,図書名リスト!$A$3:$W$1001,5,0))</f>
        <v/>
      </c>
      <c r="I981" s="77" t="str">
        <f>IF(E981="","",VLOOKUP(W981,図書名リスト!$A$3:$W$1001,9,0))</f>
        <v/>
      </c>
      <c r="J981" s="76" t="str">
        <f>IF(E981="","",VLOOKUP(W981,図書名リスト!$A$3:$W$1001,23,0))</f>
        <v/>
      </c>
      <c r="K981" s="62" t="str">
        <f>IF(E981="","",VLOOKUP(W981,図書名リスト!$A$3:$W$1001,11,0))</f>
        <v/>
      </c>
      <c r="L981" s="95" t="str">
        <f>IF(E981="","",VLOOKUP(W981,図書名リスト!$A$3:$W$1001,14,0))</f>
        <v/>
      </c>
      <c r="M981" s="62" t="str">
        <f>IF(E981="","",VLOOKUP(W981,図書名リスト!$A$3:$W$1001,17,0))</f>
        <v/>
      </c>
      <c r="N981" s="63"/>
      <c r="O981" s="74" t="str">
        <f>IF(E981="","",VLOOKUP(W981,図書名リスト!$A$3:$W$100580,21,0))</f>
        <v/>
      </c>
      <c r="P981" s="74" t="str">
        <f>IF(E981="","",VLOOKUP(W981,図書名リスト!$A$3:$W$10050,19,0))</f>
        <v/>
      </c>
      <c r="Q981" s="75" t="str">
        <f>IF(E981="","",VLOOKUP(W981,図書名リスト!$A$3:$W$1001,20,0))</f>
        <v/>
      </c>
      <c r="R981" s="74" t="str">
        <f>IF(E981="","",VLOOKUP(W981,図書名リスト!$A$3:$W$1001,22,0))</f>
        <v/>
      </c>
      <c r="S981" s="61" t="str">
        <f t="shared" si="78"/>
        <v xml:space="preserve"> </v>
      </c>
      <c r="T981" s="61" t="str">
        <f t="shared" si="79"/>
        <v>　</v>
      </c>
      <c r="U981" s="61" t="str">
        <f t="shared" si="80"/>
        <v xml:space="preserve"> </v>
      </c>
      <c r="V981" s="61">
        <f t="shared" si="81"/>
        <v>0</v>
      </c>
      <c r="W981" s="60" t="str">
        <f t="shared" si="82"/>
        <v/>
      </c>
    </row>
    <row r="982" spans="1:23" ht="57" customHeight="1" x14ac:dyDescent="0.15">
      <c r="A982" s="63"/>
      <c r="B982" s="69"/>
      <c r="C982" s="69"/>
      <c r="D982" s="68"/>
      <c r="E982" s="67"/>
      <c r="F982" s="66"/>
      <c r="G982" s="65" t="str">
        <f>IF(E982="","",VLOOKUP(E982,図書名リスト!$C$3:$W$1001,16,0))</f>
        <v/>
      </c>
      <c r="H982" s="64" t="str">
        <f>IF(E982="","",VLOOKUP(W982,図書名リスト!$A$3:$W$1001,5,0))</f>
        <v/>
      </c>
      <c r="I982" s="77" t="str">
        <f>IF(E982="","",VLOOKUP(W982,図書名リスト!$A$3:$W$1001,9,0))</f>
        <v/>
      </c>
      <c r="J982" s="76" t="str">
        <f>IF(E982="","",VLOOKUP(W982,図書名リスト!$A$3:$W$1001,23,0))</f>
        <v/>
      </c>
      <c r="K982" s="62" t="str">
        <f>IF(E982="","",VLOOKUP(W982,図書名リスト!$A$3:$W$1001,11,0))</f>
        <v/>
      </c>
      <c r="L982" s="95" t="str">
        <f>IF(E982="","",VLOOKUP(W982,図書名リスト!$A$3:$W$1001,14,0))</f>
        <v/>
      </c>
      <c r="M982" s="62" t="str">
        <f>IF(E982="","",VLOOKUP(W982,図書名リスト!$A$3:$W$1001,17,0))</f>
        <v/>
      </c>
      <c r="N982" s="63"/>
      <c r="O982" s="74" t="str">
        <f>IF(E982="","",VLOOKUP(W982,図書名リスト!$A$3:$W$100580,21,0))</f>
        <v/>
      </c>
      <c r="P982" s="74" t="str">
        <f>IF(E982="","",VLOOKUP(W982,図書名リスト!$A$3:$W$10050,19,0))</f>
        <v/>
      </c>
      <c r="Q982" s="75" t="str">
        <f>IF(E982="","",VLOOKUP(W982,図書名リスト!$A$3:$W$1001,20,0))</f>
        <v/>
      </c>
      <c r="R982" s="74" t="str">
        <f>IF(E982="","",VLOOKUP(W982,図書名リスト!$A$3:$W$1001,22,0))</f>
        <v/>
      </c>
      <c r="S982" s="61" t="str">
        <f t="shared" si="78"/>
        <v xml:space="preserve"> </v>
      </c>
      <c r="T982" s="61" t="str">
        <f t="shared" si="79"/>
        <v>　</v>
      </c>
      <c r="U982" s="61" t="str">
        <f t="shared" si="80"/>
        <v xml:space="preserve"> </v>
      </c>
      <c r="V982" s="61">
        <f t="shared" si="81"/>
        <v>0</v>
      </c>
      <c r="W982" s="60" t="str">
        <f t="shared" si="82"/>
        <v/>
      </c>
    </row>
    <row r="983" spans="1:23" ht="57" customHeight="1" x14ac:dyDescent="0.15">
      <c r="A983" s="63"/>
      <c r="B983" s="69"/>
      <c r="C983" s="69"/>
      <c r="D983" s="68"/>
      <c r="E983" s="67"/>
      <c r="F983" s="66"/>
      <c r="G983" s="65" t="str">
        <f>IF(E983="","",VLOOKUP(E983,図書名リスト!$C$3:$W$1001,16,0))</f>
        <v/>
      </c>
      <c r="H983" s="64" t="str">
        <f>IF(E983="","",VLOOKUP(W983,図書名リスト!$A$3:$W$1001,5,0))</f>
        <v/>
      </c>
      <c r="I983" s="77" t="str">
        <f>IF(E983="","",VLOOKUP(W983,図書名リスト!$A$3:$W$1001,9,0))</f>
        <v/>
      </c>
      <c r="J983" s="76" t="str">
        <f>IF(E983="","",VLOOKUP(W983,図書名リスト!$A$3:$W$1001,23,0))</f>
        <v/>
      </c>
      <c r="K983" s="62" t="str">
        <f>IF(E983="","",VLOOKUP(W983,図書名リスト!$A$3:$W$1001,11,0))</f>
        <v/>
      </c>
      <c r="L983" s="95" t="str">
        <f>IF(E983="","",VLOOKUP(W983,図書名リスト!$A$3:$W$1001,14,0))</f>
        <v/>
      </c>
      <c r="M983" s="62" t="str">
        <f>IF(E983="","",VLOOKUP(W983,図書名リスト!$A$3:$W$1001,17,0))</f>
        <v/>
      </c>
      <c r="N983" s="63"/>
      <c r="O983" s="74" t="str">
        <f>IF(E983="","",VLOOKUP(W983,図書名リスト!$A$3:$W$100580,21,0))</f>
        <v/>
      </c>
      <c r="P983" s="74" t="str">
        <f>IF(E983="","",VLOOKUP(W983,図書名リスト!$A$3:$W$10050,19,0))</f>
        <v/>
      </c>
      <c r="Q983" s="75" t="str">
        <f>IF(E983="","",VLOOKUP(W983,図書名リスト!$A$3:$W$1001,20,0))</f>
        <v/>
      </c>
      <c r="R983" s="74" t="str">
        <f>IF(E983="","",VLOOKUP(W983,図書名リスト!$A$3:$W$1001,22,0))</f>
        <v/>
      </c>
      <c r="S983" s="61" t="str">
        <f t="shared" si="78"/>
        <v xml:space="preserve"> </v>
      </c>
      <c r="T983" s="61" t="str">
        <f t="shared" si="79"/>
        <v>　</v>
      </c>
      <c r="U983" s="61" t="str">
        <f t="shared" si="80"/>
        <v xml:space="preserve"> </v>
      </c>
      <c r="V983" s="61">
        <f t="shared" si="81"/>
        <v>0</v>
      </c>
      <c r="W983" s="60" t="str">
        <f t="shared" si="82"/>
        <v/>
      </c>
    </row>
    <row r="984" spans="1:23" ht="57" customHeight="1" x14ac:dyDescent="0.15">
      <c r="A984" s="63"/>
      <c r="B984" s="69"/>
      <c r="C984" s="69"/>
      <c r="D984" s="68"/>
      <c r="E984" s="67"/>
      <c r="F984" s="66"/>
      <c r="G984" s="65" t="str">
        <f>IF(E984="","",VLOOKUP(E984,図書名リスト!$C$3:$W$1001,16,0))</f>
        <v/>
      </c>
      <c r="H984" s="64" t="str">
        <f>IF(E984="","",VLOOKUP(W984,図書名リスト!$A$3:$W$1001,5,0))</f>
        <v/>
      </c>
      <c r="I984" s="77" t="str">
        <f>IF(E984="","",VLOOKUP(W984,図書名リスト!$A$3:$W$1001,9,0))</f>
        <v/>
      </c>
      <c r="J984" s="76" t="str">
        <f>IF(E984="","",VLOOKUP(W984,図書名リスト!$A$3:$W$1001,23,0))</f>
        <v/>
      </c>
      <c r="K984" s="62" t="str">
        <f>IF(E984="","",VLOOKUP(W984,図書名リスト!$A$3:$W$1001,11,0))</f>
        <v/>
      </c>
      <c r="L984" s="95" t="str">
        <f>IF(E984="","",VLOOKUP(W984,図書名リスト!$A$3:$W$1001,14,0))</f>
        <v/>
      </c>
      <c r="M984" s="62" t="str">
        <f>IF(E984="","",VLOOKUP(W984,図書名リスト!$A$3:$W$1001,17,0))</f>
        <v/>
      </c>
      <c r="N984" s="63"/>
      <c r="O984" s="74" t="str">
        <f>IF(E984="","",VLOOKUP(W984,図書名リスト!$A$3:$W$100580,21,0))</f>
        <v/>
      </c>
      <c r="P984" s="74" t="str">
        <f>IF(E984="","",VLOOKUP(W984,図書名リスト!$A$3:$W$10050,19,0))</f>
        <v/>
      </c>
      <c r="Q984" s="75" t="str">
        <f>IF(E984="","",VLOOKUP(W984,図書名リスト!$A$3:$W$1001,20,0))</f>
        <v/>
      </c>
      <c r="R984" s="74" t="str">
        <f>IF(E984="","",VLOOKUP(W984,図書名リスト!$A$3:$W$1001,22,0))</f>
        <v/>
      </c>
      <c r="S984" s="61" t="str">
        <f t="shared" si="78"/>
        <v xml:space="preserve"> </v>
      </c>
      <c r="T984" s="61" t="str">
        <f t="shared" si="79"/>
        <v>　</v>
      </c>
      <c r="U984" s="61" t="str">
        <f t="shared" si="80"/>
        <v xml:space="preserve"> </v>
      </c>
      <c r="V984" s="61">
        <f t="shared" si="81"/>
        <v>0</v>
      </c>
      <c r="W984" s="60" t="str">
        <f t="shared" si="82"/>
        <v/>
      </c>
    </row>
    <row r="985" spans="1:23" ht="57" customHeight="1" x14ac:dyDescent="0.15">
      <c r="A985" s="63"/>
      <c r="B985" s="69"/>
      <c r="C985" s="69"/>
      <c r="D985" s="68"/>
      <c r="E985" s="67"/>
      <c r="F985" s="66"/>
      <c r="G985" s="65" t="str">
        <f>IF(E985="","",VLOOKUP(E985,図書名リスト!$C$3:$W$1001,16,0))</f>
        <v/>
      </c>
      <c r="H985" s="64" t="str">
        <f>IF(E985="","",VLOOKUP(W985,図書名リスト!$A$3:$W$1001,5,0))</f>
        <v/>
      </c>
      <c r="I985" s="77" t="str">
        <f>IF(E985="","",VLOOKUP(W985,図書名リスト!$A$3:$W$1001,9,0))</f>
        <v/>
      </c>
      <c r="J985" s="76" t="str">
        <f>IF(E985="","",VLOOKUP(W985,図書名リスト!$A$3:$W$1001,23,0))</f>
        <v/>
      </c>
      <c r="K985" s="62" t="str">
        <f>IF(E985="","",VLOOKUP(W985,図書名リスト!$A$3:$W$1001,11,0))</f>
        <v/>
      </c>
      <c r="L985" s="95" t="str">
        <f>IF(E985="","",VLOOKUP(W985,図書名リスト!$A$3:$W$1001,14,0))</f>
        <v/>
      </c>
      <c r="M985" s="62" t="str">
        <f>IF(E985="","",VLOOKUP(W985,図書名リスト!$A$3:$W$1001,17,0))</f>
        <v/>
      </c>
      <c r="N985" s="63"/>
      <c r="O985" s="74" t="str">
        <f>IF(E985="","",VLOOKUP(W985,図書名リスト!$A$3:$W$100580,21,0))</f>
        <v/>
      </c>
      <c r="P985" s="74" t="str">
        <f>IF(E985="","",VLOOKUP(W985,図書名リスト!$A$3:$W$10050,19,0))</f>
        <v/>
      </c>
      <c r="Q985" s="75" t="str">
        <f>IF(E985="","",VLOOKUP(W985,図書名リスト!$A$3:$W$1001,20,0))</f>
        <v/>
      </c>
      <c r="R985" s="74" t="str">
        <f>IF(E985="","",VLOOKUP(W985,図書名リスト!$A$3:$W$1001,22,0))</f>
        <v/>
      </c>
      <c r="S985" s="61" t="str">
        <f t="shared" si="78"/>
        <v xml:space="preserve"> </v>
      </c>
      <c r="T985" s="61" t="str">
        <f t="shared" si="79"/>
        <v>　</v>
      </c>
      <c r="U985" s="61" t="str">
        <f t="shared" si="80"/>
        <v xml:space="preserve"> </v>
      </c>
      <c r="V985" s="61">
        <f t="shared" si="81"/>
        <v>0</v>
      </c>
      <c r="W985" s="60" t="str">
        <f t="shared" si="82"/>
        <v/>
      </c>
    </row>
    <row r="986" spans="1:23" ht="57" customHeight="1" x14ac:dyDescent="0.15">
      <c r="A986" s="63"/>
      <c r="B986" s="69"/>
      <c r="C986" s="69"/>
      <c r="D986" s="68"/>
      <c r="E986" s="67"/>
      <c r="F986" s="66"/>
      <c r="G986" s="65" t="str">
        <f>IF(E986="","",VLOOKUP(E986,図書名リスト!$C$3:$W$1001,16,0))</f>
        <v/>
      </c>
      <c r="H986" s="64" t="str">
        <f>IF(E986="","",VLOOKUP(W986,図書名リスト!$A$3:$W$1001,5,0))</f>
        <v/>
      </c>
      <c r="I986" s="77" t="str">
        <f>IF(E986="","",VLOOKUP(W986,図書名リスト!$A$3:$W$1001,9,0))</f>
        <v/>
      </c>
      <c r="J986" s="76" t="str">
        <f>IF(E986="","",VLOOKUP(W986,図書名リスト!$A$3:$W$1001,23,0))</f>
        <v/>
      </c>
      <c r="K986" s="62" t="str">
        <f>IF(E986="","",VLOOKUP(W986,図書名リスト!$A$3:$W$1001,11,0))</f>
        <v/>
      </c>
      <c r="L986" s="95" t="str">
        <f>IF(E986="","",VLOOKUP(W986,図書名リスト!$A$3:$W$1001,14,0))</f>
        <v/>
      </c>
      <c r="M986" s="62" t="str">
        <f>IF(E986="","",VLOOKUP(W986,図書名リスト!$A$3:$W$1001,17,0))</f>
        <v/>
      </c>
      <c r="N986" s="63"/>
      <c r="O986" s="74" t="str">
        <f>IF(E986="","",VLOOKUP(W986,図書名リスト!$A$3:$W$100580,21,0))</f>
        <v/>
      </c>
      <c r="P986" s="74" t="str">
        <f>IF(E986="","",VLOOKUP(W986,図書名リスト!$A$3:$W$10050,19,0))</f>
        <v/>
      </c>
      <c r="Q986" s="75" t="str">
        <f>IF(E986="","",VLOOKUP(W986,図書名リスト!$A$3:$W$1001,20,0))</f>
        <v/>
      </c>
      <c r="R986" s="74" t="str">
        <f>IF(E986="","",VLOOKUP(W986,図書名リスト!$A$3:$W$1001,22,0))</f>
        <v/>
      </c>
      <c r="S986" s="61" t="str">
        <f t="shared" si="78"/>
        <v xml:space="preserve"> </v>
      </c>
      <c r="T986" s="61" t="str">
        <f t="shared" si="79"/>
        <v>　</v>
      </c>
      <c r="U986" s="61" t="str">
        <f t="shared" si="80"/>
        <v xml:space="preserve"> </v>
      </c>
      <c r="V986" s="61">
        <f t="shared" si="81"/>
        <v>0</v>
      </c>
      <c r="W986" s="60" t="str">
        <f t="shared" si="82"/>
        <v/>
      </c>
    </row>
    <row r="987" spans="1:23" ht="57" customHeight="1" x14ac:dyDescent="0.15">
      <c r="A987" s="63"/>
      <c r="B987" s="69"/>
      <c r="C987" s="69"/>
      <c r="D987" s="68"/>
      <c r="E987" s="67"/>
      <c r="F987" s="66"/>
      <c r="G987" s="65" t="str">
        <f>IF(E987="","",VLOOKUP(E987,図書名リスト!$C$3:$W$1001,16,0))</f>
        <v/>
      </c>
      <c r="H987" s="64" t="str">
        <f>IF(E987="","",VLOOKUP(W987,図書名リスト!$A$3:$W$1001,5,0))</f>
        <v/>
      </c>
      <c r="I987" s="77" t="str">
        <f>IF(E987="","",VLOOKUP(W987,図書名リスト!$A$3:$W$1001,9,0))</f>
        <v/>
      </c>
      <c r="J987" s="76" t="str">
        <f>IF(E987="","",VLOOKUP(W987,図書名リスト!$A$3:$W$1001,23,0))</f>
        <v/>
      </c>
      <c r="K987" s="62" t="str">
        <f>IF(E987="","",VLOOKUP(W987,図書名リスト!$A$3:$W$1001,11,0))</f>
        <v/>
      </c>
      <c r="L987" s="95" t="str">
        <f>IF(E987="","",VLOOKUP(W987,図書名リスト!$A$3:$W$1001,14,0))</f>
        <v/>
      </c>
      <c r="M987" s="62" t="str">
        <f>IF(E987="","",VLOOKUP(W987,図書名リスト!$A$3:$W$1001,17,0))</f>
        <v/>
      </c>
      <c r="N987" s="63"/>
      <c r="O987" s="74" t="str">
        <f>IF(E987="","",VLOOKUP(W987,図書名リスト!$A$3:$W$100580,21,0))</f>
        <v/>
      </c>
      <c r="P987" s="74" t="str">
        <f>IF(E987="","",VLOOKUP(W987,図書名リスト!$A$3:$W$10050,19,0))</f>
        <v/>
      </c>
      <c r="Q987" s="75" t="str">
        <f>IF(E987="","",VLOOKUP(W987,図書名リスト!$A$3:$W$1001,20,0))</f>
        <v/>
      </c>
      <c r="R987" s="74" t="str">
        <f>IF(E987="","",VLOOKUP(W987,図書名リスト!$A$3:$W$1001,22,0))</f>
        <v/>
      </c>
      <c r="S987" s="61" t="str">
        <f t="shared" si="78"/>
        <v xml:space="preserve"> </v>
      </c>
      <c r="T987" s="61" t="str">
        <f t="shared" si="79"/>
        <v>　</v>
      </c>
      <c r="U987" s="61" t="str">
        <f t="shared" si="80"/>
        <v xml:space="preserve"> </v>
      </c>
      <c r="V987" s="61">
        <f t="shared" si="81"/>
        <v>0</v>
      </c>
      <c r="W987" s="60" t="str">
        <f t="shared" si="82"/>
        <v/>
      </c>
    </row>
    <row r="988" spans="1:23" ht="57" customHeight="1" x14ac:dyDescent="0.15">
      <c r="A988" s="63"/>
      <c r="B988" s="69"/>
      <c r="C988" s="69"/>
      <c r="D988" s="68"/>
      <c r="E988" s="67"/>
      <c r="F988" s="66"/>
      <c r="G988" s="65" t="str">
        <f>IF(E988="","",VLOOKUP(E988,図書名リスト!$C$3:$W$1001,16,0))</f>
        <v/>
      </c>
      <c r="H988" s="64" t="str">
        <f>IF(E988="","",VLOOKUP(W988,図書名リスト!$A$3:$W$1001,5,0))</f>
        <v/>
      </c>
      <c r="I988" s="77" t="str">
        <f>IF(E988="","",VLOOKUP(W988,図書名リスト!$A$3:$W$1001,9,0))</f>
        <v/>
      </c>
      <c r="J988" s="76" t="str">
        <f>IF(E988="","",VLOOKUP(W988,図書名リスト!$A$3:$W$1001,23,0))</f>
        <v/>
      </c>
      <c r="K988" s="62" t="str">
        <f>IF(E988="","",VLOOKUP(W988,図書名リスト!$A$3:$W$1001,11,0))</f>
        <v/>
      </c>
      <c r="L988" s="95" t="str">
        <f>IF(E988="","",VLOOKUP(W988,図書名リスト!$A$3:$W$1001,14,0))</f>
        <v/>
      </c>
      <c r="M988" s="62" t="str">
        <f>IF(E988="","",VLOOKUP(W988,図書名リスト!$A$3:$W$1001,17,0))</f>
        <v/>
      </c>
      <c r="N988" s="63"/>
      <c r="O988" s="74" t="str">
        <f>IF(E988="","",VLOOKUP(W988,図書名リスト!$A$3:$W$100580,21,0))</f>
        <v/>
      </c>
      <c r="P988" s="74" t="str">
        <f>IF(E988="","",VLOOKUP(W988,図書名リスト!$A$3:$W$10050,19,0))</f>
        <v/>
      </c>
      <c r="Q988" s="75" t="str">
        <f>IF(E988="","",VLOOKUP(W988,図書名リスト!$A$3:$W$1001,20,0))</f>
        <v/>
      </c>
      <c r="R988" s="74" t="str">
        <f>IF(E988="","",VLOOKUP(W988,図書名リスト!$A$3:$W$1001,22,0))</f>
        <v/>
      </c>
      <c r="S988" s="61" t="str">
        <f t="shared" si="78"/>
        <v xml:space="preserve"> </v>
      </c>
      <c r="T988" s="61" t="str">
        <f t="shared" si="79"/>
        <v>　</v>
      </c>
      <c r="U988" s="61" t="str">
        <f t="shared" si="80"/>
        <v xml:space="preserve"> </v>
      </c>
      <c r="V988" s="61">
        <f t="shared" si="81"/>
        <v>0</v>
      </c>
      <c r="W988" s="60" t="str">
        <f t="shared" si="82"/>
        <v/>
      </c>
    </row>
    <row r="989" spans="1:23" ht="57" customHeight="1" x14ac:dyDescent="0.15">
      <c r="A989" s="63"/>
      <c r="B989" s="69"/>
      <c r="C989" s="69"/>
      <c r="D989" s="68"/>
      <c r="E989" s="67"/>
      <c r="F989" s="66"/>
      <c r="G989" s="65" t="str">
        <f>IF(E989="","",VLOOKUP(E989,図書名リスト!$C$3:$W$1001,16,0))</f>
        <v/>
      </c>
      <c r="H989" s="64" t="str">
        <f>IF(E989="","",VLOOKUP(W989,図書名リスト!$A$3:$W$1001,5,0))</f>
        <v/>
      </c>
      <c r="I989" s="77" t="str">
        <f>IF(E989="","",VLOOKUP(W989,図書名リスト!$A$3:$W$1001,9,0))</f>
        <v/>
      </c>
      <c r="J989" s="76" t="str">
        <f>IF(E989="","",VLOOKUP(W989,図書名リスト!$A$3:$W$1001,23,0))</f>
        <v/>
      </c>
      <c r="K989" s="62" t="str">
        <f>IF(E989="","",VLOOKUP(W989,図書名リスト!$A$3:$W$1001,11,0))</f>
        <v/>
      </c>
      <c r="L989" s="95" t="str">
        <f>IF(E989="","",VLOOKUP(W989,図書名リスト!$A$3:$W$1001,14,0))</f>
        <v/>
      </c>
      <c r="M989" s="62" t="str">
        <f>IF(E989="","",VLOOKUP(W989,図書名リスト!$A$3:$W$1001,17,0))</f>
        <v/>
      </c>
      <c r="N989" s="63"/>
      <c r="O989" s="74" t="str">
        <f>IF(E989="","",VLOOKUP(W989,図書名リスト!$A$3:$W$100580,21,0))</f>
        <v/>
      </c>
      <c r="P989" s="74" t="str">
        <f>IF(E989="","",VLOOKUP(W989,図書名リスト!$A$3:$W$10050,19,0))</f>
        <v/>
      </c>
      <c r="Q989" s="75" t="str">
        <f>IF(E989="","",VLOOKUP(W989,図書名リスト!$A$3:$W$1001,20,0))</f>
        <v/>
      </c>
      <c r="R989" s="74" t="str">
        <f>IF(E989="","",VLOOKUP(W989,図書名リスト!$A$3:$W$1001,22,0))</f>
        <v/>
      </c>
      <c r="S989" s="61" t="str">
        <f t="shared" si="78"/>
        <v xml:space="preserve"> </v>
      </c>
      <c r="T989" s="61" t="str">
        <f t="shared" si="79"/>
        <v>　</v>
      </c>
      <c r="U989" s="61" t="str">
        <f t="shared" si="80"/>
        <v xml:space="preserve"> </v>
      </c>
      <c r="V989" s="61">
        <f t="shared" si="81"/>
        <v>0</v>
      </c>
      <c r="W989" s="60" t="str">
        <f t="shared" si="82"/>
        <v/>
      </c>
    </row>
    <row r="990" spans="1:23" ht="57" customHeight="1" x14ac:dyDescent="0.15">
      <c r="A990" s="63"/>
      <c r="B990" s="69"/>
      <c r="C990" s="69"/>
      <c r="D990" s="68"/>
      <c r="E990" s="67"/>
      <c r="F990" s="66"/>
      <c r="G990" s="65" t="str">
        <f>IF(E990="","",VLOOKUP(E990,図書名リスト!$C$3:$W$1001,16,0))</f>
        <v/>
      </c>
      <c r="H990" s="64" t="str">
        <f>IF(E990="","",VLOOKUP(W990,図書名リスト!$A$3:$W$1001,5,0))</f>
        <v/>
      </c>
      <c r="I990" s="77" t="str">
        <f>IF(E990="","",VLOOKUP(W990,図書名リスト!$A$3:$W$1001,9,0))</f>
        <v/>
      </c>
      <c r="J990" s="76" t="str">
        <f>IF(E990="","",VLOOKUP(W990,図書名リスト!$A$3:$W$1001,23,0))</f>
        <v/>
      </c>
      <c r="K990" s="62" t="str">
        <f>IF(E990="","",VLOOKUP(W990,図書名リスト!$A$3:$W$1001,11,0))</f>
        <v/>
      </c>
      <c r="L990" s="95" t="str">
        <f>IF(E990="","",VLOOKUP(W990,図書名リスト!$A$3:$W$1001,14,0))</f>
        <v/>
      </c>
      <c r="M990" s="62" t="str">
        <f>IF(E990="","",VLOOKUP(W990,図書名リスト!$A$3:$W$1001,17,0))</f>
        <v/>
      </c>
      <c r="N990" s="63"/>
      <c r="O990" s="74" t="str">
        <f>IF(E990="","",VLOOKUP(W990,図書名リスト!$A$3:$W$100580,21,0))</f>
        <v/>
      </c>
      <c r="P990" s="74" t="str">
        <f>IF(E990="","",VLOOKUP(W990,図書名リスト!$A$3:$W$10050,19,0))</f>
        <v/>
      </c>
      <c r="Q990" s="75" t="str">
        <f>IF(E990="","",VLOOKUP(W990,図書名リスト!$A$3:$W$1001,20,0))</f>
        <v/>
      </c>
      <c r="R990" s="74" t="str">
        <f>IF(E990="","",VLOOKUP(W990,図書名リスト!$A$3:$W$1001,22,0))</f>
        <v/>
      </c>
      <c r="S990" s="61" t="str">
        <f t="shared" si="78"/>
        <v xml:space="preserve"> </v>
      </c>
      <c r="T990" s="61" t="str">
        <f t="shared" si="79"/>
        <v>　</v>
      </c>
      <c r="U990" s="61" t="str">
        <f t="shared" si="80"/>
        <v xml:space="preserve"> </v>
      </c>
      <c r="V990" s="61">
        <f t="shared" si="81"/>
        <v>0</v>
      </c>
      <c r="W990" s="60" t="str">
        <f t="shared" si="82"/>
        <v/>
      </c>
    </row>
    <row r="991" spans="1:23" ht="57" customHeight="1" x14ac:dyDescent="0.15">
      <c r="A991" s="63"/>
      <c r="B991" s="69"/>
      <c r="C991" s="69"/>
      <c r="D991" s="68"/>
      <c r="E991" s="67"/>
      <c r="F991" s="66"/>
      <c r="G991" s="65" t="str">
        <f>IF(E991="","",VLOOKUP(E991,図書名リスト!$C$3:$W$1001,16,0))</f>
        <v/>
      </c>
      <c r="H991" s="64" t="str">
        <f>IF(E991="","",VLOOKUP(W991,図書名リスト!$A$3:$W$1001,5,0))</f>
        <v/>
      </c>
      <c r="I991" s="77" t="str">
        <f>IF(E991="","",VLOOKUP(W991,図書名リスト!$A$3:$W$1001,9,0))</f>
        <v/>
      </c>
      <c r="J991" s="76" t="str">
        <f>IF(E991="","",VLOOKUP(W991,図書名リスト!$A$3:$W$1001,23,0))</f>
        <v/>
      </c>
      <c r="K991" s="62" t="str">
        <f>IF(E991="","",VLOOKUP(W991,図書名リスト!$A$3:$W$1001,11,0))</f>
        <v/>
      </c>
      <c r="L991" s="95" t="str">
        <f>IF(E991="","",VLOOKUP(W991,図書名リスト!$A$3:$W$1001,14,0))</f>
        <v/>
      </c>
      <c r="M991" s="62" t="str">
        <f>IF(E991="","",VLOOKUP(W991,図書名リスト!$A$3:$W$1001,17,0))</f>
        <v/>
      </c>
      <c r="N991" s="63"/>
      <c r="O991" s="74" t="str">
        <f>IF(E991="","",VLOOKUP(W991,図書名リスト!$A$3:$W$100580,21,0))</f>
        <v/>
      </c>
      <c r="P991" s="74" t="str">
        <f>IF(E991="","",VLOOKUP(W991,図書名リスト!$A$3:$W$10050,19,0))</f>
        <v/>
      </c>
      <c r="Q991" s="75" t="str">
        <f>IF(E991="","",VLOOKUP(W991,図書名リスト!$A$3:$W$1001,20,0))</f>
        <v/>
      </c>
      <c r="R991" s="74" t="str">
        <f>IF(E991="","",VLOOKUP(W991,図書名リスト!$A$3:$W$1001,22,0))</f>
        <v/>
      </c>
      <c r="S991" s="61" t="str">
        <f t="shared" si="78"/>
        <v xml:space="preserve"> </v>
      </c>
      <c r="T991" s="61" t="str">
        <f t="shared" si="79"/>
        <v>　</v>
      </c>
      <c r="U991" s="61" t="str">
        <f t="shared" si="80"/>
        <v xml:space="preserve"> </v>
      </c>
      <c r="V991" s="61">
        <f t="shared" si="81"/>
        <v>0</v>
      </c>
      <c r="W991" s="60" t="str">
        <f t="shared" si="82"/>
        <v/>
      </c>
    </row>
    <row r="992" spans="1:23" ht="57" customHeight="1" x14ac:dyDescent="0.15">
      <c r="A992" s="63"/>
      <c r="B992" s="69"/>
      <c r="C992" s="69"/>
      <c r="D992" s="68"/>
      <c r="E992" s="67"/>
      <c r="F992" s="66"/>
      <c r="G992" s="65" t="str">
        <f>IF(E992="","",VLOOKUP(E992,図書名リスト!$C$3:$W$1001,16,0))</f>
        <v/>
      </c>
      <c r="H992" s="64" t="str">
        <f>IF(E992="","",VLOOKUP(W992,図書名リスト!$A$3:$W$1001,5,0))</f>
        <v/>
      </c>
      <c r="I992" s="77" t="str">
        <f>IF(E992="","",VLOOKUP(W992,図書名リスト!$A$3:$W$1001,9,0))</f>
        <v/>
      </c>
      <c r="J992" s="76" t="str">
        <f>IF(E992="","",VLOOKUP(W992,図書名リスト!$A$3:$W$1001,23,0))</f>
        <v/>
      </c>
      <c r="K992" s="62" t="str">
        <f>IF(E992="","",VLOOKUP(W992,図書名リスト!$A$3:$W$1001,11,0))</f>
        <v/>
      </c>
      <c r="L992" s="95" t="str">
        <f>IF(E992="","",VLOOKUP(W992,図書名リスト!$A$3:$W$1001,14,0))</f>
        <v/>
      </c>
      <c r="M992" s="62" t="str">
        <f>IF(E992="","",VLOOKUP(W992,図書名リスト!$A$3:$W$1001,17,0))</f>
        <v/>
      </c>
      <c r="N992" s="63"/>
      <c r="O992" s="74" t="str">
        <f>IF(E992="","",VLOOKUP(W992,図書名リスト!$A$3:$W$100580,21,0))</f>
        <v/>
      </c>
      <c r="P992" s="74" t="str">
        <f>IF(E992="","",VLOOKUP(W992,図書名リスト!$A$3:$W$10050,19,0))</f>
        <v/>
      </c>
      <c r="Q992" s="75" t="str">
        <f>IF(E992="","",VLOOKUP(W992,図書名リスト!$A$3:$W$1001,20,0))</f>
        <v/>
      </c>
      <c r="R992" s="74" t="str">
        <f>IF(E992="","",VLOOKUP(W992,図書名リスト!$A$3:$W$1001,22,0))</f>
        <v/>
      </c>
      <c r="S992" s="61" t="str">
        <f t="shared" si="78"/>
        <v xml:space="preserve"> </v>
      </c>
      <c r="T992" s="61" t="str">
        <f t="shared" si="79"/>
        <v>　</v>
      </c>
      <c r="U992" s="61" t="str">
        <f t="shared" si="80"/>
        <v xml:space="preserve"> </v>
      </c>
      <c r="V992" s="61">
        <f t="shared" si="81"/>
        <v>0</v>
      </c>
      <c r="W992" s="60" t="str">
        <f t="shared" si="82"/>
        <v/>
      </c>
    </row>
    <row r="993" spans="1:23" ht="57" customHeight="1" x14ac:dyDescent="0.15">
      <c r="A993" s="63"/>
      <c r="B993" s="69"/>
      <c r="C993" s="69"/>
      <c r="D993" s="68"/>
      <c r="E993" s="67"/>
      <c r="F993" s="66"/>
      <c r="G993" s="65" t="str">
        <f>IF(E993="","",VLOOKUP(E993,図書名リスト!$C$3:$W$1001,16,0))</f>
        <v/>
      </c>
      <c r="H993" s="64" t="str">
        <f>IF(E993="","",VLOOKUP(W993,図書名リスト!$A$3:$W$1001,5,0))</f>
        <v/>
      </c>
      <c r="I993" s="77" t="str">
        <f>IF(E993="","",VLOOKUP(W993,図書名リスト!$A$3:$W$1001,9,0))</f>
        <v/>
      </c>
      <c r="J993" s="76" t="str">
        <f>IF(E993="","",VLOOKUP(W993,図書名リスト!$A$3:$W$1001,23,0))</f>
        <v/>
      </c>
      <c r="K993" s="62" t="str">
        <f>IF(E993="","",VLOOKUP(W993,図書名リスト!$A$3:$W$1001,11,0))</f>
        <v/>
      </c>
      <c r="L993" s="95" t="str">
        <f>IF(E993="","",VLOOKUP(W993,図書名リスト!$A$3:$W$1001,14,0))</f>
        <v/>
      </c>
      <c r="M993" s="62" t="str">
        <f>IF(E993="","",VLOOKUP(W993,図書名リスト!$A$3:$W$1001,17,0))</f>
        <v/>
      </c>
      <c r="N993" s="63"/>
      <c r="O993" s="74" t="str">
        <f>IF(E993="","",VLOOKUP(W993,図書名リスト!$A$3:$W$100580,21,0))</f>
        <v/>
      </c>
      <c r="P993" s="74" t="str">
        <f>IF(E993="","",VLOOKUP(W993,図書名リスト!$A$3:$W$10050,19,0))</f>
        <v/>
      </c>
      <c r="Q993" s="75" t="str">
        <f>IF(E993="","",VLOOKUP(W993,図書名リスト!$A$3:$W$1001,20,0))</f>
        <v/>
      </c>
      <c r="R993" s="74" t="str">
        <f>IF(E993="","",VLOOKUP(W993,図書名リスト!$A$3:$W$1001,22,0))</f>
        <v/>
      </c>
      <c r="S993" s="61" t="str">
        <f t="shared" si="78"/>
        <v xml:space="preserve"> </v>
      </c>
      <c r="T993" s="61" t="str">
        <f t="shared" si="79"/>
        <v>　</v>
      </c>
      <c r="U993" s="61" t="str">
        <f t="shared" si="80"/>
        <v xml:space="preserve"> </v>
      </c>
      <c r="V993" s="61">
        <f t="shared" si="81"/>
        <v>0</v>
      </c>
      <c r="W993" s="60" t="str">
        <f t="shared" si="82"/>
        <v/>
      </c>
    </row>
    <row r="994" spans="1:23" ht="57" customHeight="1" x14ac:dyDescent="0.15">
      <c r="A994" s="63"/>
      <c r="B994" s="69"/>
      <c r="C994" s="69"/>
      <c r="D994" s="68"/>
      <c r="E994" s="67"/>
      <c r="F994" s="66"/>
      <c r="G994" s="65" t="str">
        <f>IF(E994="","",VLOOKUP(E994,図書名リスト!$C$3:$W$1001,16,0))</f>
        <v/>
      </c>
      <c r="H994" s="64" t="str">
        <f>IF(E994="","",VLOOKUP(W994,図書名リスト!$A$3:$W$1001,5,0))</f>
        <v/>
      </c>
      <c r="I994" s="77" t="str">
        <f>IF(E994="","",VLOOKUP(W994,図書名リスト!$A$3:$W$1001,9,0))</f>
        <v/>
      </c>
      <c r="J994" s="76" t="str">
        <f>IF(E994="","",VLOOKUP(W994,図書名リスト!$A$3:$W$1001,23,0))</f>
        <v/>
      </c>
      <c r="K994" s="62" t="str">
        <f>IF(E994="","",VLOOKUP(W994,図書名リスト!$A$3:$W$1001,11,0))</f>
        <v/>
      </c>
      <c r="L994" s="95" t="str">
        <f>IF(E994="","",VLOOKUP(W994,図書名リスト!$A$3:$W$1001,14,0))</f>
        <v/>
      </c>
      <c r="M994" s="62" t="str">
        <f>IF(E994="","",VLOOKUP(W994,図書名リスト!$A$3:$W$1001,17,0))</f>
        <v/>
      </c>
      <c r="N994" s="63"/>
      <c r="O994" s="74" t="str">
        <f>IF(E994="","",VLOOKUP(W994,図書名リスト!$A$3:$W$100580,21,0))</f>
        <v/>
      </c>
      <c r="P994" s="74" t="str">
        <f>IF(E994="","",VLOOKUP(W994,図書名リスト!$A$3:$W$10050,19,0))</f>
        <v/>
      </c>
      <c r="Q994" s="75" t="str">
        <f>IF(E994="","",VLOOKUP(W994,図書名リスト!$A$3:$W$1001,20,0))</f>
        <v/>
      </c>
      <c r="R994" s="74" t="str">
        <f>IF(E994="","",VLOOKUP(W994,図書名リスト!$A$3:$W$1001,22,0))</f>
        <v/>
      </c>
      <c r="S994" s="61" t="str">
        <f t="shared" si="78"/>
        <v xml:space="preserve"> </v>
      </c>
      <c r="T994" s="61" t="str">
        <f t="shared" si="79"/>
        <v>　</v>
      </c>
      <c r="U994" s="61" t="str">
        <f t="shared" si="80"/>
        <v xml:space="preserve"> </v>
      </c>
      <c r="V994" s="61">
        <f t="shared" si="81"/>
        <v>0</v>
      </c>
      <c r="W994" s="60" t="str">
        <f t="shared" si="82"/>
        <v/>
      </c>
    </row>
    <row r="995" spans="1:23" ht="57" customHeight="1" x14ac:dyDescent="0.15">
      <c r="A995" s="63"/>
      <c r="B995" s="69"/>
      <c r="C995" s="69"/>
      <c r="D995" s="68"/>
      <c r="E995" s="67"/>
      <c r="F995" s="66"/>
      <c r="G995" s="65" t="str">
        <f>IF(E995="","",VLOOKUP(E995,図書名リスト!$C$3:$W$1001,16,0))</f>
        <v/>
      </c>
      <c r="H995" s="64" t="str">
        <f>IF(E995="","",VLOOKUP(W995,図書名リスト!$A$3:$W$1001,5,0))</f>
        <v/>
      </c>
      <c r="I995" s="77" t="str">
        <f>IF(E995="","",VLOOKUP(W995,図書名リスト!$A$3:$W$1001,9,0))</f>
        <v/>
      </c>
      <c r="J995" s="76" t="str">
        <f>IF(E995="","",VLOOKUP(W995,図書名リスト!$A$3:$W$1001,23,0))</f>
        <v/>
      </c>
      <c r="K995" s="62" t="str">
        <f>IF(E995="","",VLOOKUP(W995,図書名リスト!$A$3:$W$1001,11,0))</f>
        <v/>
      </c>
      <c r="L995" s="95" t="str">
        <f>IF(E995="","",VLOOKUP(W995,図書名リスト!$A$3:$W$1001,14,0))</f>
        <v/>
      </c>
      <c r="M995" s="62" t="str">
        <f>IF(E995="","",VLOOKUP(W995,図書名リスト!$A$3:$W$1001,17,0))</f>
        <v/>
      </c>
      <c r="N995" s="63"/>
      <c r="O995" s="74" t="str">
        <f>IF(E995="","",VLOOKUP(W995,図書名リスト!$A$3:$W$100580,21,0))</f>
        <v/>
      </c>
      <c r="P995" s="74" t="str">
        <f>IF(E995="","",VLOOKUP(W995,図書名リスト!$A$3:$W$10050,19,0))</f>
        <v/>
      </c>
      <c r="Q995" s="75" t="str">
        <f>IF(E995="","",VLOOKUP(W995,図書名リスト!$A$3:$W$1001,20,0))</f>
        <v/>
      </c>
      <c r="R995" s="74" t="str">
        <f>IF(E995="","",VLOOKUP(W995,図書名リスト!$A$3:$W$1001,22,0))</f>
        <v/>
      </c>
      <c r="S995" s="61" t="str">
        <f t="shared" si="78"/>
        <v xml:space="preserve"> </v>
      </c>
      <c r="T995" s="61" t="str">
        <f t="shared" si="79"/>
        <v>　</v>
      </c>
      <c r="U995" s="61" t="str">
        <f t="shared" si="80"/>
        <v xml:space="preserve"> </v>
      </c>
      <c r="V995" s="61">
        <f t="shared" si="81"/>
        <v>0</v>
      </c>
      <c r="W995" s="60" t="str">
        <f t="shared" si="82"/>
        <v/>
      </c>
    </row>
    <row r="996" spans="1:23" ht="57" customHeight="1" x14ac:dyDescent="0.15">
      <c r="A996" s="63"/>
      <c r="B996" s="69"/>
      <c r="C996" s="69"/>
      <c r="D996" s="68"/>
      <c r="E996" s="67"/>
      <c r="F996" s="66"/>
      <c r="G996" s="65" t="str">
        <f>IF(E996="","",VLOOKUP(E996,図書名リスト!$C$3:$W$1001,16,0))</f>
        <v/>
      </c>
      <c r="H996" s="64" t="str">
        <f>IF(E996="","",VLOOKUP(W996,図書名リスト!$A$3:$W$1001,5,0))</f>
        <v/>
      </c>
      <c r="I996" s="77" t="str">
        <f>IF(E996="","",VLOOKUP(W996,図書名リスト!$A$3:$W$1001,9,0))</f>
        <v/>
      </c>
      <c r="J996" s="76" t="str">
        <f>IF(E996="","",VLOOKUP(W996,図書名リスト!$A$3:$W$1001,23,0))</f>
        <v/>
      </c>
      <c r="K996" s="62" t="str">
        <f>IF(E996="","",VLOOKUP(W996,図書名リスト!$A$3:$W$1001,11,0))</f>
        <v/>
      </c>
      <c r="L996" s="95" t="str">
        <f>IF(E996="","",VLOOKUP(W996,図書名リスト!$A$3:$W$1001,14,0))</f>
        <v/>
      </c>
      <c r="M996" s="62" t="str">
        <f>IF(E996="","",VLOOKUP(W996,図書名リスト!$A$3:$W$1001,17,0))</f>
        <v/>
      </c>
      <c r="N996" s="63"/>
      <c r="O996" s="74" t="str">
        <f>IF(E996="","",VLOOKUP(W996,図書名リスト!$A$3:$W$100580,21,0))</f>
        <v/>
      </c>
      <c r="P996" s="74" t="str">
        <f>IF(E996="","",VLOOKUP(W996,図書名リスト!$A$3:$W$10050,19,0))</f>
        <v/>
      </c>
      <c r="Q996" s="75" t="str">
        <f>IF(E996="","",VLOOKUP(W996,図書名リスト!$A$3:$W$1001,20,0))</f>
        <v/>
      </c>
      <c r="R996" s="74" t="str">
        <f>IF(E996="","",VLOOKUP(W996,図書名リスト!$A$3:$W$1001,22,0))</f>
        <v/>
      </c>
      <c r="S996" s="61" t="str">
        <f t="shared" si="78"/>
        <v xml:space="preserve"> </v>
      </c>
      <c r="T996" s="61" t="str">
        <f t="shared" si="79"/>
        <v>　</v>
      </c>
      <c r="U996" s="61" t="str">
        <f t="shared" si="80"/>
        <v xml:space="preserve"> </v>
      </c>
      <c r="V996" s="61">
        <f t="shared" si="81"/>
        <v>0</v>
      </c>
      <c r="W996" s="60" t="str">
        <f t="shared" si="82"/>
        <v/>
      </c>
    </row>
    <row r="997" spans="1:23" ht="57" customHeight="1" x14ac:dyDescent="0.15">
      <c r="A997" s="63"/>
      <c r="B997" s="69"/>
      <c r="C997" s="69"/>
      <c r="D997" s="68"/>
      <c r="E997" s="67"/>
      <c r="F997" s="66"/>
      <c r="G997" s="65" t="str">
        <f>IF(E997="","",VLOOKUP(E997,図書名リスト!$C$3:$W$1001,16,0))</f>
        <v/>
      </c>
      <c r="H997" s="64" t="str">
        <f>IF(E997="","",VLOOKUP(W997,図書名リスト!$A$3:$W$1001,5,0))</f>
        <v/>
      </c>
      <c r="I997" s="77" t="str">
        <f>IF(E997="","",VLOOKUP(W997,図書名リスト!$A$3:$W$1001,9,0))</f>
        <v/>
      </c>
      <c r="J997" s="76" t="str">
        <f>IF(E997="","",VLOOKUP(W997,図書名リスト!$A$3:$W$1001,23,0))</f>
        <v/>
      </c>
      <c r="K997" s="62" t="str">
        <f>IF(E997="","",VLOOKUP(W997,図書名リスト!$A$3:$W$1001,11,0))</f>
        <v/>
      </c>
      <c r="L997" s="95" t="str">
        <f>IF(E997="","",VLOOKUP(W997,図書名リスト!$A$3:$W$1001,14,0))</f>
        <v/>
      </c>
      <c r="M997" s="62" t="str">
        <f>IF(E997="","",VLOOKUP(W997,図書名リスト!$A$3:$W$1001,17,0))</f>
        <v/>
      </c>
      <c r="N997" s="63"/>
      <c r="O997" s="74" t="str">
        <f>IF(E997="","",VLOOKUP(W997,図書名リスト!$A$3:$W$100580,21,0))</f>
        <v/>
      </c>
      <c r="P997" s="74" t="str">
        <f>IF(E997="","",VLOOKUP(W997,図書名リスト!$A$3:$W$10050,19,0))</f>
        <v/>
      </c>
      <c r="Q997" s="75" t="str">
        <f>IF(E997="","",VLOOKUP(W997,図書名リスト!$A$3:$W$1001,20,0))</f>
        <v/>
      </c>
      <c r="R997" s="74" t="str">
        <f>IF(E997="","",VLOOKUP(W997,図書名リスト!$A$3:$W$1001,22,0))</f>
        <v/>
      </c>
      <c r="S997" s="61" t="str">
        <f t="shared" si="78"/>
        <v xml:space="preserve"> </v>
      </c>
      <c r="T997" s="61" t="str">
        <f t="shared" si="79"/>
        <v>　</v>
      </c>
      <c r="U997" s="61" t="str">
        <f t="shared" si="80"/>
        <v xml:space="preserve"> </v>
      </c>
      <c r="V997" s="61">
        <f t="shared" si="81"/>
        <v>0</v>
      </c>
      <c r="W997" s="60" t="str">
        <f t="shared" si="82"/>
        <v/>
      </c>
    </row>
    <row r="998" spans="1:23" ht="57" customHeight="1" x14ac:dyDescent="0.15">
      <c r="A998" s="63"/>
      <c r="B998" s="69"/>
      <c r="C998" s="69"/>
      <c r="D998" s="68"/>
      <c r="E998" s="67"/>
      <c r="F998" s="66"/>
      <c r="G998" s="65" t="str">
        <f>IF(E998="","",VLOOKUP(E998,図書名リスト!$C$3:$W$1001,16,0))</f>
        <v/>
      </c>
      <c r="H998" s="64" t="str">
        <f>IF(E998="","",VLOOKUP(W998,図書名リスト!$A$3:$W$1001,5,0))</f>
        <v/>
      </c>
      <c r="I998" s="77" t="str">
        <f>IF(E998="","",VLOOKUP(W998,図書名リスト!$A$3:$W$1001,9,0))</f>
        <v/>
      </c>
      <c r="J998" s="76" t="str">
        <f>IF(E998="","",VLOOKUP(W998,図書名リスト!$A$3:$W$1001,23,0))</f>
        <v/>
      </c>
      <c r="K998" s="62" t="str">
        <f>IF(E998="","",VLOOKUP(W998,図書名リスト!$A$3:$W$1001,11,0))</f>
        <v/>
      </c>
      <c r="L998" s="95" t="str">
        <f>IF(E998="","",VLOOKUP(W998,図書名リスト!$A$3:$W$1001,14,0))</f>
        <v/>
      </c>
      <c r="M998" s="62" t="str">
        <f>IF(E998="","",VLOOKUP(W998,図書名リスト!$A$3:$W$1001,17,0))</f>
        <v/>
      </c>
      <c r="N998" s="63"/>
      <c r="O998" s="74" t="str">
        <f>IF(E998="","",VLOOKUP(W998,図書名リスト!$A$3:$W$100580,21,0))</f>
        <v/>
      </c>
      <c r="P998" s="74" t="str">
        <f>IF(E998="","",VLOOKUP(W998,図書名リスト!$A$3:$W$10050,19,0))</f>
        <v/>
      </c>
      <c r="Q998" s="75" t="str">
        <f>IF(E998="","",VLOOKUP(W998,図書名リスト!$A$3:$W$1001,20,0))</f>
        <v/>
      </c>
      <c r="R998" s="74" t="str">
        <f>IF(E998="","",VLOOKUP(W998,図書名リスト!$A$3:$W$1001,22,0))</f>
        <v/>
      </c>
      <c r="S998" s="61" t="str">
        <f t="shared" si="78"/>
        <v xml:space="preserve"> </v>
      </c>
      <c r="T998" s="61" t="str">
        <f t="shared" si="79"/>
        <v>　</v>
      </c>
      <c r="U998" s="61" t="str">
        <f t="shared" si="80"/>
        <v xml:space="preserve"> </v>
      </c>
      <c r="V998" s="61">
        <f t="shared" si="81"/>
        <v>0</v>
      </c>
      <c r="W998" s="60" t="str">
        <f t="shared" si="82"/>
        <v/>
      </c>
    </row>
    <row r="999" spans="1:23" ht="57" customHeight="1" x14ac:dyDescent="0.15">
      <c r="A999" s="63"/>
      <c r="B999" s="69"/>
      <c r="C999" s="69"/>
      <c r="D999" s="68"/>
      <c r="E999" s="67"/>
      <c r="F999" s="66"/>
      <c r="G999" s="65" t="str">
        <f>IF(E999="","",VLOOKUP(E999,図書名リスト!$C$3:$W$1001,16,0))</f>
        <v/>
      </c>
      <c r="H999" s="64" t="str">
        <f>IF(E999="","",VLOOKUP(W999,図書名リスト!$A$3:$W$1001,5,0))</f>
        <v/>
      </c>
      <c r="I999" s="77" t="str">
        <f>IF(E999="","",VLOOKUP(W999,図書名リスト!$A$3:$W$1001,9,0))</f>
        <v/>
      </c>
      <c r="J999" s="76" t="str">
        <f>IF(E999="","",VLOOKUP(W999,図書名リスト!$A$3:$W$1001,23,0))</f>
        <v/>
      </c>
      <c r="K999" s="62" t="str">
        <f>IF(E999="","",VLOOKUP(W999,図書名リスト!$A$3:$W$1001,11,0))</f>
        <v/>
      </c>
      <c r="L999" s="95" t="str">
        <f>IF(E999="","",VLOOKUP(W999,図書名リスト!$A$3:$W$1001,14,0))</f>
        <v/>
      </c>
      <c r="M999" s="62" t="str">
        <f>IF(E999="","",VLOOKUP(W999,図書名リスト!$A$3:$W$1001,17,0))</f>
        <v/>
      </c>
      <c r="N999" s="63"/>
      <c r="O999" s="74" t="str">
        <f>IF(E999="","",VLOOKUP(W999,図書名リスト!$A$3:$W$100580,21,0))</f>
        <v/>
      </c>
      <c r="P999" s="74" t="str">
        <f>IF(E999="","",VLOOKUP(W999,図書名リスト!$A$3:$W$10050,19,0))</f>
        <v/>
      </c>
      <c r="Q999" s="75" t="str">
        <f>IF(E999="","",VLOOKUP(W999,図書名リスト!$A$3:$W$1001,20,0))</f>
        <v/>
      </c>
      <c r="R999" s="74" t="str">
        <f>IF(E999="","",VLOOKUP(W999,図書名リスト!$A$3:$W$1001,22,0))</f>
        <v/>
      </c>
      <c r="S999" s="61" t="str">
        <f t="shared" si="78"/>
        <v xml:space="preserve"> </v>
      </c>
      <c r="T999" s="61" t="str">
        <f t="shared" si="79"/>
        <v>　</v>
      </c>
      <c r="U999" s="61" t="str">
        <f t="shared" si="80"/>
        <v xml:space="preserve"> </v>
      </c>
      <c r="V999" s="61">
        <f t="shared" si="81"/>
        <v>0</v>
      </c>
      <c r="W999" s="60" t="str">
        <f t="shared" si="82"/>
        <v/>
      </c>
    </row>
    <row r="1000" spans="1:23" ht="57" customHeight="1" x14ac:dyDescent="0.15">
      <c r="A1000" s="63"/>
      <c r="B1000" s="69"/>
      <c r="C1000" s="69"/>
      <c r="D1000" s="68"/>
      <c r="E1000" s="67"/>
      <c r="F1000" s="66"/>
      <c r="G1000" s="65" t="str">
        <f>IF(E1000="","",VLOOKUP(E1000,図書名リスト!$C$3:$W$1001,16,0))</f>
        <v/>
      </c>
      <c r="H1000" s="64" t="str">
        <f>IF(E1000="","",VLOOKUP(W1000,図書名リスト!$A$3:$W$1001,5,0))</f>
        <v/>
      </c>
      <c r="I1000" s="77" t="str">
        <f>IF(E1000="","",VLOOKUP(W1000,図書名リスト!$A$3:$W$1001,9,0))</f>
        <v/>
      </c>
      <c r="J1000" s="76" t="str">
        <f>IF(E1000="","",VLOOKUP(W1000,図書名リスト!$A$3:$W$1001,23,0))</f>
        <v/>
      </c>
      <c r="K1000" s="62" t="str">
        <f>IF(E1000="","",VLOOKUP(W1000,図書名リスト!$A$3:$W$1001,11,0))</f>
        <v/>
      </c>
      <c r="L1000" s="95" t="str">
        <f>IF(E1000="","",VLOOKUP(W1000,図書名リスト!$A$3:$W$1001,14,0))</f>
        <v/>
      </c>
      <c r="M1000" s="62" t="str">
        <f>IF(E1000="","",VLOOKUP(W1000,図書名リスト!$A$3:$W$1001,17,0))</f>
        <v/>
      </c>
      <c r="N1000" s="63"/>
      <c r="O1000" s="74" t="str">
        <f>IF(E1000="","",VLOOKUP(W1000,図書名リスト!$A$3:$W$100580,21,0))</f>
        <v/>
      </c>
      <c r="P1000" s="74" t="str">
        <f>IF(E1000="","",VLOOKUP(W1000,図書名リスト!$A$3:$W$10050,19,0))</f>
        <v/>
      </c>
      <c r="Q1000" s="75" t="str">
        <f>IF(E1000="","",VLOOKUP(W1000,図書名リスト!$A$3:$W$1001,20,0))</f>
        <v/>
      </c>
      <c r="R1000" s="74" t="str">
        <f>IF(E1000="","",VLOOKUP(W1000,図書名リスト!$A$3:$W$1001,22,0))</f>
        <v/>
      </c>
      <c r="S1000" s="61" t="str">
        <f t="shared" si="78"/>
        <v xml:space="preserve"> </v>
      </c>
      <c r="T1000" s="61" t="str">
        <f t="shared" si="79"/>
        <v>　</v>
      </c>
      <c r="U1000" s="61" t="str">
        <f t="shared" si="80"/>
        <v xml:space="preserve"> </v>
      </c>
      <c r="V1000" s="61">
        <f t="shared" si="81"/>
        <v>0</v>
      </c>
      <c r="W1000" s="60" t="str">
        <f t="shared" si="82"/>
        <v/>
      </c>
    </row>
    <row r="1001" spans="1:23" ht="57" customHeight="1" x14ac:dyDescent="0.15">
      <c r="A1001" s="63"/>
      <c r="B1001" s="69"/>
      <c r="C1001" s="69"/>
      <c r="D1001" s="68"/>
      <c r="E1001" s="67"/>
      <c r="F1001" s="66"/>
      <c r="G1001" s="65" t="str">
        <f>IF(E1001="","",VLOOKUP(E1001,図書名リスト!$C$3:$W$1001,16,0))</f>
        <v/>
      </c>
      <c r="H1001" s="64" t="str">
        <f>IF(E1001="","",VLOOKUP(W1001,図書名リスト!$A$3:$W$1001,5,0))</f>
        <v/>
      </c>
      <c r="I1001" s="77" t="str">
        <f>IF(E1001="","",VLOOKUP(W1001,図書名リスト!$A$3:$W$1001,9,0))</f>
        <v/>
      </c>
      <c r="J1001" s="76" t="str">
        <f>IF(E1001="","",VLOOKUP(W1001,図書名リスト!$A$3:$W$1001,23,0))</f>
        <v/>
      </c>
      <c r="K1001" s="62" t="str">
        <f>IF(E1001="","",VLOOKUP(W1001,図書名リスト!$A$3:$W$1001,11,0))</f>
        <v/>
      </c>
      <c r="L1001" s="95" t="str">
        <f>IF(E1001="","",VLOOKUP(W1001,図書名リスト!$A$3:$W$1001,14,0))</f>
        <v/>
      </c>
      <c r="M1001" s="62" t="str">
        <f>IF(E1001="","",VLOOKUP(W1001,図書名リスト!$A$3:$W$1001,17,0))</f>
        <v/>
      </c>
      <c r="N1001" s="63"/>
      <c r="O1001" s="74" t="str">
        <f>IF(E1001="","",VLOOKUP(W1001,図書名リスト!$A$3:$W$100580,21,0))</f>
        <v/>
      </c>
      <c r="P1001" s="74" t="str">
        <f>IF(E1001="","",VLOOKUP(W1001,図書名リスト!$A$3:$W$10050,19,0))</f>
        <v/>
      </c>
      <c r="Q1001" s="75" t="str">
        <f>IF(E1001="","",VLOOKUP(W1001,図書名リスト!$A$3:$W$1001,20,0))</f>
        <v/>
      </c>
      <c r="R1001" s="74" t="str">
        <f>IF(E1001="","",VLOOKUP(W1001,図書名リスト!$A$3:$W$1001,22,0))</f>
        <v/>
      </c>
      <c r="S1001" s="61" t="str">
        <f t="shared" si="78"/>
        <v xml:space="preserve"> </v>
      </c>
      <c r="T1001" s="61" t="str">
        <f t="shared" si="79"/>
        <v>　</v>
      </c>
      <c r="U1001" s="61" t="str">
        <f t="shared" si="80"/>
        <v xml:space="preserve"> </v>
      </c>
      <c r="V1001" s="61">
        <f t="shared" si="81"/>
        <v>0</v>
      </c>
      <c r="W1001" s="60" t="str">
        <f t="shared" si="82"/>
        <v/>
      </c>
    </row>
    <row r="1002" spans="1:23" ht="57" customHeight="1" x14ac:dyDescent="0.15">
      <c r="A1002" s="63"/>
      <c r="B1002" s="69"/>
      <c r="C1002" s="69"/>
      <c r="D1002" s="68"/>
      <c r="E1002" s="67"/>
      <c r="F1002" s="66"/>
      <c r="G1002" s="65" t="str">
        <f>IF(E1002="","",VLOOKUP(E1002,図書名リスト!$C$3:$W$1001,16,0))</f>
        <v/>
      </c>
      <c r="H1002" s="64" t="str">
        <f>IF(E1002="","",VLOOKUP(W1002,図書名リスト!$A$3:$W$1001,5,0))</f>
        <v/>
      </c>
      <c r="I1002" s="77" t="str">
        <f>IF(E1002="","",VLOOKUP(W1002,図書名リスト!$A$3:$W$1001,9,0))</f>
        <v/>
      </c>
      <c r="J1002" s="76" t="str">
        <f>IF(E1002="","",VLOOKUP(W1002,図書名リスト!$A$3:$W$1001,23,0))</f>
        <v/>
      </c>
      <c r="K1002" s="62" t="str">
        <f>IF(E1002="","",VLOOKUP(W1002,図書名リスト!$A$3:$W$1001,11,0))</f>
        <v/>
      </c>
      <c r="L1002" s="95" t="str">
        <f>IF(E1002="","",VLOOKUP(W1002,図書名リスト!$A$3:$W$1001,14,0))</f>
        <v/>
      </c>
      <c r="M1002" s="62" t="str">
        <f>IF(E1002="","",VLOOKUP(W1002,図書名リスト!$A$3:$W$1001,17,0))</f>
        <v/>
      </c>
      <c r="N1002" s="63"/>
      <c r="O1002" s="74" t="str">
        <f>IF(E1002="","",VLOOKUP(W1002,図書名リスト!$A$3:$W$100580,21,0))</f>
        <v/>
      </c>
      <c r="P1002" s="74" t="str">
        <f>IF(E1002="","",VLOOKUP(W1002,図書名リスト!$A$3:$W$10050,19,0))</f>
        <v/>
      </c>
      <c r="Q1002" s="75" t="str">
        <f>IF(E1002="","",VLOOKUP(W1002,図書名リスト!$A$3:$W$1001,20,0))</f>
        <v/>
      </c>
      <c r="R1002" s="74" t="str">
        <f>IF(E1002="","",VLOOKUP(W1002,図書名リスト!$A$3:$W$1001,22,0))</f>
        <v/>
      </c>
      <c r="S1002" s="61" t="str">
        <f t="shared" si="78"/>
        <v xml:space="preserve"> </v>
      </c>
      <c r="T1002" s="61" t="str">
        <f t="shared" si="79"/>
        <v>　</v>
      </c>
      <c r="U1002" s="61" t="str">
        <f t="shared" si="80"/>
        <v xml:space="preserve"> </v>
      </c>
      <c r="V1002" s="61">
        <f t="shared" si="81"/>
        <v>0</v>
      </c>
      <c r="W1002" s="60" t="str">
        <f t="shared" si="82"/>
        <v/>
      </c>
    </row>
    <row r="1003" spans="1:23" ht="57" customHeight="1" x14ac:dyDescent="0.15">
      <c r="A1003" s="63"/>
      <c r="B1003" s="69"/>
      <c r="C1003" s="69"/>
      <c r="D1003" s="68"/>
      <c r="E1003" s="67"/>
      <c r="F1003" s="66"/>
      <c r="G1003" s="65" t="str">
        <f>IF(E1003="","",VLOOKUP(E1003,図書名リスト!$C$3:$W$1001,16,0))</f>
        <v/>
      </c>
      <c r="H1003" s="64" t="str">
        <f>IF(E1003="","",VLOOKUP(W1003,図書名リスト!$A$3:$W$1001,5,0))</f>
        <v/>
      </c>
      <c r="I1003" s="77" t="str">
        <f>IF(E1003="","",VLOOKUP(W1003,図書名リスト!$A$3:$W$1001,9,0))</f>
        <v/>
      </c>
      <c r="J1003" s="76" t="str">
        <f>IF(E1003="","",VLOOKUP(W1003,図書名リスト!$A$3:$W$1001,23,0))</f>
        <v/>
      </c>
      <c r="K1003" s="62" t="str">
        <f>IF(E1003="","",VLOOKUP(W1003,図書名リスト!$A$3:$W$1001,11,0))</f>
        <v/>
      </c>
      <c r="L1003" s="95" t="str">
        <f>IF(E1003="","",VLOOKUP(W1003,図書名リスト!$A$3:$W$1001,14,0))</f>
        <v/>
      </c>
      <c r="M1003" s="62" t="str">
        <f>IF(E1003="","",VLOOKUP(W1003,図書名リスト!$A$3:$W$1001,17,0))</f>
        <v/>
      </c>
      <c r="N1003" s="63"/>
      <c r="O1003" s="74" t="str">
        <f>IF(E1003="","",VLOOKUP(W1003,図書名リスト!$A$3:$W$100580,21,0))</f>
        <v/>
      </c>
      <c r="P1003" s="74" t="str">
        <f>IF(E1003="","",VLOOKUP(W1003,図書名リスト!$A$3:$W$10050,19,0))</f>
        <v/>
      </c>
      <c r="Q1003" s="75" t="str">
        <f>IF(E1003="","",VLOOKUP(W1003,図書名リスト!$A$3:$W$1001,20,0))</f>
        <v/>
      </c>
      <c r="R1003" s="74" t="str">
        <f>IF(E1003="","",VLOOKUP(W1003,図書名リスト!$A$3:$W$1001,22,0))</f>
        <v/>
      </c>
      <c r="S1003" s="61" t="str">
        <f t="shared" si="78"/>
        <v xml:space="preserve"> </v>
      </c>
      <c r="T1003" s="61" t="str">
        <f t="shared" si="79"/>
        <v>　</v>
      </c>
      <c r="U1003" s="61" t="str">
        <f t="shared" si="80"/>
        <v xml:space="preserve"> </v>
      </c>
      <c r="V1003" s="61">
        <f t="shared" si="81"/>
        <v>0</v>
      </c>
      <c r="W1003" s="60" t="str">
        <f t="shared" si="82"/>
        <v/>
      </c>
    </row>
    <row r="1004" spans="1:23" ht="57" customHeight="1" x14ac:dyDescent="0.15">
      <c r="A1004" s="63"/>
      <c r="B1004" s="69"/>
      <c r="C1004" s="69"/>
      <c r="D1004" s="68"/>
      <c r="E1004" s="67"/>
      <c r="F1004" s="66"/>
      <c r="G1004" s="65" t="str">
        <f>IF(E1004="","",VLOOKUP(E1004,図書名リスト!$C$3:$W$1001,16,0))</f>
        <v/>
      </c>
      <c r="H1004" s="64" t="str">
        <f>IF(E1004="","",VLOOKUP(W1004,図書名リスト!$A$3:$W$1001,5,0))</f>
        <v/>
      </c>
      <c r="I1004" s="77" t="str">
        <f>IF(E1004="","",VLOOKUP(W1004,図書名リスト!$A$3:$W$1001,9,0))</f>
        <v/>
      </c>
      <c r="J1004" s="76" t="str">
        <f>IF(E1004="","",VLOOKUP(W1004,図書名リスト!$A$3:$W$1001,23,0))</f>
        <v/>
      </c>
      <c r="K1004" s="62" t="str">
        <f>IF(E1004="","",VLOOKUP(W1004,図書名リスト!$A$3:$W$1001,11,0))</f>
        <v/>
      </c>
      <c r="L1004" s="95" t="str">
        <f>IF(E1004="","",VLOOKUP(W1004,図書名リスト!$A$3:$W$1001,14,0))</f>
        <v/>
      </c>
      <c r="M1004" s="62" t="str">
        <f>IF(E1004="","",VLOOKUP(W1004,図書名リスト!$A$3:$W$1001,17,0))</f>
        <v/>
      </c>
      <c r="N1004" s="63"/>
      <c r="O1004" s="74" t="str">
        <f>IF(E1004="","",VLOOKUP(W1004,図書名リスト!$A$3:$W$100580,21,0))</f>
        <v/>
      </c>
      <c r="P1004" s="74" t="str">
        <f>IF(E1004="","",VLOOKUP(W1004,図書名リスト!$A$3:$W$10050,19,0))</f>
        <v/>
      </c>
      <c r="Q1004" s="75" t="str">
        <f>IF(E1004="","",VLOOKUP(W1004,図書名リスト!$A$3:$W$1001,20,0))</f>
        <v/>
      </c>
      <c r="R1004" s="74" t="str">
        <f>IF(E1004="","",VLOOKUP(W1004,図書名リスト!$A$3:$W$1001,22,0))</f>
        <v/>
      </c>
      <c r="S1004" s="61" t="str">
        <f t="shared" si="78"/>
        <v xml:space="preserve"> </v>
      </c>
      <c r="T1004" s="61" t="str">
        <f t="shared" si="79"/>
        <v>　</v>
      </c>
      <c r="U1004" s="61" t="str">
        <f t="shared" si="80"/>
        <v xml:space="preserve"> </v>
      </c>
      <c r="V1004" s="61">
        <f t="shared" si="81"/>
        <v>0</v>
      </c>
      <c r="W1004" s="60" t="str">
        <f t="shared" si="82"/>
        <v/>
      </c>
    </row>
    <row r="1005" spans="1:23" ht="57" customHeight="1" x14ac:dyDescent="0.15">
      <c r="A1005" s="63"/>
      <c r="B1005" s="69"/>
      <c r="C1005" s="69"/>
      <c r="D1005" s="68"/>
      <c r="E1005" s="67"/>
      <c r="F1005" s="66"/>
      <c r="G1005" s="65" t="str">
        <f>IF(E1005="","",VLOOKUP(E1005,図書名リスト!$C$3:$W$1001,16,0))</f>
        <v/>
      </c>
      <c r="H1005" s="64" t="str">
        <f>IF(E1005="","",VLOOKUP(W1005,図書名リスト!$A$3:$W$1001,5,0))</f>
        <v/>
      </c>
      <c r="I1005" s="77" t="str">
        <f>IF(E1005="","",VLOOKUP(W1005,図書名リスト!$A$3:$W$1001,9,0))</f>
        <v/>
      </c>
      <c r="J1005" s="76" t="str">
        <f>IF(E1005="","",VLOOKUP(W1005,図書名リスト!$A$3:$W$1001,23,0))</f>
        <v/>
      </c>
      <c r="K1005" s="62" t="str">
        <f>IF(E1005="","",VLOOKUP(W1005,図書名リスト!$A$3:$W$1001,11,0))</f>
        <v/>
      </c>
      <c r="L1005" s="95" t="str">
        <f>IF(E1005="","",VLOOKUP(W1005,図書名リスト!$A$3:$W$1001,14,0))</f>
        <v/>
      </c>
      <c r="M1005" s="62" t="str">
        <f>IF(E1005="","",VLOOKUP(W1005,図書名リスト!$A$3:$W$1001,17,0))</f>
        <v/>
      </c>
      <c r="N1005" s="63"/>
      <c r="O1005" s="74" t="str">
        <f>IF(E1005="","",VLOOKUP(W1005,図書名リスト!$A$3:$W$100580,21,0))</f>
        <v/>
      </c>
      <c r="P1005" s="74" t="str">
        <f>IF(E1005="","",VLOOKUP(W1005,図書名リスト!$A$3:$W$10050,19,0))</f>
        <v/>
      </c>
      <c r="Q1005" s="75" t="str">
        <f>IF(E1005="","",VLOOKUP(W1005,図書名リスト!$A$3:$W$1001,20,0))</f>
        <v/>
      </c>
      <c r="R1005" s="74" t="str">
        <f>IF(E1005="","",VLOOKUP(W1005,図書名リスト!$A$3:$W$1001,22,0))</f>
        <v/>
      </c>
      <c r="S1005" s="61" t="str">
        <f t="shared" si="78"/>
        <v xml:space="preserve"> </v>
      </c>
      <c r="T1005" s="61" t="str">
        <f t="shared" si="79"/>
        <v>　</v>
      </c>
      <c r="U1005" s="61" t="str">
        <f t="shared" si="80"/>
        <v xml:space="preserve"> </v>
      </c>
      <c r="V1005" s="61">
        <f t="shared" si="81"/>
        <v>0</v>
      </c>
      <c r="W1005" s="60" t="str">
        <f t="shared" si="82"/>
        <v/>
      </c>
    </row>
    <row r="1006" spans="1:23" ht="57" customHeight="1" x14ac:dyDescent="0.15">
      <c r="A1006" s="63"/>
      <c r="B1006" s="69"/>
      <c r="C1006" s="69"/>
      <c r="D1006" s="68"/>
      <c r="E1006" s="67"/>
      <c r="F1006" s="66"/>
      <c r="G1006" s="65" t="str">
        <f>IF(E1006="","",VLOOKUP(E1006,図書名リスト!$C$3:$W$1001,16,0))</f>
        <v/>
      </c>
      <c r="H1006" s="64" t="str">
        <f>IF(E1006="","",VLOOKUP(W1006,図書名リスト!$A$3:$W$1001,5,0))</f>
        <v/>
      </c>
      <c r="I1006" s="77" t="str">
        <f>IF(E1006="","",VLOOKUP(W1006,図書名リスト!$A$3:$W$1001,9,0))</f>
        <v/>
      </c>
      <c r="J1006" s="76" t="str">
        <f>IF(E1006="","",VLOOKUP(W1006,図書名リスト!$A$3:$W$1001,23,0))</f>
        <v/>
      </c>
      <c r="K1006" s="62" t="str">
        <f>IF(E1006="","",VLOOKUP(W1006,図書名リスト!$A$3:$W$1001,11,0))</f>
        <v/>
      </c>
      <c r="L1006" s="95" t="str">
        <f>IF(E1006="","",VLOOKUP(W1006,図書名リスト!$A$3:$W$1001,14,0))</f>
        <v/>
      </c>
      <c r="M1006" s="62" t="str">
        <f>IF(E1006="","",VLOOKUP(W1006,図書名リスト!$A$3:$W$1001,17,0))</f>
        <v/>
      </c>
      <c r="N1006" s="63"/>
      <c r="O1006" s="74" t="str">
        <f>IF(E1006="","",VLOOKUP(W1006,図書名リスト!$A$3:$W$100580,21,0))</f>
        <v/>
      </c>
      <c r="P1006" s="74" t="str">
        <f>IF(E1006="","",VLOOKUP(W1006,図書名リスト!$A$3:$W$10050,19,0))</f>
        <v/>
      </c>
      <c r="Q1006" s="75" t="str">
        <f>IF(E1006="","",VLOOKUP(W1006,図書名リスト!$A$3:$W$1001,20,0))</f>
        <v/>
      </c>
      <c r="R1006" s="74" t="str">
        <f>IF(E1006="","",VLOOKUP(W1006,図書名リスト!$A$3:$W$1001,22,0))</f>
        <v/>
      </c>
      <c r="S1006" s="61" t="str">
        <f t="shared" si="78"/>
        <v xml:space="preserve"> </v>
      </c>
      <c r="T1006" s="61" t="str">
        <f t="shared" si="79"/>
        <v>　</v>
      </c>
      <c r="U1006" s="61" t="str">
        <f t="shared" si="80"/>
        <v xml:space="preserve"> </v>
      </c>
      <c r="V1006" s="61">
        <f t="shared" si="81"/>
        <v>0</v>
      </c>
      <c r="W1006" s="60" t="str">
        <f t="shared" si="82"/>
        <v/>
      </c>
    </row>
    <row r="1007" spans="1:23" ht="57" customHeight="1" x14ac:dyDescent="0.15">
      <c r="A1007" s="63"/>
      <c r="B1007" s="69"/>
      <c r="C1007" s="69"/>
      <c r="D1007" s="68"/>
      <c r="E1007" s="67"/>
      <c r="F1007" s="66"/>
      <c r="G1007" s="65" t="str">
        <f>IF(E1007="","",VLOOKUP(E1007,図書名リスト!$C$3:$W$1001,16,0))</f>
        <v/>
      </c>
      <c r="H1007" s="64" t="str">
        <f>IF(E1007="","",VLOOKUP(W1007,図書名リスト!$A$3:$W$1001,5,0))</f>
        <v/>
      </c>
      <c r="I1007" s="77" t="str">
        <f>IF(E1007="","",VLOOKUP(W1007,図書名リスト!$A$3:$W$1001,9,0))</f>
        <v/>
      </c>
      <c r="J1007" s="76" t="str">
        <f>IF(E1007="","",VLOOKUP(W1007,図書名リスト!$A$3:$W$1001,23,0))</f>
        <v/>
      </c>
      <c r="K1007" s="62" t="str">
        <f>IF(E1007="","",VLOOKUP(W1007,図書名リスト!$A$3:$W$1001,11,0))</f>
        <v/>
      </c>
      <c r="L1007" s="95" t="str">
        <f>IF(E1007="","",VLOOKUP(W1007,図書名リスト!$A$3:$W$1001,14,0))</f>
        <v/>
      </c>
      <c r="M1007" s="62" t="str">
        <f>IF(E1007="","",VLOOKUP(W1007,図書名リスト!$A$3:$W$1001,17,0))</f>
        <v/>
      </c>
      <c r="N1007" s="63"/>
      <c r="O1007" s="74" t="str">
        <f>IF(E1007="","",VLOOKUP(W1007,図書名リスト!$A$3:$W$100580,21,0))</f>
        <v/>
      </c>
      <c r="P1007" s="74" t="str">
        <f>IF(E1007="","",VLOOKUP(W1007,図書名リスト!$A$3:$W$10050,19,0))</f>
        <v/>
      </c>
      <c r="Q1007" s="75" t="str">
        <f>IF(E1007="","",VLOOKUP(W1007,図書名リスト!$A$3:$W$1001,20,0))</f>
        <v/>
      </c>
      <c r="R1007" s="74" t="str">
        <f>IF(E1007="","",VLOOKUP(W1007,図書名リスト!$A$3:$W$1001,22,0))</f>
        <v/>
      </c>
      <c r="S1007" s="61" t="str">
        <f t="shared" si="78"/>
        <v xml:space="preserve"> </v>
      </c>
      <c r="T1007" s="61" t="str">
        <f t="shared" si="79"/>
        <v>　</v>
      </c>
      <c r="U1007" s="61" t="str">
        <f t="shared" si="80"/>
        <v xml:space="preserve"> </v>
      </c>
      <c r="V1007" s="61">
        <f t="shared" si="81"/>
        <v>0</v>
      </c>
      <c r="W1007" s="60" t="str">
        <f t="shared" si="82"/>
        <v/>
      </c>
    </row>
    <row r="1008" spans="1:23" ht="57" customHeight="1" x14ac:dyDescent="0.15">
      <c r="A1008" s="63"/>
      <c r="B1008" s="69"/>
      <c r="C1008" s="69"/>
      <c r="D1008" s="68"/>
      <c r="E1008" s="67"/>
      <c r="F1008" s="66"/>
      <c r="G1008" s="65" t="str">
        <f>IF(E1008="","",VLOOKUP(E1008,図書名リスト!$C$3:$W$1001,16,0))</f>
        <v/>
      </c>
      <c r="H1008" s="64" t="str">
        <f>IF(E1008="","",VLOOKUP(W1008,図書名リスト!$A$3:$W$1001,5,0))</f>
        <v/>
      </c>
      <c r="I1008" s="77" t="str">
        <f>IF(E1008="","",VLOOKUP(W1008,図書名リスト!$A$3:$W$1001,9,0))</f>
        <v/>
      </c>
      <c r="J1008" s="76" t="str">
        <f>IF(E1008="","",VLOOKUP(W1008,図書名リスト!$A$3:$W$1001,23,0))</f>
        <v/>
      </c>
      <c r="K1008" s="62" t="str">
        <f>IF(E1008="","",VLOOKUP(W1008,図書名リスト!$A$3:$W$1001,11,0))</f>
        <v/>
      </c>
      <c r="L1008" s="95" t="str">
        <f>IF(E1008="","",VLOOKUP(W1008,図書名リスト!$A$3:$W$1001,14,0))</f>
        <v/>
      </c>
      <c r="M1008" s="62" t="str">
        <f>IF(E1008="","",VLOOKUP(W1008,図書名リスト!$A$3:$W$1001,17,0))</f>
        <v/>
      </c>
      <c r="N1008" s="63"/>
      <c r="O1008" s="74" t="str">
        <f>IF(E1008="","",VLOOKUP(W1008,図書名リスト!$A$3:$W$100580,21,0))</f>
        <v/>
      </c>
      <c r="P1008" s="74" t="str">
        <f>IF(E1008="","",VLOOKUP(W1008,図書名リスト!$A$3:$W$10050,19,0))</f>
        <v/>
      </c>
      <c r="Q1008" s="75" t="str">
        <f>IF(E1008="","",VLOOKUP(W1008,図書名リスト!$A$3:$W$1001,20,0))</f>
        <v/>
      </c>
      <c r="R1008" s="74" t="str">
        <f>IF(E1008="","",VLOOKUP(W1008,図書名リスト!$A$3:$W$1001,22,0))</f>
        <v/>
      </c>
      <c r="S1008" s="61" t="str">
        <f t="shared" si="78"/>
        <v xml:space="preserve"> </v>
      </c>
      <c r="T1008" s="61" t="str">
        <f t="shared" si="79"/>
        <v>　</v>
      </c>
      <c r="U1008" s="61" t="str">
        <f t="shared" si="80"/>
        <v xml:space="preserve"> </v>
      </c>
      <c r="V1008" s="61">
        <f t="shared" si="81"/>
        <v>0</v>
      </c>
      <c r="W1008" s="60" t="str">
        <f t="shared" si="82"/>
        <v/>
      </c>
    </row>
    <row r="1009" spans="1:23" ht="57" customHeight="1" x14ac:dyDescent="0.15">
      <c r="A1009" s="63"/>
      <c r="B1009" s="69"/>
      <c r="C1009" s="69"/>
      <c r="D1009" s="68"/>
      <c r="E1009" s="67"/>
      <c r="F1009" s="66"/>
      <c r="G1009" s="65" t="str">
        <f>IF(E1009="","",VLOOKUP(E1009,図書名リスト!$C$3:$W$1001,16,0))</f>
        <v/>
      </c>
      <c r="H1009" s="64" t="str">
        <f>IF(E1009="","",VLOOKUP(W1009,図書名リスト!$A$3:$W$1001,5,0))</f>
        <v/>
      </c>
      <c r="I1009" s="77" t="str">
        <f>IF(E1009="","",VLOOKUP(W1009,図書名リスト!$A$3:$W$1001,9,0))</f>
        <v/>
      </c>
      <c r="J1009" s="76" t="str">
        <f>IF(E1009="","",VLOOKUP(W1009,図書名リスト!$A$3:$W$1001,23,0))</f>
        <v/>
      </c>
      <c r="K1009" s="62" t="str">
        <f>IF(E1009="","",VLOOKUP(W1009,図書名リスト!$A$3:$W$1001,11,0))</f>
        <v/>
      </c>
      <c r="L1009" s="95" t="str">
        <f>IF(E1009="","",VLOOKUP(W1009,図書名リスト!$A$3:$W$1001,14,0))</f>
        <v/>
      </c>
      <c r="M1009" s="62" t="str">
        <f>IF(E1009="","",VLOOKUP(W1009,図書名リスト!$A$3:$W$1001,17,0))</f>
        <v/>
      </c>
      <c r="N1009" s="63"/>
      <c r="O1009" s="74" t="str">
        <f>IF(E1009="","",VLOOKUP(W1009,図書名リスト!$A$3:$W$100580,21,0))</f>
        <v/>
      </c>
      <c r="P1009" s="74" t="str">
        <f>IF(E1009="","",VLOOKUP(W1009,図書名リスト!$A$3:$W$10050,19,0))</f>
        <v/>
      </c>
      <c r="Q1009" s="75" t="str">
        <f>IF(E1009="","",VLOOKUP(W1009,図書名リスト!$A$3:$W$1001,20,0))</f>
        <v/>
      </c>
      <c r="R1009" s="74" t="str">
        <f>IF(E1009="","",VLOOKUP(W1009,図書名リスト!$A$3:$W$1001,22,0))</f>
        <v/>
      </c>
      <c r="S1009" s="61" t="str">
        <f t="shared" si="78"/>
        <v xml:space="preserve"> </v>
      </c>
      <c r="T1009" s="61" t="str">
        <f t="shared" si="79"/>
        <v>　</v>
      </c>
      <c r="U1009" s="61" t="str">
        <f t="shared" si="80"/>
        <v xml:space="preserve"> </v>
      </c>
      <c r="V1009" s="61">
        <f t="shared" si="81"/>
        <v>0</v>
      </c>
      <c r="W1009" s="60" t="str">
        <f t="shared" si="82"/>
        <v/>
      </c>
    </row>
    <row r="1010" spans="1:23" ht="57" customHeight="1" x14ac:dyDescent="0.15">
      <c r="A1010" s="63"/>
      <c r="B1010" s="69"/>
      <c r="C1010" s="69"/>
      <c r="D1010" s="68"/>
      <c r="E1010" s="67"/>
      <c r="F1010" s="66"/>
      <c r="G1010" s="65" t="str">
        <f>IF(E1010="","",VLOOKUP(E1010,図書名リスト!$C$3:$W$1001,16,0))</f>
        <v/>
      </c>
      <c r="H1010" s="64" t="str">
        <f>IF(E1010="","",VLOOKUP(W1010,図書名リスト!$A$3:$W$1001,5,0))</f>
        <v/>
      </c>
      <c r="I1010" s="77" t="str">
        <f>IF(E1010="","",VLOOKUP(W1010,図書名リスト!$A$3:$W$1001,9,0))</f>
        <v/>
      </c>
      <c r="J1010" s="76" t="str">
        <f>IF(E1010="","",VLOOKUP(W1010,図書名リスト!$A$3:$W$1001,23,0))</f>
        <v/>
      </c>
      <c r="K1010" s="62" t="str">
        <f>IF(E1010="","",VLOOKUP(W1010,図書名リスト!$A$3:$W$1001,11,0))</f>
        <v/>
      </c>
      <c r="L1010" s="95" t="str">
        <f>IF(E1010="","",VLOOKUP(W1010,図書名リスト!$A$3:$W$1001,14,0))</f>
        <v/>
      </c>
      <c r="M1010" s="62" t="str">
        <f>IF(E1010="","",VLOOKUP(W1010,図書名リスト!$A$3:$W$1001,17,0))</f>
        <v/>
      </c>
      <c r="N1010" s="63"/>
      <c r="O1010" s="74" t="str">
        <f>IF(E1010="","",VLOOKUP(W1010,図書名リスト!$A$3:$W$100580,21,0))</f>
        <v/>
      </c>
      <c r="P1010" s="74" t="str">
        <f>IF(E1010="","",VLOOKUP(W1010,図書名リスト!$A$3:$W$10050,19,0))</f>
        <v/>
      </c>
      <c r="Q1010" s="75" t="str">
        <f>IF(E1010="","",VLOOKUP(W1010,図書名リスト!$A$3:$W$1001,20,0))</f>
        <v/>
      </c>
      <c r="R1010" s="74" t="str">
        <f>IF(E1010="","",VLOOKUP(W1010,図書名リスト!$A$3:$W$1001,22,0))</f>
        <v/>
      </c>
      <c r="S1010" s="61" t="str">
        <f t="shared" si="78"/>
        <v xml:space="preserve"> </v>
      </c>
      <c r="T1010" s="61" t="str">
        <f t="shared" si="79"/>
        <v>　</v>
      </c>
      <c r="U1010" s="61" t="str">
        <f t="shared" si="80"/>
        <v xml:space="preserve"> </v>
      </c>
      <c r="V1010" s="61">
        <f t="shared" si="81"/>
        <v>0</v>
      </c>
      <c r="W1010" s="60" t="str">
        <f t="shared" si="82"/>
        <v/>
      </c>
    </row>
    <row r="1011" spans="1:23" ht="57" customHeight="1" x14ac:dyDescent="0.15">
      <c r="A1011" s="63"/>
      <c r="B1011" s="69"/>
      <c r="C1011" s="69"/>
      <c r="D1011" s="68"/>
      <c r="E1011" s="67"/>
      <c r="F1011" s="66"/>
      <c r="G1011" s="65" t="str">
        <f>IF(E1011="","",VLOOKUP(E1011,図書名リスト!$C$3:$W$1001,16,0))</f>
        <v/>
      </c>
      <c r="H1011" s="64" t="str">
        <f>IF(E1011="","",VLOOKUP(W1011,図書名リスト!$A$3:$W$1001,5,0))</f>
        <v/>
      </c>
      <c r="I1011" s="77" t="str">
        <f>IF(E1011="","",VLOOKUP(W1011,図書名リスト!$A$3:$W$1001,9,0))</f>
        <v/>
      </c>
      <c r="J1011" s="76" t="str">
        <f>IF(E1011="","",VLOOKUP(W1011,図書名リスト!$A$3:$W$1001,23,0))</f>
        <v/>
      </c>
      <c r="K1011" s="62" t="str">
        <f>IF(E1011="","",VLOOKUP(W1011,図書名リスト!$A$3:$W$1001,11,0))</f>
        <v/>
      </c>
      <c r="L1011" s="95" t="str">
        <f>IF(E1011="","",VLOOKUP(W1011,図書名リスト!$A$3:$W$1001,14,0))</f>
        <v/>
      </c>
      <c r="M1011" s="62" t="str">
        <f>IF(E1011="","",VLOOKUP(W1011,図書名リスト!$A$3:$W$1001,17,0))</f>
        <v/>
      </c>
      <c r="N1011" s="63"/>
      <c r="O1011" s="74" t="str">
        <f>IF(E1011="","",VLOOKUP(W1011,図書名リスト!$A$3:$W$100580,21,0))</f>
        <v/>
      </c>
      <c r="P1011" s="74" t="str">
        <f>IF(E1011="","",VLOOKUP(W1011,図書名リスト!$A$3:$W$10050,19,0))</f>
        <v/>
      </c>
      <c r="Q1011" s="75" t="str">
        <f>IF(E1011="","",VLOOKUP(W1011,図書名リスト!$A$3:$W$1001,20,0))</f>
        <v/>
      </c>
      <c r="R1011" s="74" t="str">
        <f>IF(E1011="","",VLOOKUP(W1011,図書名リスト!$A$3:$W$1001,22,0))</f>
        <v/>
      </c>
      <c r="S1011" s="61" t="str">
        <f t="shared" si="78"/>
        <v xml:space="preserve"> </v>
      </c>
      <c r="T1011" s="61" t="str">
        <f t="shared" si="79"/>
        <v>　</v>
      </c>
      <c r="U1011" s="61" t="str">
        <f t="shared" si="80"/>
        <v xml:space="preserve"> </v>
      </c>
      <c r="V1011" s="61">
        <f t="shared" si="81"/>
        <v>0</v>
      </c>
      <c r="W1011" s="60" t="str">
        <f t="shared" si="82"/>
        <v/>
      </c>
    </row>
    <row r="1012" spans="1:23" ht="57" customHeight="1" x14ac:dyDescent="0.15">
      <c r="A1012" s="63"/>
      <c r="B1012" s="69"/>
      <c r="C1012" s="69"/>
      <c r="D1012" s="68"/>
      <c r="E1012" s="67"/>
      <c r="F1012" s="66"/>
      <c r="G1012" s="65" t="str">
        <f>IF(E1012="","",VLOOKUP(E1012,図書名リスト!$C$3:$W$1001,16,0))</f>
        <v/>
      </c>
      <c r="H1012" s="64" t="str">
        <f>IF(E1012="","",VLOOKUP(W1012,図書名リスト!$A$3:$W$1001,5,0))</f>
        <v/>
      </c>
      <c r="I1012" s="77" t="str">
        <f>IF(E1012="","",VLOOKUP(W1012,図書名リスト!$A$3:$W$1001,9,0))</f>
        <v/>
      </c>
      <c r="J1012" s="76" t="str">
        <f>IF(E1012="","",VLOOKUP(W1012,図書名リスト!$A$3:$W$1001,23,0))</f>
        <v/>
      </c>
      <c r="K1012" s="62" t="str">
        <f>IF(E1012="","",VLOOKUP(W1012,図書名リスト!$A$3:$W$1001,11,0))</f>
        <v/>
      </c>
      <c r="L1012" s="95" t="str">
        <f>IF(E1012="","",VLOOKUP(W1012,図書名リスト!$A$3:$W$1001,14,0))</f>
        <v/>
      </c>
      <c r="M1012" s="62" t="str">
        <f>IF(E1012="","",VLOOKUP(W1012,図書名リスト!$A$3:$W$1001,17,0))</f>
        <v/>
      </c>
      <c r="N1012" s="63"/>
      <c r="O1012" s="74" t="str">
        <f>IF(E1012="","",VLOOKUP(W1012,図書名リスト!$A$3:$W$100580,21,0))</f>
        <v/>
      </c>
      <c r="P1012" s="74" t="str">
        <f>IF(E1012="","",VLOOKUP(W1012,図書名リスト!$A$3:$W$10050,19,0))</f>
        <v/>
      </c>
      <c r="Q1012" s="75" t="str">
        <f>IF(E1012="","",VLOOKUP(W1012,図書名リスト!$A$3:$W$1001,20,0))</f>
        <v/>
      </c>
      <c r="R1012" s="74" t="str">
        <f>IF(E1012="","",VLOOKUP(W1012,図書名リスト!$A$3:$W$1001,22,0))</f>
        <v/>
      </c>
      <c r="S1012" s="61" t="str">
        <f t="shared" si="78"/>
        <v xml:space="preserve"> </v>
      </c>
      <c r="T1012" s="61" t="str">
        <f t="shared" si="79"/>
        <v>　</v>
      </c>
      <c r="U1012" s="61" t="str">
        <f t="shared" si="80"/>
        <v xml:space="preserve"> </v>
      </c>
      <c r="V1012" s="61">
        <f t="shared" si="81"/>
        <v>0</v>
      </c>
      <c r="W1012" s="60" t="str">
        <f t="shared" si="82"/>
        <v/>
      </c>
    </row>
    <row r="1013" spans="1:23" ht="57" customHeight="1" x14ac:dyDescent="0.15">
      <c r="A1013" s="63"/>
      <c r="B1013" s="69"/>
      <c r="C1013" s="69"/>
      <c r="D1013" s="68"/>
      <c r="E1013" s="67"/>
      <c r="F1013" s="66"/>
      <c r="G1013" s="65" t="str">
        <f>IF(E1013="","",VLOOKUP(E1013,図書名リスト!$C$3:$W$1001,16,0))</f>
        <v/>
      </c>
      <c r="H1013" s="64" t="str">
        <f>IF(E1013="","",VLOOKUP(W1013,図書名リスト!$A$3:$W$1001,5,0))</f>
        <v/>
      </c>
      <c r="I1013" s="77" t="str">
        <f>IF(E1013="","",VLOOKUP(W1013,図書名リスト!$A$3:$W$1001,9,0))</f>
        <v/>
      </c>
      <c r="J1013" s="76" t="str">
        <f>IF(E1013="","",VLOOKUP(W1013,図書名リスト!$A$3:$W$1001,23,0))</f>
        <v/>
      </c>
      <c r="K1013" s="62" t="str">
        <f>IF(E1013="","",VLOOKUP(W1013,図書名リスト!$A$3:$W$1001,11,0))</f>
        <v/>
      </c>
      <c r="L1013" s="95" t="str">
        <f>IF(E1013="","",VLOOKUP(W1013,図書名リスト!$A$3:$W$1001,14,0))</f>
        <v/>
      </c>
      <c r="M1013" s="62" t="str">
        <f>IF(E1013="","",VLOOKUP(W1013,図書名リスト!$A$3:$W$1001,17,0))</f>
        <v/>
      </c>
      <c r="N1013" s="63"/>
      <c r="O1013" s="74" t="str">
        <f>IF(E1013="","",VLOOKUP(W1013,図書名リスト!$A$3:$W$100580,21,0))</f>
        <v/>
      </c>
      <c r="P1013" s="74" t="str">
        <f>IF(E1013="","",VLOOKUP(W1013,図書名リスト!$A$3:$W$10050,19,0))</f>
        <v/>
      </c>
      <c r="Q1013" s="75" t="str">
        <f>IF(E1013="","",VLOOKUP(W1013,図書名リスト!$A$3:$W$1001,20,0))</f>
        <v/>
      </c>
      <c r="R1013" s="74" t="str">
        <f>IF(E1013="","",VLOOKUP(W1013,図書名リスト!$A$3:$W$1001,22,0))</f>
        <v/>
      </c>
      <c r="S1013" s="61" t="str">
        <f t="shared" si="78"/>
        <v xml:space="preserve"> </v>
      </c>
      <c r="T1013" s="61" t="str">
        <f t="shared" si="79"/>
        <v>　</v>
      </c>
      <c r="U1013" s="61" t="str">
        <f t="shared" si="80"/>
        <v xml:space="preserve"> </v>
      </c>
      <c r="V1013" s="61">
        <f t="shared" si="81"/>
        <v>0</v>
      </c>
      <c r="W1013" s="60" t="str">
        <f t="shared" si="82"/>
        <v/>
      </c>
    </row>
    <row r="1014" spans="1:23" ht="57" customHeight="1" x14ac:dyDescent="0.15">
      <c r="A1014" s="63"/>
      <c r="B1014" s="69"/>
      <c r="C1014" s="69"/>
      <c r="D1014" s="68"/>
      <c r="E1014" s="67"/>
      <c r="F1014" s="66"/>
      <c r="G1014" s="65" t="str">
        <f>IF(E1014="","",VLOOKUP(E1014,図書名リスト!$C$3:$W$1001,16,0))</f>
        <v/>
      </c>
      <c r="H1014" s="64" t="str">
        <f>IF(E1014="","",VLOOKUP(W1014,図書名リスト!$A$3:$W$1001,5,0))</f>
        <v/>
      </c>
      <c r="I1014" s="77" t="str">
        <f>IF(E1014="","",VLOOKUP(W1014,図書名リスト!$A$3:$W$1001,9,0))</f>
        <v/>
      </c>
      <c r="J1014" s="76" t="str">
        <f>IF(E1014="","",VLOOKUP(W1014,図書名リスト!$A$3:$W$1001,23,0))</f>
        <v/>
      </c>
      <c r="K1014" s="62" t="str">
        <f>IF(E1014="","",VLOOKUP(W1014,図書名リスト!$A$3:$W$1001,11,0))</f>
        <v/>
      </c>
      <c r="L1014" s="95" t="str">
        <f>IF(E1014="","",VLOOKUP(W1014,図書名リスト!$A$3:$W$1001,14,0))</f>
        <v/>
      </c>
      <c r="M1014" s="62" t="str">
        <f>IF(E1014="","",VLOOKUP(W1014,図書名リスト!$A$3:$W$1001,17,0))</f>
        <v/>
      </c>
      <c r="N1014" s="63"/>
      <c r="O1014" s="74" t="str">
        <f>IF(E1014="","",VLOOKUP(W1014,図書名リスト!$A$3:$W$100580,21,0))</f>
        <v/>
      </c>
      <c r="P1014" s="74" t="str">
        <f>IF(E1014="","",VLOOKUP(W1014,図書名リスト!$A$3:$W$10050,19,0))</f>
        <v/>
      </c>
      <c r="Q1014" s="75" t="str">
        <f>IF(E1014="","",VLOOKUP(W1014,図書名リスト!$A$3:$W$1001,20,0))</f>
        <v/>
      </c>
      <c r="R1014" s="74" t="str">
        <f>IF(E1014="","",VLOOKUP(W1014,図書名リスト!$A$3:$W$1001,22,0))</f>
        <v/>
      </c>
      <c r="S1014" s="61" t="str">
        <f t="shared" si="78"/>
        <v xml:space="preserve"> </v>
      </c>
      <c r="T1014" s="61" t="str">
        <f t="shared" si="79"/>
        <v>　</v>
      </c>
      <c r="U1014" s="61" t="str">
        <f t="shared" si="80"/>
        <v xml:space="preserve"> </v>
      </c>
      <c r="V1014" s="61">
        <f t="shared" si="81"/>
        <v>0</v>
      </c>
      <c r="W1014" s="60" t="str">
        <f t="shared" si="82"/>
        <v/>
      </c>
    </row>
    <row r="1015" spans="1:23" ht="57" customHeight="1" x14ac:dyDescent="0.15">
      <c r="A1015" s="63"/>
      <c r="B1015" s="69"/>
      <c r="C1015" s="69"/>
      <c r="D1015" s="68"/>
      <c r="E1015" s="67"/>
      <c r="F1015" s="66"/>
      <c r="G1015" s="65" t="str">
        <f>IF(E1015="","",VLOOKUP(E1015,図書名リスト!$C$3:$W$1001,16,0))</f>
        <v/>
      </c>
      <c r="H1015" s="64" t="str">
        <f>IF(E1015="","",VLOOKUP(W1015,図書名リスト!$A$3:$W$1001,5,0))</f>
        <v/>
      </c>
      <c r="I1015" s="77" t="str">
        <f>IF(E1015="","",VLOOKUP(W1015,図書名リスト!$A$3:$W$1001,9,0))</f>
        <v/>
      </c>
      <c r="J1015" s="76" t="str">
        <f>IF(E1015="","",VLOOKUP(W1015,図書名リスト!$A$3:$W$1001,23,0))</f>
        <v/>
      </c>
      <c r="K1015" s="62" t="str">
        <f>IF(E1015="","",VLOOKUP(W1015,図書名リスト!$A$3:$W$1001,11,0))</f>
        <v/>
      </c>
      <c r="L1015" s="95" t="str">
        <f>IF(E1015="","",VLOOKUP(W1015,図書名リスト!$A$3:$W$1001,14,0))</f>
        <v/>
      </c>
      <c r="M1015" s="62" t="str">
        <f>IF(E1015="","",VLOOKUP(W1015,図書名リスト!$A$3:$W$1001,17,0))</f>
        <v/>
      </c>
      <c r="N1015" s="63"/>
      <c r="O1015" s="74" t="str">
        <f>IF(E1015="","",VLOOKUP(W1015,図書名リスト!$A$3:$W$100580,21,0))</f>
        <v/>
      </c>
      <c r="P1015" s="74" t="str">
        <f>IF(E1015="","",VLOOKUP(W1015,図書名リスト!$A$3:$W$10050,19,0))</f>
        <v/>
      </c>
      <c r="Q1015" s="75" t="str">
        <f>IF(E1015="","",VLOOKUP(W1015,図書名リスト!$A$3:$W$1001,20,0))</f>
        <v/>
      </c>
      <c r="R1015" s="74" t="str">
        <f>IF(E1015="","",VLOOKUP(W1015,図書名リスト!$A$3:$W$1001,22,0))</f>
        <v/>
      </c>
      <c r="S1015" s="61" t="str">
        <f t="shared" si="78"/>
        <v xml:space="preserve"> </v>
      </c>
      <c r="T1015" s="61" t="str">
        <f t="shared" si="79"/>
        <v>　</v>
      </c>
      <c r="U1015" s="61" t="str">
        <f t="shared" si="80"/>
        <v xml:space="preserve"> </v>
      </c>
      <c r="V1015" s="61">
        <f t="shared" si="81"/>
        <v>0</v>
      </c>
      <c r="W1015" s="60" t="str">
        <f t="shared" si="82"/>
        <v/>
      </c>
    </row>
    <row r="1016" spans="1:23" ht="57" customHeight="1" x14ac:dyDescent="0.15">
      <c r="A1016" s="63"/>
      <c r="B1016" s="69"/>
      <c r="C1016" s="69"/>
      <c r="D1016" s="68"/>
      <c r="E1016" s="67"/>
      <c r="F1016" s="66"/>
      <c r="G1016" s="65" t="str">
        <f>IF(E1016="","",VLOOKUP(E1016,図書名リスト!$C$3:$W$1001,16,0))</f>
        <v/>
      </c>
      <c r="H1016" s="64" t="str">
        <f>IF(E1016="","",VLOOKUP(W1016,図書名リスト!$A$3:$W$1001,5,0))</f>
        <v/>
      </c>
      <c r="I1016" s="77" t="str">
        <f>IF(E1016="","",VLOOKUP(W1016,図書名リスト!$A$3:$W$1001,9,0))</f>
        <v/>
      </c>
      <c r="J1016" s="76" t="str">
        <f>IF(E1016="","",VLOOKUP(W1016,図書名リスト!$A$3:$W$1001,23,0))</f>
        <v/>
      </c>
      <c r="K1016" s="62" t="str">
        <f>IF(E1016="","",VLOOKUP(W1016,図書名リスト!$A$3:$W$1001,11,0))</f>
        <v/>
      </c>
      <c r="L1016" s="95" t="str">
        <f>IF(E1016="","",VLOOKUP(W1016,図書名リスト!$A$3:$W$1001,14,0))</f>
        <v/>
      </c>
      <c r="M1016" s="62" t="str">
        <f>IF(E1016="","",VLOOKUP(W1016,図書名リスト!$A$3:$W$1001,17,0))</f>
        <v/>
      </c>
      <c r="N1016" s="63"/>
      <c r="O1016" s="74" t="str">
        <f>IF(E1016="","",VLOOKUP(W1016,図書名リスト!$A$3:$W$100580,21,0))</f>
        <v/>
      </c>
      <c r="P1016" s="74" t="str">
        <f>IF(E1016="","",VLOOKUP(W1016,図書名リスト!$A$3:$W$10050,19,0))</f>
        <v/>
      </c>
      <c r="Q1016" s="75" t="str">
        <f>IF(E1016="","",VLOOKUP(W1016,図書名リスト!$A$3:$W$1001,20,0))</f>
        <v/>
      </c>
      <c r="R1016" s="74" t="str">
        <f>IF(E1016="","",VLOOKUP(W1016,図書名リスト!$A$3:$W$1001,22,0))</f>
        <v/>
      </c>
      <c r="S1016" s="61" t="str">
        <f t="shared" si="78"/>
        <v xml:space="preserve"> </v>
      </c>
      <c r="T1016" s="61" t="str">
        <f t="shared" si="79"/>
        <v>　</v>
      </c>
      <c r="U1016" s="61" t="str">
        <f t="shared" si="80"/>
        <v xml:space="preserve"> </v>
      </c>
      <c r="V1016" s="61">
        <f t="shared" si="81"/>
        <v>0</v>
      </c>
      <c r="W1016" s="60" t="str">
        <f t="shared" si="82"/>
        <v/>
      </c>
    </row>
    <row r="1017" spans="1:23" ht="57" customHeight="1" x14ac:dyDescent="0.15">
      <c r="A1017" s="63"/>
      <c r="B1017" s="69"/>
      <c r="C1017" s="69"/>
      <c r="D1017" s="68"/>
      <c r="E1017" s="67"/>
      <c r="F1017" s="66"/>
      <c r="G1017" s="65" t="str">
        <f>IF(E1017="","",VLOOKUP(E1017,図書名リスト!$C$3:$W$1001,16,0))</f>
        <v/>
      </c>
      <c r="H1017" s="64" t="str">
        <f>IF(E1017="","",VLOOKUP(W1017,図書名リスト!$A$3:$W$1001,5,0))</f>
        <v/>
      </c>
      <c r="I1017" s="77" t="str">
        <f>IF(E1017="","",VLOOKUP(W1017,図書名リスト!$A$3:$W$1001,9,0))</f>
        <v/>
      </c>
      <c r="J1017" s="76" t="str">
        <f>IF(E1017="","",VLOOKUP(W1017,図書名リスト!$A$3:$W$1001,23,0))</f>
        <v/>
      </c>
      <c r="K1017" s="62" t="str">
        <f>IF(E1017="","",VLOOKUP(W1017,図書名リスト!$A$3:$W$1001,11,0))</f>
        <v/>
      </c>
      <c r="L1017" s="95" t="str">
        <f>IF(E1017="","",VLOOKUP(W1017,図書名リスト!$A$3:$W$1001,14,0))</f>
        <v/>
      </c>
      <c r="M1017" s="62" t="str">
        <f>IF(E1017="","",VLOOKUP(W1017,図書名リスト!$A$3:$W$1001,17,0))</f>
        <v/>
      </c>
      <c r="N1017" s="63"/>
      <c r="O1017" s="74" t="str">
        <f>IF(E1017="","",VLOOKUP(W1017,図書名リスト!$A$3:$W$100580,21,0))</f>
        <v/>
      </c>
      <c r="P1017" s="74" t="str">
        <f>IF(E1017="","",VLOOKUP(W1017,図書名リスト!$A$3:$W$10050,19,0))</f>
        <v/>
      </c>
      <c r="Q1017" s="75" t="str">
        <f>IF(E1017="","",VLOOKUP(W1017,図書名リスト!$A$3:$W$1001,20,0))</f>
        <v/>
      </c>
      <c r="R1017" s="74" t="str">
        <f>IF(E1017="","",VLOOKUP(W1017,図書名リスト!$A$3:$W$1001,22,0))</f>
        <v/>
      </c>
      <c r="S1017" s="61" t="str">
        <f t="shared" si="78"/>
        <v xml:space="preserve"> </v>
      </c>
      <c r="T1017" s="61" t="str">
        <f t="shared" si="79"/>
        <v>　</v>
      </c>
      <c r="U1017" s="61" t="str">
        <f t="shared" si="80"/>
        <v xml:space="preserve"> </v>
      </c>
      <c r="V1017" s="61">
        <f t="shared" si="81"/>
        <v>0</v>
      </c>
      <c r="W1017" s="60" t="str">
        <f t="shared" si="82"/>
        <v/>
      </c>
    </row>
    <row r="1018" spans="1:23" ht="57" customHeight="1" x14ac:dyDescent="0.15">
      <c r="A1018" s="63"/>
      <c r="B1018" s="69"/>
      <c r="C1018" s="69"/>
      <c r="D1018" s="68"/>
      <c r="E1018" s="67"/>
      <c r="F1018" s="66"/>
      <c r="G1018" s="65" t="str">
        <f>IF(E1018="","",VLOOKUP(E1018,図書名リスト!$C$3:$W$1001,16,0))</f>
        <v/>
      </c>
      <c r="H1018" s="64" t="str">
        <f>IF(E1018="","",VLOOKUP(W1018,図書名リスト!$A$3:$W$1001,5,0))</f>
        <v/>
      </c>
      <c r="I1018" s="77" t="str">
        <f>IF(E1018="","",VLOOKUP(W1018,図書名リスト!$A$3:$W$1001,9,0))</f>
        <v/>
      </c>
      <c r="J1018" s="76" t="str">
        <f>IF(E1018="","",VLOOKUP(W1018,図書名リスト!$A$3:$W$1001,23,0))</f>
        <v/>
      </c>
      <c r="K1018" s="62" t="str">
        <f>IF(E1018="","",VLOOKUP(W1018,図書名リスト!$A$3:$W$1001,11,0))</f>
        <v/>
      </c>
      <c r="L1018" s="95" t="str">
        <f>IF(E1018="","",VLOOKUP(W1018,図書名リスト!$A$3:$W$1001,14,0))</f>
        <v/>
      </c>
      <c r="M1018" s="62" t="str">
        <f>IF(E1018="","",VLOOKUP(W1018,図書名リスト!$A$3:$W$1001,17,0))</f>
        <v/>
      </c>
      <c r="N1018" s="63"/>
      <c r="O1018" s="74" t="str">
        <f>IF(E1018="","",VLOOKUP(W1018,図書名リスト!$A$3:$W$100580,21,0))</f>
        <v/>
      </c>
      <c r="P1018" s="74" t="str">
        <f>IF(E1018="","",VLOOKUP(W1018,図書名リスト!$A$3:$W$10050,19,0))</f>
        <v/>
      </c>
      <c r="Q1018" s="75" t="str">
        <f>IF(E1018="","",VLOOKUP(W1018,図書名リスト!$A$3:$W$1001,20,0))</f>
        <v/>
      </c>
      <c r="R1018" s="74" t="str">
        <f>IF(E1018="","",VLOOKUP(W1018,図書名リスト!$A$3:$W$1001,22,0))</f>
        <v/>
      </c>
      <c r="S1018" s="61" t="str">
        <f t="shared" si="78"/>
        <v xml:space="preserve"> </v>
      </c>
      <c r="T1018" s="61" t="str">
        <f t="shared" si="79"/>
        <v>　</v>
      </c>
      <c r="U1018" s="61" t="str">
        <f t="shared" si="80"/>
        <v xml:space="preserve"> </v>
      </c>
      <c r="V1018" s="61">
        <f t="shared" si="81"/>
        <v>0</v>
      </c>
      <c r="W1018" s="60" t="str">
        <f t="shared" si="82"/>
        <v/>
      </c>
    </row>
    <row r="1019" spans="1:23" ht="57" customHeight="1" x14ac:dyDescent="0.15">
      <c r="A1019" s="63"/>
      <c r="B1019" s="69"/>
      <c r="C1019" s="69"/>
      <c r="D1019" s="68"/>
      <c r="E1019" s="67"/>
      <c r="F1019" s="66"/>
      <c r="G1019" s="65" t="str">
        <f>IF(E1019="","",VLOOKUP(E1019,図書名リスト!$C$3:$W$1001,16,0))</f>
        <v/>
      </c>
      <c r="H1019" s="64" t="str">
        <f>IF(E1019="","",VLOOKUP(W1019,図書名リスト!$A$3:$W$1001,5,0))</f>
        <v/>
      </c>
      <c r="I1019" s="77" t="str">
        <f>IF(E1019="","",VLOOKUP(W1019,図書名リスト!$A$3:$W$1001,9,0))</f>
        <v/>
      </c>
      <c r="J1019" s="76" t="str">
        <f>IF(E1019="","",VLOOKUP(W1019,図書名リスト!$A$3:$W$1001,23,0))</f>
        <v/>
      </c>
      <c r="K1019" s="62" t="str">
        <f>IF(E1019="","",VLOOKUP(W1019,図書名リスト!$A$3:$W$1001,11,0))</f>
        <v/>
      </c>
      <c r="L1019" s="95" t="str">
        <f>IF(E1019="","",VLOOKUP(W1019,図書名リスト!$A$3:$W$1001,14,0))</f>
        <v/>
      </c>
      <c r="M1019" s="62" t="str">
        <f>IF(E1019="","",VLOOKUP(W1019,図書名リスト!$A$3:$W$1001,17,0))</f>
        <v/>
      </c>
      <c r="N1019" s="63"/>
      <c r="O1019" s="74" t="str">
        <f>IF(E1019="","",VLOOKUP(W1019,図書名リスト!$A$3:$W$100580,21,0))</f>
        <v/>
      </c>
      <c r="P1019" s="74" t="str">
        <f>IF(E1019="","",VLOOKUP(W1019,図書名リスト!$A$3:$W$10050,19,0))</f>
        <v/>
      </c>
      <c r="Q1019" s="75" t="str">
        <f>IF(E1019="","",VLOOKUP(W1019,図書名リスト!$A$3:$W$1001,20,0))</f>
        <v/>
      </c>
      <c r="R1019" s="74" t="str">
        <f>IF(E1019="","",VLOOKUP(W1019,図書名リスト!$A$3:$W$1001,22,0))</f>
        <v/>
      </c>
      <c r="S1019" s="61" t="str">
        <f t="shared" si="78"/>
        <v xml:space="preserve"> </v>
      </c>
      <c r="T1019" s="61" t="str">
        <f t="shared" si="79"/>
        <v>　</v>
      </c>
      <c r="U1019" s="61" t="str">
        <f t="shared" si="80"/>
        <v xml:space="preserve"> </v>
      </c>
      <c r="V1019" s="61">
        <f t="shared" si="81"/>
        <v>0</v>
      </c>
      <c r="W1019" s="60" t="str">
        <f t="shared" si="82"/>
        <v/>
      </c>
    </row>
    <row r="1020" spans="1:23" ht="57" customHeight="1" x14ac:dyDescent="0.15">
      <c r="A1020" s="63"/>
      <c r="B1020" s="69"/>
      <c r="C1020" s="69"/>
      <c r="D1020" s="68"/>
      <c r="E1020" s="67"/>
      <c r="F1020" s="66"/>
      <c r="G1020" s="65" t="str">
        <f>IF(E1020="","",VLOOKUP(E1020,図書名リスト!$C$3:$W$1001,16,0))</f>
        <v/>
      </c>
      <c r="H1020" s="64" t="str">
        <f>IF(E1020="","",VLOOKUP(W1020,図書名リスト!$A$3:$W$1001,5,0))</f>
        <v/>
      </c>
      <c r="I1020" s="77" t="str">
        <f>IF(E1020="","",VLOOKUP(W1020,図書名リスト!$A$3:$W$1001,9,0))</f>
        <v/>
      </c>
      <c r="J1020" s="76" t="str">
        <f>IF(E1020="","",VLOOKUP(W1020,図書名リスト!$A$3:$W$1001,23,0))</f>
        <v/>
      </c>
      <c r="K1020" s="62" t="str">
        <f>IF(E1020="","",VLOOKUP(W1020,図書名リスト!$A$3:$W$1001,11,0))</f>
        <v/>
      </c>
      <c r="L1020" s="95" t="str">
        <f>IF(E1020="","",VLOOKUP(W1020,図書名リスト!$A$3:$W$1001,14,0))</f>
        <v/>
      </c>
      <c r="M1020" s="62" t="str">
        <f>IF(E1020="","",VLOOKUP(W1020,図書名リスト!$A$3:$W$1001,17,0))</f>
        <v/>
      </c>
      <c r="N1020" s="63"/>
      <c r="O1020" s="74" t="str">
        <f>IF(E1020="","",VLOOKUP(W1020,図書名リスト!$A$3:$W$100580,21,0))</f>
        <v/>
      </c>
      <c r="P1020" s="74" t="str">
        <f>IF(E1020="","",VLOOKUP(W1020,図書名リスト!$A$3:$W$10050,19,0))</f>
        <v/>
      </c>
      <c r="Q1020" s="75" t="str">
        <f>IF(E1020="","",VLOOKUP(W1020,図書名リスト!$A$3:$W$1001,20,0))</f>
        <v/>
      </c>
      <c r="R1020" s="74" t="str">
        <f>IF(E1020="","",VLOOKUP(W1020,図書名リスト!$A$3:$W$1001,22,0))</f>
        <v/>
      </c>
      <c r="S1020" s="61" t="str">
        <f t="shared" si="78"/>
        <v xml:space="preserve"> </v>
      </c>
      <c r="T1020" s="61" t="str">
        <f t="shared" si="79"/>
        <v>　</v>
      </c>
      <c r="U1020" s="61" t="str">
        <f t="shared" si="80"/>
        <v xml:space="preserve"> </v>
      </c>
      <c r="V1020" s="61">
        <f t="shared" si="81"/>
        <v>0</v>
      </c>
      <c r="W1020" s="60" t="str">
        <f t="shared" si="82"/>
        <v/>
      </c>
    </row>
    <row r="1021" spans="1:23" ht="57" customHeight="1" x14ac:dyDescent="0.15">
      <c r="A1021" s="63"/>
      <c r="B1021" s="69"/>
      <c r="C1021" s="69"/>
      <c r="D1021" s="68"/>
      <c r="E1021" s="67"/>
      <c r="F1021" s="66"/>
      <c r="G1021" s="65" t="str">
        <f>IF(E1021="","",VLOOKUP(E1021,図書名リスト!$C$3:$W$1001,16,0))</f>
        <v/>
      </c>
      <c r="H1021" s="64" t="str">
        <f>IF(E1021="","",VLOOKUP(W1021,図書名リスト!$A$3:$W$1001,5,0))</f>
        <v/>
      </c>
      <c r="I1021" s="77" t="str">
        <f>IF(E1021="","",VLOOKUP(W1021,図書名リスト!$A$3:$W$1001,9,0))</f>
        <v/>
      </c>
      <c r="J1021" s="76" t="str">
        <f>IF(E1021="","",VLOOKUP(W1021,図書名リスト!$A$3:$W$1001,23,0))</f>
        <v/>
      </c>
      <c r="K1021" s="62" t="str">
        <f>IF(E1021="","",VLOOKUP(W1021,図書名リスト!$A$3:$W$1001,11,0))</f>
        <v/>
      </c>
      <c r="L1021" s="95" t="str">
        <f>IF(E1021="","",VLOOKUP(W1021,図書名リスト!$A$3:$W$1001,14,0))</f>
        <v/>
      </c>
      <c r="M1021" s="62" t="str">
        <f>IF(E1021="","",VLOOKUP(W1021,図書名リスト!$A$3:$W$1001,17,0))</f>
        <v/>
      </c>
      <c r="N1021" s="63"/>
      <c r="O1021" s="74" t="str">
        <f>IF(E1021="","",VLOOKUP(W1021,図書名リスト!$A$3:$W$100580,21,0))</f>
        <v/>
      </c>
      <c r="P1021" s="74" t="str">
        <f>IF(E1021="","",VLOOKUP(W1021,図書名リスト!$A$3:$W$10050,19,0))</f>
        <v/>
      </c>
      <c r="Q1021" s="75" t="str">
        <f>IF(E1021="","",VLOOKUP(W1021,図書名リスト!$A$3:$W$1001,20,0))</f>
        <v/>
      </c>
      <c r="R1021" s="74" t="str">
        <f>IF(E1021="","",VLOOKUP(W1021,図書名リスト!$A$3:$W$1001,22,0))</f>
        <v/>
      </c>
      <c r="S1021" s="61" t="str">
        <f t="shared" si="78"/>
        <v xml:space="preserve"> </v>
      </c>
      <c r="T1021" s="61" t="str">
        <f t="shared" si="79"/>
        <v>　</v>
      </c>
      <c r="U1021" s="61" t="str">
        <f t="shared" si="80"/>
        <v xml:space="preserve"> </v>
      </c>
      <c r="V1021" s="61">
        <f t="shared" si="81"/>
        <v>0</v>
      </c>
      <c r="W1021" s="60" t="str">
        <f t="shared" si="82"/>
        <v/>
      </c>
    </row>
    <row r="1022" spans="1:23" ht="57" customHeight="1" x14ac:dyDescent="0.15">
      <c r="A1022" s="63"/>
      <c r="B1022" s="69"/>
      <c r="C1022" s="69"/>
      <c r="D1022" s="68"/>
      <c r="E1022" s="67"/>
      <c r="F1022" s="66"/>
      <c r="G1022" s="65" t="str">
        <f>IF(E1022="","",VLOOKUP(E1022,図書名リスト!$C$3:$W$1001,16,0))</f>
        <v/>
      </c>
      <c r="H1022" s="64" t="str">
        <f>IF(E1022="","",VLOOKUP(W1022,図書名リスト!$A$3:$W$1001,5,0))</f>
        <v/>
      </c>
      <c r="I1022" s="77" t="str">
        <f>IF(E1022="","",VLOOKUP(W1022,図書名リスト!$A$3:$W$1001,9,0))</f>
        <v/>
      </c>
      <c r="J1022" s="76" t="str">
        <f>IF(E1022="","",VLOOKUP(W1022,図書名リスト!$A$3:$W$1001,23,0))</f>
        <v/>
      </c>
      <c r="K1022" s="62" t="str">
        <f>IF(E1022="","",VLOOKUP(W1022,図書名リスト!$A$3:$W$1001,11,0))</f>
        <v/>
      </c>
      <c r="L1022" s="95" t="str">
        <f>IF(E1022="","",VLOOKUP(W1022,図書名リスト!$A$3:$W$1001,14,0))</f>
        <v/>
      </c>
      <c r="M1022" s="62" t="str">
        <f>IF(E1022="","",VLOOKUP(W1022,図書名リスト!$A$3:$W$1001,17,0))</f>
        <v/>
      </c>
      <c r="N1022" s="63"/>
      <c r="O1022" s="74" t="str">
        <f>IF(E1022="","",VLOOKUP(W1022,図書名リスト!$A$3:$W$100580,21,0))</f>
        <v/>
      </c>
      <c r="P1022" s="74" t="str">
        <f>IF(E1022="","",VLOOKUP(W1022,図書名リスト!$A$3:$W$10050,19,0))</f>
        <v/>
      </c>
      <c r="Q1022" s="75" t="str">
        <f>IF(E1022="","",VLOOKUP(W1022,図書名リスト!$A$3:$W$1001,20,0))</f>
        <v/>
      </c>
      <c r="R1022" s="74" t="str">
        <f>IF(E1022="","",VLOOKUP(W1022,図書名リスト!$A$3:$W$1001,22,0))</f>
        <v/>
      </c>
      <c r="S1022" s="61" t="str">
        <f t="shared" si="78"/>
        <v xml:space="preserve"> </v>
      </c>
      <c r="T1022" s="61" t="str">
        <f t="shared" si="79"/>
        <v>　</v>
      </c>
      <c r="U1022" s="61" t="str">
        <f t="shared" si="80"/>
        <v xml:space="preserve"> </v>
      </c>
      <c r="V1022" s="61">
        <f t="shared" si="81"/>
        <v>0</v>
      </c>
      <c r="W1022" s="60" t="str">
        <f t="shared" si="82"/>
        <v/>
      </c>
    </row>
    <row r="1023" spans="1:23" ht="57" customHeight="1" x14ac:dyDescent="0.15">
      <c r="A1023" s="63"/>
      <c r="B1023" s="69"/>
      <c r="C1023" s="69"/>
      <c r="D1023" s="68"/>
      <c r="E1023" s="67"/>
      <c r="F1023" s="66"/>
      <c r="G1023" s="65" t="str">
        <f>IF(E1023="","",VLOOKUP(E1023,図書名リスト!$C$3:$W$1001,16,0))</f>
        <v/>
      </c>
      <c r="H1023" s="64" t="str">
        <f>IF(E1023="","",VLOOKUP(W1023,図書名リスト!$A$3:$W$1001,5,0))</f>
        <v/>
      </c>
      <c r="I1023" s="77" t="str">
        <f>IF(E1023="","",VLOOKUP(W1023,図書名リスト!$A$3:$W$1001,9,0))</f>
        <v/>
      </c>
      <c r="J1023" s="76" t="str">
        <f>IF(E1023="","",VLOOKUP(W1023,図書名リスト!$A$3:$W$1001,23,0))</f>
        <v/>
      </c>
      <c r="K1023" s="62" t="str">
        <f>IF(E1023="","",VLOOKUP(W1023,図書名リスト!$A$3:$W$1001,11,0))</f>
        <v/>
      </c>
      <c r="L1023" s="95" t="str">
        <f>IF(E1023="","",VLOOKUP(W1023,図書名リスト!$A$3:$W$1001,14,0))</f>
        <v/>
      </c>
      <c r="M1023" s="62" t="str">
        <f>IF(E1023="","",VLOOKUP(W1023,図書名リスト!$A$3:$W$1001,17,0))</f>
        <v/>
      </c>
      <c r="N1023" s="63"/>
      <c r="O1023" s="74" t="str">
        <f>IF(E1023="","",VLOOKUP(W1023,図書名リスト!$A$3:$W$100580,21,0))</f>
        <v/>
      </c>
      <c r="P1023" s="74" t="str">
        <f>IF(E1023="","",VLOOKUP(W1023,図書名リスト!$A$3:$W$10050,19,0))</f>
        <v/>
      </c>
      <c r="Q1023" s="75" t="str">
        <f>IF(E1023="","",VLOOKUP(W1023,図書名リスト!$A$3:$W$1001,20,0))</f>
        <v/>
      </c>
      <c r="R1023" s="74" t="str">
        <f>IF(E1023="","",VLOOKUP(W1023,図書名リスト!$A$3:$W$1001,22,0))</f>
        <v/>
      </c>
      <c r="S1023" s="61" t="str">
        <f t="shared" si="78"/>
        <v xml:space="preserve"> </v>
      </c>
      <c r="T1023" s="61" t="str">
        <f t="shared" si="79"/>
        <v>　</v>
      </c>
      <c r="U1023" s="61" t="str">
        <f t="shared" si="80"/>
        <v xml:space="preserve"> </v>
      </c>
      <c r="V1023" s="61">
        <f t="shared" si="81"/>
        <v>0</v>
      </c>
      <c r="W1023" s="60" t="str">
        <f t="shared" si="82"/>
        <v/>
      </c>
    </row>
    <row r="1024" spans="1:23" ht="57" customHeight="1" x14ac:dyDescent="0.15">
      <c r="A1024" s="63"/>
      <c r="B1024" s="69"/>
      <c r="C1024" s="69"/>
      <c r="D1024" s="68"/>
      <c r="E1024" s="67"/>
      <c r="F1024" s="66"/>
      <c r="G1024" s="65" t="str">
        <f>IF(E1024="","",VLOOKUP(E1024,図書名リスト!$C$3:$W$1001,16,0))</f>
        <v/>
      </c>
      <c r="H1024" s="64" t="str">
        <f>IF(E1024="","",VLOOKUP(W1024,図書名リスト!$A$3:$W$1001,5,0))</f>
        <v/>
      </c>
      <c r="I1024" s="77" t="str">
        <f>IF(E1024="","",VLOOKUP(W1024,図書名リスト!$A$3:$W$1001,9,0))</f>
        <v/>
      </c>
      <c r="J1024" s="76" t="str">
        <f>IF(E1024="","",VLOOKUP(W1024,図書名リスト!$A$3:$W$1001,23,0))</f>
        <v/>
      </c>
      <c r="K1024" s="62" t="str">
        <f>IF(E1024="","",VLOOKUP(W1024,図書名リスト!$A$3:$W$1001,11,0))</f>
        <v/>
      </c>
      <c r="L1024" s="95" t="str">
        <f>IF(E1024="","",VLOOKUP(W1024,図書名リスト!$A$3:$W$1001,14,0))</f>
        <v/>
      </c>
      <c r="M1024" s="62" t="str">
        <f>IF(E1024="","",VLOOKUP(W1024,図書名リスト!$A$3:$W$1001,17,0))</f>
        <v/>
      </c>
      <c r="N1024" s="63"/>
      <c r="O1024" s="74" t="str">
        <f>IF(E1024="","",VLOOKUP(W1024,図書名リスト!$A$3:$W$100580,21,0))</f>
        <v/>
      </c>
      <c r="P1024" s="74" t="str">
        <f>IF(E1024="","",VLOOKUP(W1024,図書名リスト!$A$3:$W$10050,19,0))</f>
        <v/>
      </c>
      <c r="Q1024" s="75" t="str">
        <f>IF(E1024="","",VLOOKUP(W1024,図書名リスト!$A$3:$W$1001,20,0))</f>
        <v/>
      </c>
      <c r="R1024" s="74" t="str">
        <f>IF(E1024="","",VLOOKUP(W1024,図書名リスト!$A$3:$W$1001,22,0))</f>
        <v/>
      </c>
      <c r="S1024" s="61" t="str">
        <f t="shared" si="78"/>
        <v xml:space="preserve"> </v>
      </c>
      <c r="T1024" s="61" t="str">
        <f t="shared" si="79"/>
        <v>　</v>
      </c>
      <c r="U1024" s="61" t="str">
        <f t="shared" si="80"/>
        <v xml:space="preserve"> </v>
      </c>
      <c r="V1024" s="61">
        <f t="shared" si="81"/>
        <v>0</v>
      </c>
      <c r="W1024" s="60" t="str">
        <f t="shared" si="82"/>
        <v/>
      </c>
    </row>
    <row r="1025" spans="1:23" ht="57" customHeight="1" x14ac:dyDescent="0.15">
      <c r="A1025" s="63"/>
      <c r="B1025" s="69"/>
      <c r="C1025" s="69"/>
      <c r="D1025" s="68"/>
      <c r="E1025" s="67"/>
      <c r="F1025" s="66"/>
      <c r="G1025" s="65" t="str">
        <f>IF(E1025="","",VLOOKUP(E1025,図書名リスト!$C$3:$W$1001,16,0))</f>
        <v/>
      </c>
      <c r="H1025" s="64" t="str">
        <f>IF(E1025="","",VLOOKUP(W1025,図書名リスト!$A$3:$W$1001,5,0))</f>
        <v/>
      </c>
      <c r="I1025" s="77" t="str">
        <f>IF(E1025="","",VLOOKUP(W1025,図書名リスト!$A$3:$W$1001,9,0))</f>
        <v/>
      </c>
      <c r="J1025" s="76" t="str">
        <f>IF(E1025="","",VLOOKUP(W1025,図書名リスト!$A$3:$W$1001,23,0))</f>
        <v/>
      </c>
      <c r="K1025" s="62" t="str">
        <f>IF(E1025="","",VLOOKUP(W1025,図書名リスト!$A$3:$W$1001,11,0))</f>
        <v/>
      </c>
      <c r="L1025" s="95" t="str">
        <f>IF(E1025="","",VLOOKUP(W1025,図書名リスト!$A$3:$W$1001,14,0))</f>
        <v/>
      </c>
      <c r="M1025" s="62" t="str">
        <f>IF(E1025="","",VLOOKUP(W1025,図書名リスト!$A$3:$W$1001,17,0))</f>
        <v/>
      </c>
      <c r="N1025" s="63"/>
      <c r="O1025" s="74" t="str">
        <f>IF(E1025="","",VLOOKUP(W1025,図書名リスト!$A$3:$W$100580,21,0))</f>
        <v/>
      </c>
      <c r="P1025" s="74" t="str">
        <f>IF(E1025="","",VLOOKUP(W1025,図書名リスト!$A$3:$W$10050,19,0))</f>
        <v/>
      </c>
      <c r="Q1025" s="75" t="str">
        <f>IF(E1025="","",VLOOKUP(W1025,図書名リスト!$A$3:$W$1001,20,0))</f>
        <v/>
      </c>
      <c r="R1025" s="74" t="str">
        <f>IF(E1025="","",VLOOKUP(W1025,図書名リスト!$A$3:$W$1001,22,0))</f>
        <v/>
      </c>
      <c r="S1025" s="61" t="str">
        <f t="shared" si="78"/>
        <v xml:space="preserve"> </v>
      </c>
      <c r="T1025" s="61" t="str">
        <f t="shared" si="79"/>
        <v>　</v>
      </c>
      <c r="U1025" s="61" t="str">
        <f t="shared" si="80"/>
        <v xml:space="preserve"> </v>
      </c>
      <c r="V1025" s="61">
        <f t="shared" si="81"/>
        <v>0</v>
      </c>
      <c r="W1025" s="60" t="str">
        <f t="shared" si="82"/>
        <v/>
      </c>
    </row>
    <row r="1026" spans="1:23" ht="57" customHeight="1" x14ac:dyDescent="0.15">
      <c r="A1026" s="63"/>
      <c r="B1026" s="69"/>
      <c r="C1026" s="69"/>
      <c r="D1026" s="68"/>
      <c r="E1026" s="67"/>
      <c r="F1026" s="66"/>
      <c r="G1026" s="65" t="str">
        <f>IF(E1026="","",VLOOKUP(E1026,図書名リスト!$C$3:$W$1001,16,0))</f>
        <v/>
      </c>
      <c r="H1026" s="64" t="str">
        <f>IF(E1026="","",VLOOKUP(W1026,図書名リスト!$A$3:$W$1001,5,0))</f>
        <v/>
      </c>
      <c r="I1026" s="77" t="str">
        <f>IF(E1026="","",VLOOKUP(W1026,図書名リスト!$A$3:$W$1001,9,0))</f>
        <v/>
      </c>
      <c r="J1026" s="76" t="str">
        <f>IF(E1026="","",VLOOKUP(W1026,図書名リスト!$A$3:$W$1001,23,0))</f>
        <v/>
      </c>
      <c r="K1026" s="62" t="str">
        <f>IF(E1026="","",VLOOKUP(W1026,図書名リスト!$A$3:$W$1001,11,0))</f>
        <v/>
      </c>
      <c r="L1026" s="95" t="str">
        <f>IF(E1026="","",VLOOKUP(W1026,図書名リスト!$A$3:$W$1001,14,0))</f>
        <v/>
      </c>
      <c r="M1026" s="62" t="str">
        <f>IF(E1026="","",VLOOKUP(W1026,図書名リスト!$A$3:$W$1001,17,0))</f>
        <v/>
      </c>
      <c r="N1026" s="63"/>
      <c r="O1026" s="74" t="str">
        <f>IF(E1026="","",VLOOKUP(W1026,図書名リスト!$A$3:$W$100580,21,0))</f>
        <v/>
      </c>
      <c r="P1026" s="74" t="str">
        <f>IF(E1026="","",VLOOKUP(W1026,図書名リスト!$A$3:$W$10050,19,0))</f>
        <v/>
      </c>
      <c r="Q1026" s="75" t="str">
        <f>IF(E1026="","",VLOOKUP(W1026,図書名リスト!$A$3:$W$1001,20,0))</f>
        <v/>
      </c>
      <c r="R1026" s="74" t="str">
        <f>IF(E1026="","",VLOOKUP(W1026,図書名リスト!$A$3:$W$1001,22,0))</f>
        <v/>
      </c>
      <c r="S1026" s="61" t="str">
        <f t="shared" si="78"/>
        <v xml:space="preserve"> </v>
      </c>
      <c r="T1026" s="61" t="str">
        <f t="shared" si="79"/>
        <v>　</v>
      </c>
      <c r="U1026" s="61" t="str">
        <f t="shared" si="80"/>
        <v xml:space="preserve"> </v>
      </c>
      <c r="V1026" s="61">
        <f t="shared" si="81"/>
        <v>0</v>
      </c>
      <c r="W1026" s="60" t="str">
        <f t="shared" si="82"/>
        <v/>
      </c>
    </row>
    <row r="1027" spans="1:23" ht="57" customHeight="1" x14ac:dyDescent="0.15">
      <c r="A1027" s="63"/>
      <c r="B1027" s="69"/>
      <c r="C1027" s="69"/>
      <c r="D1027" s="68"/>
      <c r="E1027" s="67"/>
      <c r="F1027" s="66"/>
      <c r="G1027" s="65" t="str">
        <f>IF(E1027="","",VLOOKUP(E1027,図書名リスト!$C$3:$W$1001,16,0))</f>
        <v/>
      </c>
      <c r="H1027" s="64" t="str">
        <f>IF(E1027="","",VLOOKUP(W1027,図書名リスト!$A$3:$W$1001,5,0))</f>
        <v/>
      </c>
      <c r="I1027" s="77" t="str">
        <f>IF(E1027="","",VLOOKUP(W1027,図書名リスト!$A$3:$W$1001,9,0))</f>
        <v/>
      </c>
      <c r="J1027" s="76" t="str">
        <f>IF(E1027="","",VLOOKUP(W1027,図書名リスト!$A$3:$W$1001,23,0))</f>
        <v/>
      </c>
      <c r="K1027" s="62" t="str">
        <f>IF(E1027="","",VLOOKUP(W1027,図書名リスト!$A$3:$W$1001,11,0))</f>
        <v/>
      </c>
      <c r="L1027" s="95" t="str">
        <f>IF(E1027="","",VLOOKUP(W1027,図書名リスト!$A$3:$W$1001,14,0))</f>
        <v/>
      </c>
      <c r="M1027" s="62" t="str">
        <f>IF(E1027="","",VLOOKUP(W1027,図書名リスト!$A$3:$W$1001,17,0))</f>
        <v/>
      </c>
      <c r="N1027" s="63"/>
      <c r="O1027" s="74" t="str">
        <f>IF(E1027="","",VLOOKUP(W1027,図書名リスト!$A$3:$W$100580,21,0))</f>
        <v/>
      </c>
      <c r="P1027" s="74" t="str">
        <f>IF(E1027="","",VLOOKUP(W1027,図書名リスト!$A$3:$W$10050,19,0))</f>
        <v/>
      </c>
      <c r="Q1027" s="75" t="str">
        <f>IF(E1027="","",VLOOKUP(W1027,図書名リスト!$A$3:$W$1001,20,0))</f>
        <v/>
      </c>
      <c r="R1027" s="74" t="str">
        <f>IF(E1027="","",VLOOKUP(W1027,図書名リスト!$A$3:$W$1001,22,0))</f>
        <v/>
      </c>
      <c r="S1027" s="61" t="str">
        <f t="shared" si="78"/>
        <v xml:space="preserve"> </v>
      </c>
      <c r="T1027" s="61" t="str">
        <f t="shared" si="79"/>
        <v>　</v>
      </c>
      <c r="U1027" s="61" t="str">
        <f t="shared" si="80"/>
        <v xml:space="preserve"> </v>
      </c>
      <c r="V1027" s="61">
        <f t="shared" si="81"/>
        <v>0</v>
      </c>
      <c r="W1027" s="60" t="str">
        <f t="shared" si="82"/>
        <v/>
      </c>
    </row>
    <row r="1028" spans="1:23" ht="57" customHeight="1" x14ac:dyDescent="0.15">
      <c r="A1028" s="63"/>
      <c r="B1028" s="69"/>
      <c r="C1028" s="69"/>
      <c r="D1028" s="68"/>
      <c r="E1028" s="67"/>
      <c r="F1028" s="66"/>
      <c r="G1028" s="65" t="str">
        <f>IF(E1028="","",VLOOKUP(E1028,図書名リスト!$C$3:$W$1001,16,0))</f>
        <v/>
      </c>
      <c r="H1028" s="64" t="str">
        <f>IF(E1028="","",VLOOKUP(W1028,図書名リスト!$A$3:$W$1001,5,0))</f>
        <v/>
      </c>
      <c r="I1028" s="77" t="str">
        <f>IF(E1028="","",VLOOKUP(W1028,図書名リスト!$A$3:$W$1001,9,0))</f>
        <v/>
      </c>
      <c r="J1028" s="76" t="str">
        <f>IF(E1028="","",VLOOKUP(W1028,図書名リスト!$A$3:$W$1001,23,0))</f>
        <v/>
      </c>
      <c r="K1028" s="62" t="str">
        <f>IF(E1028="","",VLOOKUP(W1028,図書名リスト!$A$3:$W$1001,11,0))</f>
        <v/>
      </c>
      <c r="L1028" s="95" t="str">
        <f>IF(E1028="","",VLOOKUP(W1028,図書名リスト!$A$3:$W$1001,14,0))</f>
        <v/>
      </c>
      <c r="M1028" s="62" t="str">
        <f>IF(E1028="","",VLOOKUP(W1028,図書名リスト!$A$3:$W$1001,17,0))</f>
        <v/>
      </c>
      <c r="N1028" s="63"/>
      <c r="O1028" s="74" t="str">
        <f>IF(E1028="","",VLOOKUP(W1028,図書名リスト!$A$3:$W$100580,21,0))</f>
        <v/>
      </c>
      <c r="P1028" s="74" t="str">
        <f>IF(E1028="","",VLOOKUP(W1028,図書名リスト!$A$3:$W$10050,19,0))</f>
        <v/>
      </c>
      <c r="Q1028" s="75" t="str">
        <f>IF(E1028="","",VLOOKUP(W1028,図書名リスト!$A$3:$W$1001,20,0))</f>
        <v/>
      </c>
      <c r="R1028" s="74" t="str">
        <f>IF(E1028="","",VLOOKUP(W1028,図書名リスト!$A$3:$W$1001,22,0))</f>
        <v/>
      </c>
      <c r="S1028" s="61" t="str">
        <f t="shared" si="78"/>
        <v xml:space="preserve"> </v>
      </c>
      <c r="T1028" s="61" t="str">
        <f t="shared" si="79"/>
        <v>　</v>
      </c>
      <c r="U1028" s="61" t="str">
        <f t="shared" si="80"/>
        <v xml:space="preserve"> </v>
      </c>
      <c r="V1028" s="61">
        <f t="shared" si="81"/>
        <v>0</v>
      </c>
      <c r="W1028" s="60" t="str">
        <f t="shared" si="82"/>
        <v/>
      </c>
    </row>
    <row r="1029" spans="1:23" ht="57" customHeight="1" x14ac:dyDescent="0.15">
      <c r="A1029" s="63"/>
      <c r="B1029" s="69"/>
      <c r="C1029" s="69"/>
      <c r="D1029" s="68"/>
      <c r="E1029" s="67"/>
      <c r="F1029" s="66"/>
      <c r="G1029" s="65" t="str">
        <f>IF(E1029="","",VLOOKUP(E1029,図書名リスト!$C$3:$W$1001,16,0))</f>
        <v/>
      </c>
      <c r="H1029" s="64" t="str">
        <f>IF(E1029="","",VLOOKUP(W1029,図書名リスト!$A$3:$W$1001,5,0))</f>
        <v/>
      </c>
      <c r="I1029" s="77" t="str">
        <f>IF(E1029="","",VLOOKUP(W1029,図書名リスト!$A$3:$W$1001,9,0))</f>
        <v/>
      </c>
      <c r="J1029" s="76" t="str">
        <f>IF(E1029="","",VLOOKUP(W1029,図書名リスト!$A$3:$W$1001,23,0))</f>
        <v/>
      </c>
      <c r="K1029" s="62" t="str">
        <f>IF(E1029="","",VLOOKUP(W1029,図書名リスト!$A$3:$W$1001,11,0))</f>
        <v/>
      </c>
      <c r="L1029" s="95" t="str">
        <f>IF(E1029="","",VLOOKUP(W1029,図書名リスト!$A$3:$W$1001,14,0))</f>
        <v/>
      </c>
      <c r="M1029" s="62" t="str">
        <f>IF(E1029="","",VLOOKUP(W1029,図書名リスト!$A$3:$W$1001,17,0))</f>
        <v/>
      </c>
      <c r="N1029" s="63"/>
      <c r="O1029" s="74" t="str">
        <f>IF(E1029="","",VLOOKUP(W1029,図書名リスト!$A$3:$W$100580,21,0))</f>
        <v/>
      </c>
      <c r="P1029" s="74" t="str">
        <f>IF(E1029="","",VLOOKUP(W1029,図書名リスト!$A$3:$W$10050,19,0))</f>
        <v/>
      </c>
      <c r="Q1029" s="75" t="str">
        <f>IF(E1029="","",VLOOKUP(W1029,図書名リスト!$A$3:$W$1001,20,0))</f>
        <v/>
      </c>
      <c r="R1029" s="74" t="str">
        <f>IF(E1029="","",VLOOKUP(W1029,図書名リスト!$A$3:$W$1001,22,0))</f>
        <v/>
      </c>
      <c r="S1029" s="61" t="str">
        <f t="shared" si="78"/>
        <v xml:space="preserve"> </v>
      </c>
      <c r="T1029" s="61" t="str">
        <f t="shared" si="79"/>
        <v>　</v>
      </c>
      <c r="U1029" s="61" t="str">
        <f t="shared" si="80"/>
        <v xml:space="preserve"> </v>
      </c>
      <c r="V1029" s="61">
        <f t="shared" si="81"/>
        <v>0</v>
      </c>
      <c r="W1029" s="60" t="str">
        <f t="shared" si="82"/>
        <v/>
      </c>
    </row>
    <row r="1030" spans="1:23" ht="57" customHeight="1" x14ac:dyDescent="0.15">
      <c r="A1030" s="63"/>
      <c r="B1030" s="69"/>
      <c r="C1030" s="69"/>
      <c r="D1030" s="68"/>
      <c r="E1030" s="67"/>
      <c r="F1030" s="66"/>
      <c r="G1030" s="65" t="str">
        <f>IF(E1030="","",VLOOKUP(E1030,図書名リスト!$C$3:$W$1001,16,0))</f>
        <v/>
      </c>
      <c r="H1030" s="64" t="str">
        <f>IF(E1030="","",VLOOKUP(W1030,図書名リスト!$A$3:$W$1001,5,0))</f>
        <v/>
      </c>
      <c r="I1030" s="77" t="str">
        <f>IF(E1030="","",VLOOKUP(W1030,図書名リスト!$A$3:$W$1001,9,0))</f>
        <v/>
      </c>
      <c r="J1030" s="76" t="str">
        <f>IF(E1030="","",VLOOKUP(W1030,図書名リスト!$A$3:$W$1001,23,0))</f>
        <v/>
      </c>
      <c r="K1030" s="62" t="str">
        <f>IF(E1030="","",VLOOKUP(W1030,図書名リスト!$A$3:$W$1001,11,0))</f>
        <v/>
      </c>
      <c r="L1030" s="95" t="str">
        <f>IF(E1030="","",VLOOKUP(W1030,図書名リスト!$A$3:$W$1001,14,0))</f>
        <v/>
      </c>
      <c r="M1030" s="62" t="str">
        <f>IF(E1030="","",VLOOKUP(W1030,図書名リスト!$A$3:$W$1001,17,0))</f>
        <v/>
      </c>
      <c r="N1030" s="63"/>
      <c r="O1030" s="74" t="str">
        <f>IF(E1030="","",VLOOKUP(W1030,図書名リスト!$A$3:$W$100580,21,0))</f>
        <v/>
      </c>
      <c r="P1030" s="74" t="str">
        <f>IF(E1030="","",VLOOKUP(W1030,図書名リスト!$A$3:$W$10050,19,0))</f>
        <v/>
      </c>
      <c r="Q1030" s="75" t="str">
        <f>IF(E1030="","",VLOOKUP(W1030,図書名リスト!$A$3:$W$1001,20,0))</f>
        <v/>
      </c>
      <c r="R1030" s="74" t="str">
        <f>IF(E1030="","",VLOOKUP(W1030,図書名リスト!$A$3:$W$1001,22,0))</f>
        <v/>
      </c>
      <c r="S1030" s="61" t="str">
        <f t="shared" si="78"/>
        <v xml:space="preserve"> </v>
      </c>
      <c r="T1030" s="61" t="str">
        <f t="shared" si="79"/>
        <v>　</v>
      </c>
      <c r="U1030" s="61" t="str">
        <f t="shared" si="80"/>
        <v xml:space="preserve"> </v>
      </c>
      <c r="V1030" s="61">
        <f t="shared" si="81"/>
        <v>0</v>
      </c>
      <c r="W1030" s="60" t="str">
        <f t="shared" si="82"/>
        <v/>
      </c>
    </row>
    <row r="1031" spans="1:23" ht="57" customHeight="1" x14ac:dyDescent="0.15">
      <c r="A1031" s="63"/>
      <c r="B1031" s="69"/>
      <c r="C1031" s="69"/>
      <c r="D1031" s="68"/>
      <c r="E1031" s="67"/>
      <c r="F1031" s="66"/>
      <c r="G1031" s="65" t="str">
        <f>IF(E1031="","",VLOOKUP(E1031,図書名リスト!$C$3:$W$1001,16,0))</f>
        <v/>
      </c>
      <c r="H1031" s="64" t="str">
        <f>IF(E1031="","",VLOOKUP(W1031,図書名リスト!$A$3:$W$1001,5,0))</f>
        <v/>
      </c>
      <c r="I1031" s="77" t="str">
        <f>IF(E1031="","",VLOOKUP(W1031,図書名リスト!$A$3:$W$1001,9,0))</f>
        <v/>
      </c>
      <c r="J1031" s="76" t="str">
        <f>IF(E1031="","",VLOOKUP(W1031,図書名リスト!$A$3:$W$1001,23,0))</f>
        <v/>
      </c>
      <c r="K1031" s="62" t="str">
        <f>IF(E1031="","",VLOOKUP(W1031,図書名リスト!$A$3:$W$1001,11,0))</f>
        <v/>
      </c>
      <c r="L1031" s="95" t="str">
        <f>IF(E1031="","",VLOOKUP(W1031,図書名リスト!$A$3:$W$1001,14,0))</f>
        <v/>
      </c>
      <c r="M1031" s="62" t="str">
        <f>IF(E1031="","",VLOOKUP(W1031,図書名リスト!$A$3:$W$1001,17,0))</f>
        <v/>
      </c>
      <c r="N1031" s="63"/>
      <c r="O1031" s="74" t="str">
        <f>IF(E1031="","",VLOOKUP(W1031,図書名リスト!$A$3:$W$100580,21,0))</f>
        <v/>
      </c>
      <c r="P1031" s="74" t="str">
        <f>IF(E1031="","",VLOOKUP(W1031,図書名リスト!$A$3:$W$10050,19,0))</f>
        <v/>
      </c>
      <c r="Q1031" s="75" t="str">
        <f>IF(E1031="","",VLOOKUP(W1031,図書名リスト!$A$3:$W$1001,20,0))</f>
        <v/>
      </c>
      <c r="R1031" s="74" t="str">
        <f>IF(E1031="","",VLOOKUP(W1031,図書名リスト!$A$3:$W$1001,22,0))</f>
        <v/>
      </c>
      <c r="S1031" s="61" t="str">
        <f t="shared" si="78"/>
        <v xml:space="preserve"> </v>
      </c>
      <c r="T1031" s="61" t="str">
        <f t="shared" si="79"/>
        <v>　</v>
      </c>
      <c r="U1031" s="61" t="str">
        <f t="shared" si="80"/>
        <v xml:space="preserve"> </v>
      </c>
      <c r="V1031" s="61">
        <f t="shared" si="81"/>
        <v>0</v>
      </c>
      <c r="W1031" s="60" t="str">
        <f t="shared" si="82"/>
        <v/>
      </c>
    </row>
    <row r="1032" spans="1:23" ht="57" customHeight="1" x14ac:dyDescent="0.15">
      <c r="A1032" s="63"/>
      <c r="B1032" s="69"/>
      <c r="C1032" s="69"/>
      <c r="D1032" s="68"/>
      <c r="E1032" s="67"/>
      <c r="F1032" s="66"/>
      <c r="G1032" s="65" t="str">
        <f>IF(E1032="","",VLOOKUP(E1032,図書名リスト!$C$3:$W$1001,16,0))</f>
        <v/>
      </c>
      <c r="H1032" s="64" t="str">
        <f>IF(E1032="","",VLOOKUP(W1032,図書名リスト!$A$3:$W$1001,5,0))</f>
        <v/>
      </c>
      <c r="I1032" s="77" t="str">
        <f>IF(E1032="","",VLOOKUP(W1032,図書名リスト!$A$3:$W$1001,9,0))</f>
        <v/>
      </c>
      <c r="J1032" s="76" t="str">
        <f>IF(E1032="","",VLOOKUP(W1032,図書名リスト!$A$3:$W$1001,23,0))</f>
        <v/>
      </c>
      <c r="K1032" s="62" t="str">
        <f>IF(E1032="","",VLOOKUP(W1032,図書名リスト!$A$3:$W$1001,11,0))</f>
        <v/>
      </c>
      <c r="L1032" s="95" t="str">
        <f>IF(E1032="","",VLOOKUP(W1032,図書名リスト!$A$3:$W$1001,14,0))</f>
        <v/>
      </c>
      <c r="M1032" s="62" t="str">
        <f>IF(E1032="","",VLOOKUP(W1032,図書名リスト!$A$3:$W$1001,17,0))</f>
        <v/>
      </c>
      <c r="N1032" s="63"/>
      <c r="O1032" s="74" t="str">
        <f>IF(E1032="","",VLOOKUP(W1032,図書名リスト!$A$3:$W$100580,21,0))</f>
        <v/>
      </c>
      <c r="P1032" s="74" t="str">
        <f>IF(E1032="","",VLOOKUP(W1032,図書名リスト!$A$3:$W$10050,19,0))</f>
        <v/>
      </c>
      <c r="Q1032" s="75" t="str">
        <f>IF(E1032="","",VLOOKUP(W1032,図書名リスト!$A$3:$W$1001,20,0))</f>
        <v/>
      </c>
      <c r="R1032" s="74" t="str">
        <f>IF(E1032="","",VLOOKUP(W1032,図書名リスト!$A$3:$W$1001,22,0))</f>
        <v/>
      </c>
      <c r="S1032" s="61" t="str">
        <f t="shared" si="78"/>
        <v xml:space="preserve"> </v>
      </c>
      <c r="T1032" s="61" t="str">
        <f t="shared" si="79"/>
        <v>　</v>
      </c>
      <c r="U1032" s="61" t="str">
        <f t="shared" si="80"/>
        <v xml:space="preserve"> </v>
      </c>
      <c r="V1032" s="61">
        <f t="shared" si="81"/>
        <v>0</v>
      </c>
      <c r="W1032" s="60" t="str">
        <f t="shared" si="82"/>
        <v/>
      </c>
    </row>
    <row r="1033" spans="1:23" ht="57" customHeight="1" x14ac:dyDescent="0.15">
      <c r="A1033" s="63"/>
      <c r="B1033" s="69"/>
      <c r="C1033" s="69"/>
      <c r="D1033" s="68"/>
      <c r="E1033" s="67"/>
      <c r="F1033" s="66"/>
      <c r="G1033" s="65" t="str">
        <f>IF(E1033="","",VLOOKUP(E1033,図書名リスト!$C$3:$W$1001,16,0))</f>
        <v/>
      </c>
      <c r="H1033" s="64" t="str">
        <f>IF(E1033="","",VLOOKUP(W1033,図書名リスト!$A$3:$W$1001,5,0))</f>
        <v/>
      </c>
      <c r="I1033" s="77" t="str">
        <f>IF(E1033="","",VLOOKUP(W1033,図書名リスト!$A$3:$W$1001,9,0))</f>
        <v/>
      </c>
      <c r="J1033" s="76" t="str">
        <f>IF(E1033="","",VLOOKUP(W1033,図書名リスト!$A$3:$W$1001,23,0))</f>
        <v/>
      </c>
      <c r="K1033" s="62" t="str">
        <f>IF(E1033="","",VLOOKUP(W1033,図書名リスト!$A$3:$W$1001,11,0))</f>
        <v/>
      </c>
      <c r="L1033" s="95" t="str">
        <f>IF(E1033="","",VLOOKUP(W1033,図書名リスト!$A$3:$W$1001,14,0))</f>
        <v/>
      </c>
      <c r="M1033" s="62" t="str">
        <f>IF(E1033="","",VLOOKUP(W1033,図書名リスト!$A$3:$W$1001,17,0))</f>
        <v/>
      </c>
      <c r="N1033" s="63"/>
      <c r="O1033" s="74" t="str">
        <f>IF(E1033="","",VLOOKUP(W1033,図書名リスト!$A$3:$W$100580,21,0))</f>
        <v/>
      </c>
      <c r="P1033" s="74" t="str">
        <f>IF(E1033="","",VLOOKUP(W1033,図書名リスト!$A$3:$W$10050,19,0))</f>
        <v/>
      </c>
      <c r="Q1033" s="75" t="str">
        <f>IF(E1033="","",VLOOKUP(W1033,図書名リスト!$A$3:$W$1001,20,0))</f>
        <v/>
      </c>
      <c r="R1033" s="74" t="str">
        <f>IF(E1033="","",VLOOKUP(W1033,図書名リスト!$A$3:$W$1001,22,0))</f>
        <v/>
      </c>
      <c r="S1033" s="61" t="str">
        <f t="shared" si="78"/>
        <v xml:space="preserve"> </v>
      </c>
      <c r="T1033" s="61" t="str">
        <f t="shared" si="79"/>
        <v>　</v>
      </c>
      <c r="U1033" s="61" t="str">
        <f t="shared" si="80"/>
        <v xml:space="preserve"> </v>
      </c>
      <c r="V1033" s="61">
        <f t="shared" si="81"/>
        <v>0</v>
      </c>
      <c r="W1033" s="60" t="str">
        <f t="shared" si="82"/>
        <v/>
      </c>
    </row>
    <row r="1034" spans="1:23" ht="57" customHeight="1" x14ac:dyDescent="0.15">
      <c r="A1034" s="63"/>
      <c r="B1034" s="69"/>
      <c r="C1034" s="69"/>
      <c r="D1034" s="68"/>
      <c r="E1034" s="67"/>
      <c r="F1034" s="66"/>
      <c r="G1034" s="65" t="str">
        <f>IF(E1034="","",VLOOKUP(E1034,図書名リスト!$C$3:$W$1001,16,0))</f>
        <v/>
      </c>
      <c r="H1034" s="64" t="str">
        <f>IF(E1034="","",VLOOKUP(W1034,図書名リスト!$A$3:$W$1001,5,0))</f>
        <v/>
      </c>
      <c r="I1034" s="77" t="str">
        <f>IF(E1034="","",VLOOKUP(W1034,図書名リスト!$A$3:$W$1001,9,0))</f>
        <v/>
      </c>
      <c r="J1034" s="76" t="str">
        <f>IF(E1034="","",VLOOKUP(W1034,図書名リスト!$A$3:$W$1001,23,0))</f>
        <v/>
      </c>
      <c r="K1034" s="62" t="str">
        <f>IF(E1034="","",VLOOKUP(W1034,図書名リスト!$A$3:$W$1001,11,0))</f>
        <v/>
      </c>
      <c r="L1034" s="95" t="str">
        <f>IF(E1034="","",VLOOKUP(W1034,図書名リスト!$A$3:$W$1001,14,0))</f>
        <v/>
      </c>
      <c r="M1034" s="62" t="str">
        <f>IF(E1034="","",VLOOKUP(W1034,図書名リスト!$A$3:$W$1001,17,0))</f>
        <v/>
      </c>
      <c r="N1034" s="63"/>
      <c r="O1034" s="74" t="str">
        <f>IF(E1034="","",VLOOKUP(W1034,図書名リスト!$A$3:$W$100580,21,0))</f>
        <v/>
      </c>
      <c r="P1034" s="74" t="str">
        <f>IF(E1034="","",VLOOKUP(W1034,図書名リスト!$A$3:$W$10050,19,0))</f>
        <v/>
      </c>
      <c r="Q1034" s="75" t="str">
        <f>IF(E1034="","",VLOOKUP(W1034,図書名リスト!$A$3:$W$1001,20,0))</f>
        <v/>
      </c>
      <c r="R1034" s="74" t="str">
        <f>IF(E1034="","",VLOOKUP(W1034,図書名リスト!$A$3:$W$1001,22,0))</f>
        <v/>
      </c>
      <c r="S1034" s="61" t="str">
        <f t="shared" si="78"/>
        <v xml:space="preserve"> </v>
      </c>
      <c r="T1034" s="61" t="str">
        <f t="shared" si="79"/>
        <v>　</v>
      </c>
      <c r="U1034" s="61" t="str">
        <f t="shared" si="80"/>
        <v xml:space="preserve"> </v>
      </c>
      <c r="V1034" s="61">
        <f t="shared" si="81"/>
        <v>0</v>
      </c>
      <c r="W1034" s="60" t="str">
        <f t="shared" si="82"/>
        <v/>
      </c>
    </row>
    <row r="1035" spans="1:23" ht="57" customHeight="1" x14ac:dyDescent="0.15">
      <c r="A1035" s="63"/>
      <c r="B1035" s="69"/>
      <c r="C1035" s="69"/>
      <c r="D1035" s="68"/>
      <c r="E1035" s="67"/>
      <c r="F1035" s="66"/>
      <c r="G1035" s="65" t="str">
        <f>IF(E1035="","",VLOOKUP(E1035,図書名リスト!$C$3:$W$1001,16,0))</f>
        <v/>
      </c>
      <c r="H1035" s="64" t="str">
        <f>IF(E1035="","",VLOOKUP(W1035,図書名リスト!$A$3:$W$1001,5,0))</f>
        <v/>
      </c>
      <c r="I1035" s="77" t="str">
        <f>IF(E1035="","",VLOOKUP(W1035,図書名リスト!$A$3:$W$1001,9,0))</f>
        <v/>
      </c>
      <c r="J1035" s="76" t="str">
        <f>IF(E1035="","",VLOOKUP(W1035,図書名リスト!$A$3:$W$1001,23,0))</f>
        <v/>
      </c>
      <c r="K1035" s="62" t="str">
        <f>IF(E1035="","",VLOOKUP(W1035,図書名リスト!$A$3:$W$1001,11,0))</f>
        <v/>
      </c>
      <c r="L1035" s="95" t="str">
        <f>IF(E1035="","",VLOOKUP(W1035,図書名リスト!$A$3:$W$1001,14,0))</f>
        <v/>
      </c>
      <c r="M1035" s="62" t="str">
        <f>IF(E1035="","",VLOOKUP(W1035,図書名リスト!$A$3:$W$1001,17,0))</f>
        <v/>
      </c>
      <c r="N1035" s="63"/>
      <c r="O1035" s="74" t="str">
        <f>IF(E1035="","",VLOOKUP(W1035,図書名リスト!$A$3:$W$100580,21,0))</f>
        <v/>
      </c>
      <c r="P1035" s="74" t="str">
        <f>IF(E1035="","",VLOOKUP(W1035,図書名リスト!$A$3:$W$10050,19,0))</f>
        <v/>
      </c>
      <c r="Q1035" s="75" t="str">
        <f>IF(E1035="","",VLOOKUP(W1035,図書名リスト!$A$3:$W$1001,20,0))</f>
        <v/>
      </c>
      <c r="R1035" s="74" t="str">
        <f>IF(E1035="","",VLOOKUP(W1035,図書名リスト!$A$3:$W$1001,22,0))</f>
        <v/>
      </c>
      <c r="S1035" s="61" t="str">
        <f t="shared" si="78"/>
        <v xml:space="preserve"> </v>
      </c>
      <c r="T1035" s="61" t="str">
        <f t="shared" si="79"/>
        <v>　</v>
      </c>
      <c r="U1035" s="61" t="str">
        <f t="shared" si="80"/>
        <v xml:space="preserve"> </v>
      </c>
      <c r="V1035" s="61">
        <f t="shared" si="81"/>
        <v>0</v>
      </c>
      <c r="W1035" s="60" t="str">
        <f t="shared" si="82"/>
        <v/>
      </c>
    </row>
    <row r="1036" spans="1:23" ht="57" customHeight="1" x14ac:dyDescent="0.15">
      <c r="A1036" s="63"/>
      <c r="B1036" s="69"/>
      <c r="C1036" s="69"/>
      <c r="D1036" s="68"/>
      <c r="E1036" s="67"/>
      <c r="F1036" s="66"/>
      <c r="G1036" s="65" t="str">
        <f>IF(E1036="","",VLOOKUP(E1036,図書名リスト!$C$3:$W$1001,16,0))</f>
        <v/>
      </c>
      <c r="H1036" s="64" t="str">
        <f>IF(E1036="","",VLOOKUP(W1036,図書名リスト!$A$3:$W$1001,5,0))</f>
        <v/>
      </c>
      <c r="I1036" s="77" t="str">
        <f>IF(E1036="","",VLOOKUP(W1036,図書名リスト!$A$3:$W$1001,9,0))</f>
        <v/>
      </c>
      <c r="J1036" s="76" t="str">
        <f>IF(E1036="","",VLOOKUP(W1036,図書名リスト!$A$3:$W$1001,23,0))</f>
        <v/>
      </c>
      <c r="K1036" s="62" t="str">
        <f>IF(E1036="","",VLOOKUP(W1036,図書名リスト!$A$3:$W$1001,11,0))</f>
        <v/>
      </c>
      <c r="L1036" s="95" t="str">
        <f>IF(E1036="","",VLOOKUP(W1036,図書名リスト!$A$3:$W$1001,14,0))</f>
        <v/>
      </c>
      <c r="M1036" s="62" t="str">
        <f>IF(E1036="","",VLOOKUP(W1036,図書名リスト!$A$3:$W$1001,17,0))</f>
        <v/>
      </c>
      <c r="N1036" s="63"/>
      <c r="O1036" s="74" t="str">
        <f>IF(E1036="","",VLOOKUP(W1036,図書名リスト!$A$3:$W$100580,21,0))</f>
        <v/>
      </c>
      <c r="P1036" s="74" t="str">
        <f>IF(E1036="","",VLOOKUP(W1036,図書名リスト!$A$3:$W$10050,19,0))</f>
        <v/>
      </c>
      <c r="Q1036" s="75" t="str">
        <f>IF(E1036="","",VLOOKUP(W1036,図書名リスト!$A$3:$W$1001,20,0))</f>
        <v/>
      </c>
      <c r="R1036" s="74" t="str">
        <f>IF(E1036="","",VLOOKUP(W1036,図書名リスト!$A$3:$W$1001,22,0))</f>
        <v/>
      </c>
      <c r="S1036" s="61" t="str">
        <f t="shared" si="78"/>
        <v xml:space="preserve"> </v>
      </c>
      <c r="T1036" s="61" t="str">
        <f t="shared" si="79"/>
        <v>　</v>
      </c>
      <c r="U1036" s="61" t="str">
        <f t="shared" si="80"/>
        <v xml:space="preserve"> </v>
      </c>
      <c r="V1036" s="61">
        <f t="shared" si="81"/>
        <v>0</v>
      </c>
      <c r="W1036" s="60" t="str">
        <f t="shared" si="82"/>
        <v/>
      </c>
    </row>
    <row r="1037" spans="1:23" ht="57" customHeight="1" x14ac:dyDescent="0.15">
      <c r="A1037" s="63"/>
      <c r="B1037" s="69"/>
      <c r="C1037" s="69"/>
      <c r="D1037" s="68"/>
      <c r="E1037" s="67"/>
      <c r="F1037" s="66"/>
      <c r="G1037" s="65" t="str">
        <f>IF(E1037="","",VLOOKUP(E1037,図書名リスト!$C$3:$W$1001,16,0))</f>
        <v/>
      </c>
      <c r="H1037" s="64" t="str">
        <f>IF(E1037="","",VLOOKUP(W1037,図書名リスト!$A$3:$W$1001,5,0))</f>
        <v/>
      </c>
      <c r="I1037" s="77" t="str">
        <f>IF(E1037="","",VLOOKUP(W1037,図書名リスト!$A$3:$W$1001,9,0))</f>
        <v/>
      </c>
      <c r="J1037" s="76" t="str">
        <f>IF(E1037="","",VLOOKUP(W1037,図書名リスト!$A$3:$W$1001,23,0))</f>
        <v/>
      </c>
      <c r="K1037" s="62" t="str">
        <f>IF(E1037="","",VLOOKUP(W1037,図書名リスト!$A$3:$W$1001,11,0))</f>
        <v/>
      </c>
      <c r="L1037" s="95" t="str">
        <f>IF(E1037="","",VLOOKUP(W1037,図書名リスト!$A$3:$W$1001,14,0))</f>
        <v/>
      </c>
      <c r="M1037" s="62" t="str">
        <f>IF(E1037="","",VLOOKUP(W1037,図書名リスト!$A$3:$W$1001,17,0))</f>
        <v/>
      </c>
      <c r="N1037" s="63"/>
      <c r="O1037" s="74" t="str">
        <f>IF(E1037="","",VLOOKUP(W1037,図書名リスト!$A$3:$W$100580,21,0))</f>
        <v/>
      </c>
      <c r="P1037" s="74" t="str">
        <f>IF(E1037="","",VLOOKUP(W1037,図書名リスト!$A$3:$W$10050,19,0))</f>
        <v/>
      </c>
      <c r="Q1037" s="75" t="str">
        <f>IF(E1037="","",VLOOKUP(W1037,図書名リスト!$A$3:$W$1001,20,0))</f>
        <v/>
      </c>
      <c r="R1037" s="74" t="str">
        <f>IF(E1037="","",VLOOKUP(W1037,図書名リスト!$A$3:$W$1001,22,0))</f>
        <v/>
      </c>
      <c r="S1037" s="61" t="str">
        <f t="shared" si="78"/>
        <v xml:space="preserve"> </v>
      </c>
      <c r="T1037" s="61" t="str">
        <f t="shared" si="79"/>
        <v>　</v>
      </c>
      <c r="U1037" s="61" t="str">
        <f t="shared" si="80"/>
        <v xml:space="preserve"> </v>
      </c>
      <c r="V1037" s="61">
        <f t="shared" si="81"/>
        <v>0</v>
      </c>
      <c r="W1037" s="60" t="str">
        <f t="shared" si="82"/>
        <v/>
      </c>
    </row>
    <row r="1038" spans="1:23" ht="57" customHeight="1" x14ac:dyDescent="0.15">
      <c r="A1038" s="63"/>
      <c r="B1038" s="69"/>
      <c r="C1038" s="69"/>
      <c r="D1038" s="68"/>
      <c r="E1038" s="67"/>
      <c r="F1038" s="66"/>
      <c r="G1038" s="65" t="str">
        <f>IF(E1038="","",VLOOKUP(E1038,図書名リスト!$C$3:$W$1001,16,0))</f>
        <v/>
      </c>
      <c r="H1038" s="64" t="str">
        <f>IF(E1038="","",VLOOKUP(W1038,図書名リスト!$A$3:$W$1001,5,0))</f>
        <v/>
      </c>
      <c r="I1038" s="77" t="str">
        <f>IF(E1038="","",VLOOKUP(W1038,図書名リスト!$A$3:$W$1001,9,0))</f>
        <v/>
      </c>
      <c r="J1038" s="76" t="str">
        <f>IF(E1038="","",VLOOKUP(W1038,図書名リスト!$A$3:$W$1001,23,0))</f>
        <v/>
      </c>
      <c r="K1038" s="62" t="str">
        <f>IF(E1038="","",VLOOKUP(W1038,図書名リスト!$A$3:$W$1001,11,0))</f>
        <v/>
      </c>
      <c r="L1038" s="95" t="str">
        <f>IF(E1038="","",VLOOKUP(W1038,図書名リスト!$A$3:$W$1001,14,0))</f>
        <v/>
      </c>
      <c r="M1038" s="62" t="str">
        <f>IF(E1038="","",VLOOKUP(W1038,図書名リスト!$A$3:$W$1001,17,0))</f>
        <v/>
      </c>
      <c r="N1038" s="63"/>
      <c r="O1038" s="74" t="str">
        <f>IF(E1038="","",VLOOKUP(W1038,図書名リスト!$A$3:$W$100580,21,0))</f>
        <v/>
      </c>
      <c r="P1038" s="74" t="str">
        <f>IF(E1038="","",VLOOKUP(W1038,図書名リスト!$A$3:$W$10050,19,0))</f>
        <v/>
      </c>
      <c r="Q1038" s="75" t="str">
        <f>IF(E1038="","",VLOOKUP(W1038,図書名リスト!$A$3:$W$1001,20,0))</f>
        <v/>
      </c>
      <c r="R1038" s="74" t="str">
        <f>IF(E1038="","",VLOOKUP(W1038,図書名リスト!$A$3:$W$1001,22,0))</f>
        <v/>
      </c>
      <c r="S1038" s="61" t="str">
        <f t="shared" ref="S1038:S1101" si="83">IF($A1038=0," ",$K$2)</f>
        <v xml:space="preserve"> </v>
      </c>
      <c r="T1038" s="61" t="str">
        <f t="shared" ref="T1038:T1101" si="84">IF($A1038=0,"　",$O$2)</f>
        <v>　</v>
      </c>
      <c r="U1038" s="61" t="str">
        <f t="shared" si="80"/>
        <v xml:space="preserve"> </v>
      </c>
      <c r="V1038" s="61">
        <f t="shared" si="81"/>
        <v>0</v>
      </c>
      <c r="W1038" s="60" t="str">
        <f t="shared" si="82"/>
        <v/>
      </c>
    </row>
    <row r="1039" spans="1:23" ht="57" customHeight="1" x14ac:dyDescent="0.15">
      <c r="A1039" s="63"/>
      <c r="B1039" s="69"/>
      <c r="C1039" s="69"/>
      <c r="D1039" s="68"/>
      <c r="E1039" s="67"/>
      <c r="F1039" s="66"/>
      <c r="G1039" s="65" t="str">
        <f>IF(E1039="","",VLOOKUP(E1039,図書名リスト!$C$3:$W$1001,16,0))</f>
        <v/>
      </c>
      <c r="H1039" s="64" t="str">
        <f>IF(E1039="","",VLOOKUP(W1039,図書名リスト!$A$3:$W$1001,5,0))</f>
        <v/>
      </c>
      <c r="I1039" s="77" t="str">
        <f>IF(E1039="","",VLOOKUP(W1039,図書名リスト!$A$3:$W$1001,9,0))</f>
        <v/>
      </c>
      <c r="J1039" s="76" t="str">
        <f>IF(E1039="","",VLOOKUP(W1039,図書名リスト!$A$3:$W$1001,23,0))</f>
        <v/>
      </c>
      <c r="K1039" s="62" t="str">
        <f>IF(E1039="","",VLOOKUP(W1039,図書名リスト!$A$3:$W$1001,11,0))</f>
        <v/>
      </c>
      <c r="L1039" s="95" t="str">
        <f>IF(E1039="","",VLOOKUP(W1039,図書名リスト!$A$3:$W$1001,14,0))</f>
        <v/>
      </c>
      <c r="M1039" s="62" t="str">
        <f>IF(E1039="","",VLOOKUP(W1039,図書名リスト!$A$3:$W$1001,17,0))</f>
        <v/>
      </c>
      <c r="N1039" s="63"/>
      <c r="O1039" s="74" t="str">
        <f>IF(E1039="","",VLOOKUP(W1039,図書名リスト!$A$3:$W$100580,21,0))</f>
        <v/>
      </c>
      <c r="P1039" s="74" t="str">
        <f>IF(E1039="","",VLOOKUP(W1039,図書名リスト!$A$3:$W$10050,19,0))</f>
        <v/>
      </c>
      <c r="Q1039" s="75" t="str">
        <f>IF(E1039="","",VLOOKUP(W1039,図書名リスト!$A$3:$W$1001,20,0))</f>
        <v/>
      </c>
      <c r="R1039" s="74" t="str">
        <f>IF(E1039="","",VLOOKUP(W1039,図書名リスト!$A$3:$W$1001,22,0))</f>
        <v/>
      </c>
      <c r="S1039" s="61" t="str">
        <f t="shared" si="83"/>
        <v xml:space="preserve"> </v>
      </c>
      <c r="T1039" s="61" t="str">
        <f t="shared" si="84"/>
        <v>　</v>
      </c>
      <c r="U1039" s="61" t="str">
        <f t="shared" ref="U1039:U1102" si="85">IF($A1039=0," ",VLOOKUP(S1039,$Y$14:$Z$60,2,0))</f>
        <v xml:space="preserve"> </v>
      </c>
      <c r="V1039" s="61">
        <f t="shared" ref="V1039:V1102" si="86">A1039</f>
        <v>0</v>
      </c>
      <c r="W1039" s="60" t="str">
        <f t="shared" ref="W1039:W1102" si="87">IF(E1039&amp;F1039="","",CONCATENATE(E1039,F1039))</f>
        <v/>
      </c>
    </row>
    <row r="1040" spans="1:23" ht="57" customHeight="1" x14ac:dyDescent="0.15">
      <c r="A1040" s="63"/>
      <c r="B1040" s="69"/>
      <c r="C1040" s="69"/>
      <c r="D1040" s="68"/>
      <c r="E1040" s="67"/>
      <c r="F1040" s="66"/>
      <c r="G1040" s="65" t="str">
        <f>IF(E1040="","",VLOOKUP(E1040,図書名リスト!$C$3:$W$1001,16,0))</f>
        <v/>
      </c>
      <c r="H1040" s="64" t="str">
        <f>IF(E1040="","",VLOOKUP(W1040,図書名リスト!$A$3:$W$1001,5,0))</f>
        <v/>
      </c>
      <c r="I1040" s="77" t="str">
        <f>IF(E1040="","",VLOOKUP(W1040,図書名リスト!$A$3:$W$1001,9,0))</f>
        <v/>
      </c>
      <c r="J1040" s="76" t="str">
        <f>IF(E1040="","",VLOOKUP(W1040,図書名リスト!$A$3:$W$1001,23,0))</f>
        <v/>
      </c>
      <c r="K1040" s="62" t="str">
        <f>IF(E1040="","",VLOOKUP(W1040,図書名リスト!$A$3:$W$1001,11,0))</f>
        <v/>
      </c>
      <c r="L1040" s="95" t="str">
        <f>IF(E1040="","",VLOOKUP(W1040,図書名リスト!$A$3:$W$1001,14,0))</f>
        <v/>
      </c>
      <c r="M1040" s="62" t="str">
        <f>IF(E1040="","",VLOOKUP(W1040,図書名リスト!$A$3:$W$1001,17,0))</f>
        <v/>
      </c>
      <c r="N1040" s="63"/>
      <c r="O1040" s="74" t="str">
        <f>IF(E1040="","",VLOOKUP(W1040,図書名リスト!$A$3:$W$100580,21,0))</f>
        <v/>
      </c>
      <c r="P1040" s="74" t="str">
        <f>IF(E1040="","",VLOOKUP(W1040,図書名リスト!$A$3:$W$10050,19,0))</f>
        <v/>
      </c>
      <c r="Q1040" s="75" t="str">
        <f>IF(E1040="","",VLOOKUP(W1040,図書名リスト!$A$3:$W$1001,20,0))</f>
        <v/>
      </c>
      <c r="R1040" s="74" t="str">
        <f>IF(E1040="","",VLOOKUP(W1040,図書名リスト!$A$3:$W$1001,22,0))</f>
        <v/>
      </c>
      <c r="S1040" s="61" t="str">
        <f t="shared" si="83"/>
        <v xml:space="preserve"> </v>
      </c>
      <c r="T1040" s="61" t="str">
        <f t="shared" si="84"/>
        <v>　</v>
      </c>
      <c r="U1040" s="61" t="str">
        <f t="shared" si="85"/>
        <v xml:space="preserve"> </v>
      </c>
      <c r="V1040" s="61">
        <f t="shared" si="86"/>
        <v>0</v>
      </c>
      <c r="W1040" s="60" t="str">
        <f t="shared" si="87"/>
        <v/>
      </c>
    </row>
    <row r="1041" spans="1:23" ht="57" customHeight="1" x14ac:dyDescent="0.15">
      <c r="A1041" s="63"/>
      <c r="B1041" s="69"/>
      <c r="C1041" s="69"/>
      <c r="D1041" s="68"/>
      <c r="E1041" s="67"/>
      <c r="F1041" s="66"/>
      <c r="G1041" s="65" t="str">
        <f>IF(E1041="","",VLOOKUP(E1041,図書名リスト!$C$3:$W$1001,16,0))</f>
        <v/>
      </c>
      <c r="H1041" s="64" t="str">
        <f>IF(E1041="","",VLOOKUP(W1041,図書名リスト!$A$3:$W$1001,5,0))</f>
        <v/>
      </c>
      <c r="I1041" s="77" t="str">
        <f>IF(E1041="","",VLOOKUP(W1041,図書名リスト!$A$3:$W$1001,9,0))</f>
        <v/>
      </c>
      <c r="J1041" s="76" t="str">
        <f>IF(E1041="","",VLOOKUP(W1041,図書名リスト!$A$3:$W$1001,23,0))</f>
        <v/>
      </c>
      <c r="K1041" s="62" t="str">
        <f>IF(E1041="","",VLOOKUP(W1041,図書名リスト!$A$3:$W$1001,11,0))</f>
        <v/>
      </c>
      <c r="L1041" s="95" t="str">
        <f>IF(E1041="","",VLOOKUP(W1041,図書名リスト!$A$3:$W$1001,14,0))</f>
        <v/>
      </c>
      <c r="M1041" s="62" t="str">
        <f>IF(E1041="","",VLOOKUP(W1041,図書名リスト!$A$3:$W$1001,17,0))</f>
        <v/>
      </c>
      <c r="N1041" s="63"/>
      <c r="O1041" s="74" t="str">
        <f>IF(E1041="","",VLOOKUP(W1041,図書名リスト!$A$3:$W$100580,21,0))</f>
        <v/>
      </c>
      <c r="P1041" s="74" t="str">
        <f>IF(E1041="","",VLOOKUP(W1041,図書名リスト!$A$3:$W$10050,19,0))</f>
        <v/>
      </c>
      <c r="Q1041" s="75" t="str">
        <f>IF(E1041="","",VLOOKUP(W1041,図書名リスト!$A$3:$W$1001,20,0))</f>
        <v/>
      </c>
      <c r="R1041" s="74" t="str">
        <f>IF(E1041="","",VLOOKUP(W1041,図書名リスト!$A$3:$W$1001,22,0))</f>
        <v/>
      </c>
      <c r="S1041" s="61" t="str">
        <f t="shared" si="83"/>
        <v xml:space="preserve"> </v>
      </c>
      <c r="T1041" s="61" t="str">
        <f t="shared" si="84"/>
        <v>　</v>
      </c>
      <c r="U1041" s="61" t="str">
        <f t="shared" si="85"/>
        <v xml:space="preserve"> </v>
      </c>
      <c r="V1041" s="61">
        <f t="shared" si="86"/>
        <v>0</v>
      </c>
      <c r="W1041" s="60" t="str">
        <f t="shared" si="87"/>
        <v/>
      </c>
    </row>
    <row r="1042" spans="1:23" ht="57" customHeight="1" x14ac:dyDescent="0.15">
      <c r="A1042" s="63"/>
      <c r="B1042" s="69"/>
      <c r="C1042" s="69"/>
      <c r="D1042" s="68"/>
      <c r="E1042" s="67"/>
      <c r="F1042" s="66"/>
      <c r="G1042" s="65" t="str">
        <f>IF(E1042="","",VLOOKUP(E1042,図書名リスト!$C$3:$W$1001,16,0))</f>
        <v/>
      </c>
      <c r="H1042" s="64" t="str">
        <f>IF(E1042="","",VLOOKUP(W1042,図書名リスト!$A$3:$W$1001,5,0))</f>
        <v/>
      </c>
      <c r="I1042" s="77" t="str">
        <f>IF(E1042="","",VLOOKUP(W1042,図書名リスト!$A$3:$W$1001,9,0))</f>
        <v/>
      </c>
      <c r="J1042" s="76" t="str">
        <f>IF(E1042="","",VLOOKUP(W1042,図書名リスト!$A$3:$W$1001,23,0))</f>
        <v/>
      </c>
      <c r="K1042" s="62" t="str">
        <f>IF(E1042="","",VLOOKUP(W1042,図書名リスト!$A$3:$W$1001,11,0))</f>
        <v/>
      </c>
      <c r="L1042" s="95" t="str">
        <f>IF(E1042="","",VLOOKUP(W1042,図書名リスト!$A$3:$W$1001,14,0))</f>
        <v/>
      </c>
      <c r="M1042" s="62" t="str">
        <f>IF(E1042="","",VLOOKUP(W1042,図書名リスト!$A$3:$W$1001,17,0))</f>
        <v/>
      </c>
      <c r="N1042" s="63"/>
      <c r="O1042" s="74" t="str">
        <f>IF(E1042="","",VLOOKUP(W1042,図書名リスト!$A$3:$W$100580,21,0))</f>
        <v/>
      </c>
      <c r="P1042" s="74" t="str">
        <f>IF(E1042="","",VLOOKUP(W1042,図書名リスト!$A$3:$W$10050,19,0))</f>
        <v/>
      </c>
      <c r="Q1042" s="75" t="str">
        <f>IF(E1042="","",VLOOKUP(W1042,図書名リスト!$A$3:$W$1001,20,0))</f>
        <v/>
      </c>
      <c r="R1042" s="74" t="str">
        <f>IF(E1042="","",VLOOKUP(W1042,図書名リスト!$A$3:$W$1001,22,0))</f>
        <v/>
      </c>
      <c r="S1042" s="61" t="str">
        <f t="shared" si="83"/>
        <v xml:space="preserve"> </v>
      </c>
      <c r="T1042" s="61" t="str">
        <f t="shared" si="84"/>
        <v>　</v>
      </c>
      <c r="U1042" s="61" t="str">
        <f t="shared" si="85"/>
        <v xml:space="preserve"> </v>
      </c>
      <c r="V1042" s="61">
        <f t="shared" si="86"/>
        <v>0</v>
      </c>
      <c r="W1042" s="60" t="str">
        <f t="shared" si="87"/>
        <v/>
      </c>
    </row>
    <row r="1043" spans="1:23" ht="57" customHeight="1" x14ac:dyDescent="0.15">
      <c r="A1043" s="63"/>
      <c r="B1043" s="69"/>
      <c r="C1043" s="69"/>
      <c r="D1043" s="68"/>
      <c r="E1043" s="67"/>
      <c r="F1043" s="66"/>
      <c r="G1043" s="65" t="str">
        <f>IF(E1043="","",VLOOKUP(E1043,図書名リスト!$C$3:$W$1001,16,0))</f>
        <v/>
      </c>
      <c r="H1043" s="64" t="str">
        <f>IF(E1043="","",VLOOKUP(W1043,図書名リスト!$A$3:$W$1001,5,0))</f>
        <v/>
      </c>
      <c r="I1043" s="77" t="str">
        <f>IF(E1043="","",VLOOKUP(W1043,図書名リスト!$A$3:$W$1001,9,0))</f>
        <v/>
      </c>
      <c r="J1043" s="76" t="str">
        <f>IF(E1043="","",VLOOKUP(W1043,図書名リスト!$A$3:$W$1001,23,0))</f>
        <v/>
      </c>
      <c r="K1043" s="62" t="str">
        <f>IF(E1043="","",VLOOKUP(W1043,図書名リスト!$A$3:$W$1001,11,0))</f>
        <v/>
      </c>
      <c r="L1043" s="95" t="str">
        <f>IF(E1043="","",VLOOKUP(W1043,図書名リスト!$A$3:$W$1001,14,0))</f>
        <v/>
      </c>
      <c r="M1043" s="62" t="str">
        <f>IF(E1043="","",VLOOKUP(W1043,図書名リスト!$A$3:$W$1001,17,0))</f>
        <v/>
      </c>
      <c r="N1043" s="63"/>
      <c r="O1043" s="74" t="str">
        <f>IF(E1043="","",VLOOKUP(W1043,図書名リスト!$A$3:$W$100580,21,0))</f>
        <v/>
      </c>
      <c r="P1043" s="74" t="str">
        <f>IF(E1043="","",VLOOKUP(W1043,図書名リスト!$A$3:$W$10050,19,0))</f>
        <v/>
      </c>
      <c r="Q1043" s="75" t="str">
        <f>IF(E1043="","",VLOOKUP(W1043,図書名リスト!$A$3:$W$1001,20,0))</f>
        <v/>
      </c>
      <c r="R1043" s="74" t="str">
        <f>IF(E1043="","",VLOOKUP(W1043,図書名リスト!$A$3:$W$1001,22,0))</f>
        <v/>
      </c>
      <c r="S1043" s="61" t="str">
        <f t="shared" si="83"/>
        <v xml:space="preserve"> </v>
      </c>
      <c r="T1043" s="61" t="str">
        <f t="shared" si="84"/>
        <v>　</v>
      </c>
      <c r="U1043" s="61" t="str">
        <f t="shared" si="85"/>
        <v xml:space="preserve"> </v>
      </c>
      <c r="V1043" s="61">
        <f t="shared" si="86"/>
        <v>0</v>
      </c>
      <c r="W1043" s="60" t="str">
        <f t="shared" si="87"/>
        <v/>
      </c>
    </row>
    <row r="1044" spans="1:23" ht="57" customHeight="1" x14ac:dyDescent="0.15">
      <c r="A1044" s="63"/>
      <c r="B1044" s="69"/>
      <c r="C1044" s="69"/>
      <c r="D1044" s="68"/>
      <c r="E1044" s="67"/>
      <c r="F1044" s="66"/>
      <c r="G1044" s="65" t="str">
        <f>IF(E1044="","",VLOOKUP(E1044,図書名リスト!$C$3:$W$1001,16,0))</f>
        <v/>
      </c>
      <c r="H1044" s="64" t="str">
        <f>IF(E1044="","",VLOOKUP(W1044,図書名リスト!$A$3:$W$1001,5,0))</f>
        <v/>
      </c>
      <c r="I1044" s="77" t="str">
        <f>IF(E1044="","",VLOOKUP(W1044,図書名リスト!$A$3:$W$1001,9,0))</f>
        <v/>
      </c>
      <c r="J1044" s="76" t="str">
        <f>IF(E1044="","",VLOOKUP(W1044,図書名リスト!$A$3:$W$1001,23,0))</f>
        <v/>
      </c>
      <c r="K1044" s="62" t="str">
        <f>IF(E1044="","",VLOOKUP(W1044,図書名リスト!$A$3:$W$1001,11,0))</f>
        <v/>
      </c>
      <c r="L1044" s="95" t="str">
        <f>IF(E1044="","",VLOOKUP(W1044,図書名リスト!$A$3:$W$1001,14,0))</f>
        <v/>
      </c>
      <c r="M1044" s="62" t="str">
        <f>IF(E1044="","",VLOOKUP(W1044,図書名リスト!$A$3:$W$1001,17,0))</f>
        <v/>
      </c>
      <c r="N1044" s="63"/>
      <c r="O1044" s="74" t="str">
        <f>IF(E1044="","",VLOOKUP(W1044,図書名リスト!$A$3:$W$100580,21,0))</f>
        <v/>
      </c>
      <c r="P1044" s="74" t="str">
        <f>IF(E1044="","",VLOOKUP(W1044,図書名リスト!$A$3:$W$10050,19,0))</f>
        <v/>
      </c>
      <c r="Q1044" s="75" t="str">
        <f>IF(E1044="","",VLOOKUP(W1044,図書名リスト!$A$3:$W$1001,20,0))</f>
        <v/>
      </c>
      <c r="R1044" s="74" t="str">
        <f>IF(E1044="","",VLOOKUP(W1044,図書名リスト!$A$3:$W$1001,22,0))</f>
        <v/>
      </c>
      <c r="S1044" s="61" t="str">
        <f t="shared" si="83"/>
        <v xml:space="preserve"> </v>
      </c>
      <c r="T1044" s="61" t="str">
        <f t="shared" si="84"/>
        <v>　</v>
      </c>
      <c r="U1044" s="61" t="str">
        <f t="shared" si="85"/>
        <v xml:space="preserve"> </v>
      </c>
      <c r="V1044" s="61">
        <f t="shared" si="86"/>
        <v>0</v>
      </c>
      <c r="W1044" s="60" t="str">
        <f t="shared" si="87"/>
        <v/>
      </c>
    </row>
    <row r="1045" spans="1:23" ht="57" customHeight="1" x14ac:dyDescent="0.15">
      <c r="A1045" s="63"/>
      <c r="B1045" s="69"/>
      <c r="C1045" s="69"/>
      <c r="D1045" s="68"/>
      <c r="E1045" s="67"/>
      <c r="F1045" s="66"/>
      <c r="G1045" s="65" t="str">
        <f>IF(E1045="","",VLOOKUP(E1045,図書名リスト!$C$3:$W$1001,16,0))</f>
        <v/>
      </c>
      <c r="H1045" s="64" t="str">
        <f>IF(E1045="","",VLOOKUP(W1045,図書名リスト!$A$3:$W$1001,5,0))</f>
        <v/>
      </c>
      <c r="I1045" s="77" t="str">
        <f>IF(E1045="","",VLOOKUP(W1045,図書名リスト!$A$3:$W$1001,9,0))</f>
        <v/>
      </c>
      <c r="J1045" s="76" t="str">
        <f>IF(E1045="","",VLOOKUP(W1045,図書名リスト!$A$3:$W$1001,23,0))</f>
        <v/>
      </c>
      <c r="K1045" s="62" t="str">
        <f>IF(E1045="","",VLOOKUP(W1045,図書名リスト!$A$3:$W$1001,11,0))</f>
        <v/>
      </c>
      <c r="L1045" s="95" t="str">
        <f>IF(E1045="","",VLOOKUP(W1045,図書名リスト!$A$3:$W$1001,14,0))</f>
        <v/>
      </c>
      <c r="M1045" s="62" t="str">
        <f>IF(E1045="","",VLOOKUP(W1045,図書名リスト!$A$3:$W$1001,17,0))</f>
        <v/>
      </c>
      <c r="N1045" s="63"/>
      <c r="O1045" s="74" t="str">
        <f>IF(E1045="","",VLOOKUP(W1045,図書名リスト!$A$3:$W$100580,21,0))</f>
        <v/>
      </c>
      <c r="P1045" s="74" t="str">
        <f>IF(E1045="","",VLOOKUP(W1045,図書名リスト!$A$3:$W$10050,19,0))</f>
        <v/>
      </c>
      <c r="Q1045" s="75" t="str">
        <f>IF(E1045="","",VLOOKUP(W1045,図書名リスト!$A$3:$W$1001,20,0))</f>
        <v/>
      </c>
      <c r="R1045" s="74" t="str">
        <f>IF(E1045="","",VLOOKUP(W1045,図書名リスト!$A$3:$W$1001,22,0))</f>
        <v/>
      </c>
      <c r="S1045" s="61" t="str">
        <f t="shared" si="83"/>
        <v xml:space="preserve"> </v>
      </c>
      <c r="T1045" s="61" t="str">
        <f t="shared" si="84"/>
        <v>　</v>
      </c>
      <c r="U1045" s="61" t="str">
        <f t="shared" si="85"/>
        <v xml:space="preserve"> </v>
      </c>
      <c r="V1045" s="61">
        <f t="shared" si="86"/>
        <v>0</v>
      </c>
      <c r="W1045" s="60" t="str">
        <f t="shared" si="87"/>
        <v/>
      </c>
    </row>
    <row r="1046" spans="1:23" ht="57" customHeight="1" x14ac:dyDescent="0.15">
      <c r="A1046" s="63"/>
      <c r="B1046" s="69"/>
      <c r="C1046" s="69"/>
      <c r="D1046" s="68"/>
      <c r="E1046" s="67"/>
      <c r="F1046" s="66"/>
      <c r="G1046" s="65" t="str">
        <f>IF(E1046="","",VLOOKUP(E1046,図書名リスト!$C$3:$W$1001,16,0))</f>
        <v/>
      </c>
      <c r="H1046" s="64" t="str">
        <f>IF(E1046="","",VLOOKUP(W1046,図書名リスト!$A$3:$W$1001,5,0))</f>
        <v/>
      </c>
      <c r="I1046" s="77" t="str">
        <f>IF(E1046="","",VLOOKUP(W1046,図書名リスト!$A$3:$W$1001,9,0))</f>
        <v/>
      </c>
      <c r="J1046" s="76" t="str">
        <f>IF(E1046="","",VLOOKUP(W1046,図書名リスト!$A$3:$W$1001,23,0))</f>
        <v/>
      </c>
      <c r="K1046" s="62" t="str">
        <f>IF(E1046="","",VLOOKUP(W1046,図書名リスト!$A$3:$W$1001,11,0))</f>
        <v/>
      </c>
      <c r="L1046" s="95" t="str">
        <f>IF(E1046="","",VLOOKUP(W1046,図書名リスト!$A$3:$W$1001,14,0))</f>
        <v/>
      </c>
      <c r="M1046" s="62" t="str">
        <f>IF(E1046="","",VLOOKUP(W1046,図書名リスト!$A$3:$W$1001,17,0))</f>
        <v/>
      </c>
      <c r="N1046" s="63"/>
      <c r="O1046" s="74" t="str">
        <f>IF(E1046="","",VLOOKUP(W1046,図書名リスト!$A$3:$W$100580,21,0))</f>
        <v/>
      </c>
      <c r="P1046" s="74" t="str">
        <f>IF(E1046="","",VLOOKUP(W1046,図書名リスト!$A$3:$W$10050,19,0))</f>
        <v/>
      </c>
      <c r="Q1046" s="75" t="str">
        <f>IF(E1046="","",VLOOKUP(W1046,図書名リスト!$A$3:$W$1001,20,0))</f>
        <v/>
      </c>
      <c r="R1046" s="74" t="str">
        <f>IF(E1046="","",VLOOKUP(W1046,図書名リスト!$A$3:$W$1001,22,0))</f>
        <v/>
      </c>
      <c r="S1046" s="61" t="str">
        <f t="shared" si="83"/>
        <v xml:space="preserve"> </v>
      </c>
      <c r="T1046" s="61" t="str">
        <f t="shared" si="84"/>
        <v>　</v>
      </c>
      <c r="U1046" s="61" t="str">
        <f t="shared" si="85"/>
        <v xml:space="preserve"> </v>
      </c>
      <c r="V1046" s="61">
        <f t="shared" si="86"/>
        <v>0</v>
      </c>
      <c r="W1046" s="60" t="str">
        <f t="shared" si="87"/>
        <v/>
      </c>
    </row>
    <row r="1047" spans="1:23" ht="57" customHeight="1" x14ac:dyDescent="0.15">
      <c r="A1047" s="63"/>
      <c r="B1047" s="69"/>
      <c r="C1047" s="69"/>
      <c r="D1047" s="68"/>
      <c r="E1047" s="67"/>
      <c r="F1047" s="66"/>
      <c r="G1047" s="65" t="str">
        <f>IF(E1047="","",VLOOKUP(E1047,図書名リスト!$C$3:$W$1001,16,0))</f>
        <v/>
      </c>
      <c r="H1047" s="64" t="str">
        <f>IF(E1047="","",VLOOKUP(W1047,図書名リスト!$A$3:$W$1001,5,0))</f>
        <v/>
      </c>
      <c r="I1047" s="77" t="str">
        <f>IF(E1047="","",VLOOKUP(W1047,図書名リスト!$A$3:$W$1001,9,0))</f>
        <v/>
      </c>
      <c r="J1047" s="76" t="str">
        <f>IF(E1047="","",VLOOKUP(W1047,図書名リスト!$A$3:$W$1001,23,0))</f>
        <v/>
      </c>
      <c r="K1047" s="62" t="str">
        <f>IF(E1047="","",VLOOKUP(W1047,図書名リスト!$A$3:$W$1001,11,0))</f>
        <v/>
      </c>
      <c r="L1047" s="95" t="str">
        <f>IF(E1047="","",VLOOKUP(W1047,図書名リスト!$A$3:$W$1001,14,0))</f>
        <v/>
      </c>
      <c r="M1047" s="62" t="str">
        <f>IF(E1047="","",VLOOKUP(W1047,図書名リスト!$A$3:$W$1001,17,0))</f>
        <v/>
      </c>
      <c r="N1047" s="63"/>
      <c r="O1047" s="74" t="str">
        <f>IF(E1047="","",VLOOKUP(W1047,図書名リスト!$A$3:$W$100580,21,0))</f>
        <v/>
      </c>
      <c r="P1047" s="74" t="str">
        <f>IF(E1047="","",VLOOKUP(W1047,図書名リスト!$A$3:$W$10050,19,0))</f>
        <v/>
      </c>
      <c r="Q1047" s="75" t="str">
        <f>IF(E1047="","",VLOOKUP(W1047,図書名リスト!$A$3:$W$1001,20,0))</f>
        <v/>
      </c>
      <c r="R1047" s="74" t="str">
        <f>IF(E1047="","",VLOOKUP(W1047,図書名リスト!$A$3:$W$1001,22,0))</f>
        <v/>
      </c>
      <c r="S1047" s="61" t="str">
        <f t="shared" si="83"/>
        <v xml:space="preserve"> </v>
      </c>
      <c r="T1047" s="61" t="str">
        <f t="shared" si="84"/>
        <v>　</v>
      </c>
      <c r="U1047" s="61" t="str">
        <f t="shared" si="85"/>
        <v xml:space="preserve"> </v>
      </c>
      <c r="V1047" s="61">
        <f t="shared" si="86"/>
        <v>0</v>
      </c>
      <c r="W1047" s="60" t="str">
        <f t="shared" si="87"/>
        <v/>
      </c>
    </row>
    <row r="1048" spans="1:23" ht="57" customHeight="1" x14ac:dyDescent="0.15">
      <c r="A1048" s="63"/>
      <c r="B1048" s="69"/>
      <c r="C1048" s="69"/>
      <c r="D1048" s="68"/>
      <c r="E1048" s="67"/>
      <c r="F1048" s="66"/>
      <c r="G1048" s="65" t="str">
        <f>IF(E1048="","",VLOOKUP(E1048,図書名リスト!$C$3:$W$1001,16,0))</f>
        <v/>
      </c>
      <c r="H1048" s="64" t="str">
        <f>IF(E1048="","",VLOOKUP(W1048,図書名リスト!$A$3:$W$1001,5,0))</f>
        <v/>
      </c>
      <c r="I1048" s="77" t="str">
        <f>IF(E1048="","",VLOOKUP(W1048,図書名リスト!$A$3:$W$1001,9,0))</f>
        <v/>
      </c>
      <c r="J1048" s="76" t="str">
        <f>IF(E1048="","",VLOOKUP(W1048,図書名リスト!$A$3:$W$1001,23,0))</f>
        <v/>
      </c>
      <c r="K1048" s="62" t="str">
        <f>IF(E1048="","",VLOOKUP(W1048,図書名リスト!$A$3:$W$1001,11,0))</f>
        <v/>
      </c>
      <c r="L1048" s="95" t="str">
        <f>IF(E1048="","",VLOOKUP(W1048,図書名リスト!$A$3:$W$1001,14,0))</f>
        <v/>
      </c>
      <c r="M1048" s="62" t="str">
        <f>IF(E1048="","",VLOOKUP(W1048,図書名リスト!$A$3:$W$1001,17,0))</f>
        <v/>
      </c>
      <c r="N1048" s="63"/>
      <c r="O1048" s="74" t="str">
        <f>IF(E1048="","",VLOOKUP(W1048,図書名リスト!$A$3:$W$100580,21,0))</f>
        <v/>
      </c>
      <c r="P1048" s="74" t="str">
        <f>IF(E1048="","",VLOOKUP(W1048,図書名リスト!$A$3:$W$10050,19,0))</f>
        <v/>
      </c>
      <c r="Q1048" s="75" t="str">
        <f>IF(E1048="","",VLOOKUP(W1048,図書名リスト!$A$3:$W$1001,20,0))</f>
        <v/>
      </c>
      <c r="R1048" s="74" t="str">
        <f>IF(E1048="","",VLOOKUP(W1048,図書名リスト!$A$3:$W$1001,22,0))</f>
        <v/>
      </c>
      <c r="S1048" s="61" t="str">
        <f t="shared" si="83"/>
        <v xml:space="preserve"> </v>
      </c>
      <c r="T1048" s="61" t="str">
        <f t="shared" si="84"/>
        <v>　</v>
      </c>
      <c r="U1048" s="61" t="str">
        <f t="shared" si="85"/>
        <v xml:space="preserve"> </v>
      </c>
      <c r="V1048" s="61">
        <f t="shared" si="86"/>
        <v>0</v>
      </c>
      <c r="W1048" s="60" t="str">
        <f t="shared" si="87"/>
        <v/>
      </c>
    </row>
    <row r="1049" spans="1:23" ht="57" customHeight="1" x14ac:dyDescent="0.15">
      <c r="A1049" s="63"/>
      <c r="B1049" s="69"/>
      <c r="C1049" s="69"/>
      <c r="D1049" s="68"/>
      <c r="E1049" s="67"/>
      <c r="F1049" s="66"/>
      <c r="G1049" s="65" t="str">
        <f>IF(E1049="","",VLOOKUP(E1049,図書名リスト!$C$3:$W$1001,16,0))</f>
        <v/>
      </c>
      <c r="H1049" s="64" t="str">
        <f>IF(E1049="","",VLOOKUP(W1049,図書名リスト!$A$3:$W$1001,5,0))</f>
        <v/>
      </c>
      <c r="I1049" s="77" t="str">
        <f>IF(E1049="","",VLOOKUP(W1049,図書名リスト!$A$3:$W$1001,9,0))</f>
        <v/>
      </c>
      <c r="J1049" s="76" t="str">
        <f>IF(E1049="","",VLOOKUP(W1049,図書名リスト!$A$3:$W$1001,23,0))</f>
        <v/>
      </c>
      <c r="K1049" s="62" t="str">
        <f>IF(E1049="","",VLOOKUP(W1049,図書名リスト!$A$3:$W$1001,11,0))</f>
        <v/>
      </c>
      <c r="L1049" s="95" t="str">
        <f>IF(E1049="","",VLOOKUP(W1049,図書名リスト!$A$3:$W$1001,14,0))</f>
        <v/>
      </c>
      <c r="M1049" s="62" t="str">
        <f>IF(E1049="","",VLOOKUP(W1049,図書名リスト!$A$3:$W$1001,17,0))</f>
        <v/>
      </c>
      <c r="N1049" s="63"/>
      <c r="O1049" s="74" t="str">
        <f>IF(E1049="","",VLOOKUP(W1049,図書名リスト!$A$3:$W$100580,21,0))</f>
        <v/>
      </c>
      <c r="P1049" s="74" t="str">
        <f>IF(E1049="","",VLOOKUP(W1049,図書名リスト!$A$3:$W$10050,19,0))</f>
        <v/>
      </c>
      <c r="Q1049" s="75" t="str">
        <f>IF(E1049="","",VLOOKUP(W1049,図書名リスト!$A$3:$W$1001,20,0))</f>
        <v/>
      </c>
      <c r="R1049" s="74" t="str">
        <f>IF(E1049="","",VLOOKUP(W1049,図書名リスト!$A$3:$W$1001,22,0))</f>
        <v/>
      </c>
      <c r="S1049" s="61" t="str">
        <f t="shared" si="83"/>
        <v xml:space="preserve"> </v>
      </c>
      <c r="T1049" s="61" t="str">
        <f t="shared" si="84"/>
        <v>　</v>
      </c>
      <c r="U1049" s="61" t="str">
        <f t="shared" si="85"/>
        <v xml:space="preserve"> </v>
      </c>
      <c r="V1049" s="61">
        <f t="shared" si="86"/>
        <v>0</v>
      </c>
      <c r="W1049" s="60" t="str">
        <f t="shared" si="87"/>
        <v/>
      </c>
    </row>
    <row r="1050" spans="1:23" ht="57" customHeight="1" x14ac:dyDescent="0.15">
      <c r="A1050" s="63"/>
      <c r="B1050" s="69"/>
      <c r="C1050" s="69"/>
      <c r="D1050" s="68"/>
      <c r="E1050" s="67"/>
      <c r="F1050" s="66"/>
      <c r="G1050" s="65" t="str">
        <f>IF(E1050="","",VLOOKUP(E1050,図書名リスト!$C$3:$W$1001,16,0))</f>
        <v/>
      </c>
      <c r="H1050" s="64" t="str">
        <f>IF(E1050="","",VLOOKUP(W1050,図書名リスト!$A$3:$W$1001,5,0))</f>
        <v/>
      </c>
      <c r="I1050" s="77" t="str">
        <f>IF(E1050="","",VLOOKUP(W1050,図書名リスト!$A$3:$W$1001,9,0))</f>
        <v/>
      </c>
      <c r="J1050" s="76" t="str">
        <f>IF(E1050="","",VLOOKUP(W1050,図書名リスト!$A$3:$W$1001,23,0))</f>
        <v/>
      </c>
      <c r="K1050" s="62" t="str">
        <f>IF(E1050="","",VLOOKUP(W1050,図書名リスト!$A$3:$W$1001,11,0))</f>
        <v/>
      </c>
      <c r="L1050" s="95" t="str">
        <f>IF(E1050="","",VLOOKUP(W1050,図書名リスト!$A$3:$W$1001,14,0))</f>
        <v/>
      </c>
      <c r="M1050" s="62" t="str">
        <f>IF(E1050="","",VLOOKUP(W1050,図書名リスト!$A$3:$W$1001,17,0))</f>
        <v/>
      </c>
      <c r="N1050" s="63"/>
      <c r="O1050" s="74" t="str">
        <f>IF(E1050="","",VLOOKUP(W1050,図書名リスト!$A$3:$W$100580,21,0))</f>
        <v/>
      </c>
      <c r="P1050" s="74" t="str">
        <f>IF(E1050="","",VLOOKUP(W1050,図書名リスト!$A$3:$W$10050,19,0))</f>
        <v/>
      </c>
      <c r="Q1050" s="75" t="str">
        <f>IF(E1050="","",VLOOKUP(W1050,図書名リスト!$A$3:$W$1001,20,0))</f>
        <v/>
      </c>
      <c r="R1050" s="74" t="str">
        <f>IF(E1050="","",VLOOKUP(W1050,図書名リスト!$A$3:$W$1001,22,0))</f>
        <v/>
      </c>
      <c r="S1050" s="61" t="str">
        <f t="shared" si="83"/>
        <v xml:space="preserve"> </v>
      </c>
      <c r="T1050" s="61" t="str">
        <f t="shared" si="84"/>
        <v>　</v>
      </c>
      <c r="U1050" s="61" t="str">
        <f t="shared" si="85"/>
        <v xml:space="preserve"> </v>
      </c>
      <c r="V1050" s="61">
        <f t="shared" si="86"/>
        <v>0</v>
      </c>
      <c r="W1050" s="60" t="str">
        <f t="shared" si="87"/>
        <v/>
      </c>
    </row>
    <row r="1051" spans="1:23" ht="57" customHeight="1" x14ac:dyDescent="0.15">
      <c r="A1051" s="63"/>
      <c r="B1051" s="69"/>
      <c r="C1051" s="69"/>
      <c r="D1051" s="68"/>
      <c r="E1051" s="67"/>
      <c r="F1051" s="66"/>
      <c r="G1051" s="65" t="str">
        <f>IF(E1051="","",VLOOKUP(E1051,図書名リスト!$C$3:$W$1001,16,0))</f>
        <v/>
      </c>
      <c r="H1051" s="64" t="str">
        <f>IF(E1051="","",VLOOKUP(W1051,図書名リスト!$A$3:$W$1001,5,0))</f>
        <v/>
      </c>
      <c r="I1051" s="77" t="str">
        <f>IF(E1051="","",VLOOKUP(W1051,図書名リスト!$A$3:$W$1001,9,0))</f>
        <v/>
      </c>
      <c r="J1051" s="76" t="str">
        <f>IF(E1051="","",VLOOKUP(W1051,図書名リスト!$A$3:$W$1001,23,0))</f>
        <v/>
      </c>
      <c r="K1051" s="62" t="str">
        <f>IF(E1051="","",VLOOKUP(W1051,図書名リスト!$A$3:$W$1001,11,0))</f>
        <v/>
      </c>
      <c r="L1051" s="95" t="str">
        <f>IF(E1051="","",VLOOKUP(W1051,図書名リスト!$A$3:$W$1001,14,0))</f>
        <v/>
      </c>
      <c r="M1051" s="62" t="str">
        <f>IF(E1051="","",VLOOKUP(W1051,図書名リスト!$A$3:$W$1001,17,0))</f>
        <v/>
      </c>
      <c r="N1051" s="63"/>
      <c r="O1051" s="74" t="str">
        <f>IF(E1051="","",VLOOKUP(W1051,図書名リスト!$A$3:$W$100580,21,0))</f>
        <v/>
      </c>
      <c r="P1051" s="74" t="str">
        <f>IF(E1051="","",VLOOKUP(W1051,図書名リスト!$A$3:$W$10050,19,0))</f>
        <v/>
      </c>
      <c r="Q1051" s="75" t="str">
        <f>IF(E1051="","",VLOOKUP(W1051,図書名リスト!$A$3:$W$1001,20,0))</f>
        <v/>
      </c>
      <c r="R1051" s="74" t="str">
        <f>IF(E1051="","",VLOOKUP(W1051,図書名リスト!$A$3:$W$1001,22,0))</f>
        <v/>
      </c>
      <c r="S1051" s="61" t="str">
        <f t="shared" si="83"/>
        <v xml:space="preserve"> </v>
      </c>
      <c r="T1051" s="61" t="str">
        <f t="shared" si="84"/>
        <v>　</v>
      </c>
      <c r="U1051" s="61" t="str">
        <f t="shared" si="85"/>
        <v xml:space="preserve"> </v>
      </c>
      <c r="V1051" s="61">
        <f t="shared" si="86"/>
        <v>0</v>
      </c>
      <c r="W1051" s="60" t="str">
        <f t="shared" si="87"/>
        <v/>
      </c>
    </row>
    <row r="1052" spans="1:23" ht="57" customHeight="1" x14ac:dyDescent="0.15">
      <c r="A1052" s="63"/>
      <c r="B1052" s="69"/>
      <c r="C1052" s="69"/>
      <c r="D1052" s="68"/>
      <c r="E1052" s="67"/>
      <c r="F1052" s="66"/>
      <c r="G1052" s="65" t="str">
        <f>IF(E1052="","",VLOOKUP(E1052,図書名リスト!$C$3:$W$1001,16,0))</f>
        <v/>
      </c>
      <c r="H1052" s="64" t="str">
        <f>IF(E1052="","",VLOOKUP(W1052,図書名リスト!$A$3:$W$1001,5,0))</f>
        <v/>
      </c>
      <c r="I1052" s="77" t="str">
        <f>IF(E1052="","",VLOOKUP(W1052,図書名リスト!$A$3:$W$1001,9,0))</f>
        <v/>
      </c>
      <c r="J1052" s="76" t="str">
        <f>IF(E1052="","",VLOOKUP(W1052,図書名リスト!$A$3:$W$1001,23,0))</f>
        <v/>
      </c>
      <c r="K1052" s="62" t="str">
        <f>IF(E1052="","",VLOOKUP(W1052,図書名リスト!$A$3:$W$1001,11,0))</f>
        <v/>
      </c>
      <c r="L1052" s="95" t="str">
        <f>IF(E1052="","",VLOOKUP(W1052,図書名リスト!$A$3:$W$1001,14,0))</f>
        <v/>
      </c>
      <c r="M1052" s="62" t="str">
        <f>IF(E1052="","",VLOOKUP(W1052,図書名リスト!$A$3:$W$1001,17,0))</f>
        <v/>
      </c>
      <c r="N1052" s="63"/>
      <c r="O1052" s="74" t="str">
        <f>IF(E1052="","",VLOOKUP(W1052,図書名リスト!$A$3:$W$100580,21,0))</f>
        <v/>
      </c>
      <c r="P1052" s="74" t="str">
        <f>IF(E1052="","",VLOOKUP(W1052,図書名リスト!$A$3:$W$10050,19,0))</f>
        <v/>
      </c>
      <c r="Q1052" s="75" t="str">
        <f>IF(E1052="","",VLOOKUP(W1052,図書名リスト!$A$3:$W$1001,20,0))</f>
        <v/>
      </c>
      <c r="R1052" s="74" t="str">
        <f>IF(E1052="","",VLOOKUP(W1052,図書名リスト!$A$3:$W$1001,22,0))</f>
        <v/>
      </c>
      <c r="S1052" s="61" t="str">
        <f t="shared" si="83"/>
        <v xml:space="preserve"> </v>
      </c>
      <c r="T1052" s="61" t="str">
        <f t="shared" si="84"/>
        <v>　</v>
      </c>
      <c r="U1052" s="61" t="str">
        <f t="shared" si="85"/>
        <v xml:space="preserve"> </v>
      </c>
      <c r="V1052" s="61">
        <f t="shared" si="86"/>
        <v>0</v>
      </c>
      <c r="W1052" s="60" t="str">
        <f t="shared" si="87"/>
        <v/>
      </c>
    </row>
    <row r="1053" spans="1:23" ht="57" customHeight="1" x14ac:dyDescent="0.15">
      <c r="A1053" s="63"/>
      <c r="B1053" s="69"/>
      <c r="C1053" s="69"/>
      <c r="D1053" s="68"/>
      <c r="E1053" s="67"/>
      <c r="F1053" s="66"/>
      <c r="G1053" s="65" t="str">
        <f>IF(E1053="","",VLOOKUP(E1053,図書名リスト!$C$3:$W$1001,16,0))</f>
        <v/>
      </c>
      <c r="H1053" s="64" t="str">
        <f>IF(E1053="","",VLOOKUP(W1053,図書名リスト!$A$3:$W$1001,5,0))</f>
        <v/>
      </c>
      <c r="I1053" s="77" t="str">
        <f>IF(E1053="","",VLOOKUP(W1053,図書名リスト!$A$3:$W$1001,9,0))</f>
        <v/>
      </c>
      <c r="J1053" s="76" t="str">
        <f>IF(E1053="","",VLOOKUP(W1053,図書名リスト!$A$3:$W$1001,23,0))</f>
        <v/>
      </c>
      <c r="K1053" s="62" t="str">
        <f>IF(E1053="","",VLOOKUP(W1053,図書名リスト!$A$3:$W$1001,11,0))</f>
        <v/>
      </c>
      <c r="L1053" s="95" t="str">
        <f>IF(E1053="","",VLOOKUP(W1053,図書名リスト!$A$3:$W$1001,14,0))</f>
        <v/>
      </c>
      <c r="M1053" s="62" t="str">
        <f>IF(E1053="","",VLOOKUP(W1053,図書名リスト!$A$3:$W$1001,17,0))</f>
        <v/>
      </c>
      <c r="N1053" s="63"/>
      <c r="O1053" s="74" t="str">
        <f>IF(E1053="","",VLOOKUP(W1053,図書名リスト!$A$3:$W$100580,21,0))</f>
        <v/>
      </c>
      <c r="P1053" s="74" t="str">
        <f>IF(E1053="","",VLOOKUP(W1053,図書名リスト!$A$3:$W$10050,19,0))</f>
        <v/>
      </c>
      <c r="Q1053" s="75" t="str">
        <f>IF(E1053="","",VLOOKUP(W1053,図書名リスト!$A$3:$W$1001,20,0))</f>
        <v/>
      </c>
      <c r="R1053" s="74" t="str">
        <f>IF(E1053="","",VLOOKUP(W1053,図書名リスト!$A$3:$W$1001,22,0))</f>
        <v/>
      </c>
      <c r="S1053" s="61" t="str">
        <f t="shared" si="83"/>
        <v xml:space="preserve"> </v>
      </c>
      <c r="T1053" s="61" t="str">
        <f t="shared" si="84"/>
        <v>　</v>
      </c>
      <c r="U1053" s="61" t="str">
        <f t="shared" si="85"/>
        <v xml:space="preserve"> </v>
      </c>
      <c r="V1053" s="61">
        <f t="shared" si="86"/>
        <v>0</v>
      </c>
      <c r="W1053" s="60" t="str">
        <f t="shared" si="87"/>
        <v/>
      </c>
    </row>
    <row r="1054" spans="1:23" ht="57" customHeight="1" x14ac:dyDescent="0.15">
      <c r="A1054" s="63"/>
      <c r="B1054" s="69"/>
      <c r="C1054" s="69"/>
      <c r="D1054" s="68"/>
      <c r="E1054" s="67"/>
      <c r="F1054" s="66"/>
      <c r="G1054" s="65" t="str">
        <f>IF(E1054="","",VLOOKUP(E1054,図書名リスト!$C$3:$W$1001,16,0))</f>
        <v/>
      </c>
      <c r="H1054" s="64" t="str">
        <f>IF(E1054="","",VLOOKUP(W1054,図書名リスト!$A$3:$W$1001,5,0))</f>
        <v/>
      </c>
      <c r="I1054" s="77" t="str">
        <f>IF(E1054="","",VLOOKUP(W1054,図書名リスト!$A$3:$W$1001,9,0))</f>
        <v/>
      </c>
      <c r="J1054" s="76" t="str">
        <f>IF(E1054="","",VLOOKUP(W1054,図書名リスト!$A$3:$W$1001,23,0))</f>
        <v/>
      </c>
      <c r="K1054" s="62" t="str">
        <f>IF(E1054="","",VLOOKUP(W1054,図書名リスト!$A$3:$W$1001,11,0))</f>
        <v/>
      </c>
      <c r="L1054" s="95" t="str">
        <f>IF(E1054="","",VLOOKUP(W1054,図書名リスト!$A$3:$W$1001,14,0))</f>
        <v/>
      </c>
      <c r="M1054" s="62" t="str">
        <f>IF(E1054="","",VLOOKUP(W1054,図書名リスト!$A$3:$W$1001,17,0))</f>
        <v/>
      </c>
      <c r="N1054" s="63"/>
      <c r="O1054" s="74" t="str">
        <f>IF(E1054="","",VLOOKUP(W1054,図書名リスト!$A$3:$W$100580,21,0))</f>
        <v/>
      </c>
      <c r="P1054" s="74" t="str">
        <f>IF(E1054="","",VLOOKUP(W1054,図書名リスト!$A$3:$W$10050,19,0))</f>
        <v/>
      </c>
      <c r="Q1054" s="75" t="str">
        <f>IF(E1054="","",VLOOKUP(W1054,図書名リスト!$A$3:$W$1001,20,0))</f>
        <v/>
      </c>
      <c r="R1054" s="74" t="str">
        <f>IF(E1054="","",VLOOKUP(W1054,図書名リスト!$A$3:$W$1001,22,0))</f>
        <v/>
      </c>
      <c r="S1054" s="61" t="str">
        <f t="shared" si="83"/>
        <v xml:space="preserve"> </v>
      </c>
      <c r="T1054" s="61" t="str">
        <f t="shared" si="84"/>
        <v>　</v>
      </c>
      <c r="U1054" s="61" t="str">
        <f t="shared" si="85"/>
        <v xml:space="preserve"> </v>
      </c>
      <c r="V1054" s="61">
        <f t="shared" si="86"/>
        <v>0</v>
      </c>
      <c r="W1054" s="60" t="str">
        <f t="shared" si="87"/>
        <v/>
      </c>
    </row>
    <row r="1055" spans="1:23" ht="57" customHeight="1" x14ac:dyDescent="0.15">
      <c r="A1055" s="63"/>
      <c r="B1055" s="69"/>
      <c r="C1055" s="69"/>
      <c r="D1055" s="68"/>
      <c r="E1055" s="67"/>
      <c r="F1055" s="66"/>
      <c r="G1055" s="65" t="str">
        <f>IF(E1055="","",VLOOKUP(E1055,図書名リスト!$C$3:$W$1001,16,0))</f>
        <v/>
      </c>
      <c r="H1055" s="64" t="str">
        <f>IF(E1055="","",VLOOKUP(W1055,図書名リスト!$A$3:$W$1001,5,0))</f>
        <v/>
      </c>
      <c r="I1055" s="77" t="str">
        <f>IF(E1055="","",VLOOKUP(W1055,図書名リスト!$A$3:$W$1001,9,0))</f>
        <v/>
      </c>
      <c r="J1055" s="76" t="str">
        <f>IF(E1055="","",VLOOKUP(W1055,図書名リスト!$A$3:$W$1001,23,0))</f>
        <v/>
      </c>
      <c r="K1055" s="62" t="str">
        <f>IF(E1055="","",VLOOKUP(W1055,図書名リスト!$A$3:$W$1001,11,0))</f>
        <v/>
      </c>
      <c r="L1055" s="95" t="str">
        <f>IF(E1055="","",VLOOKUP(W1055,図書名リスト!$A$3:$W$1001,14,0))</f>
        <v/>
      </c>
      <c r="M1055" s="62" t="str">
        <f>IF(E1055="","",VLOOKUP(W1055,図書名リスト!$A$3:$W$1001,17,0))</f>
        <v/>
      </c>
      <c r="N1055" s="63"/>
      <c r="O1055" s="74" t="str">
        <f>IF(E1055="","",VLOOKUP(W1055,図書名リスト!$A$3:$W$100580,21,0))</f>
        <v/>
      </c>
      <c r="P1055" s="74" t="str">
        <f>IF(E1055="","",VLOOKUP(W1055,図書名リスト!$A$3:$W$10050,19,0))</f>
        <v/>
      </c>
      <c r="Q1055" s="75" t="str">
        <f>IF(E1055="","",VLOOKUP(W1055,図書名リスト!$A$3:$W$1001,20,0))</f>
        <v/>
      </c>
      <c r="R1055" s="74" t="str">
        <f>IF(E1055="","",VLOOKUP(W1055,図書名リスト!$A$3:$W$1001,22,0))</f>
        <v/>
      </c>
      <c r="S1055" s="61" t="str">
        <f t="shared" si="83"/>
        <v xml:space="preserve"> </v>
      </c>
      <c r="T1055" s="61" t="str">
        <f t="shared" si="84"/>
        <v>　</v>
      </c>
      <c r="U1055" s="61" t="str">
        <f t="shared" si="85"/>
        <v xml:space="preserve"> </v>
      </c>
      <c r="V1055" s="61">
        <f t="shared" si="86"/>
        <v>0</v>
      </c>
      <c r="W1055" s="60" t="str">
        <f t="shared" si="87"/>
        <v/>
      </c>
    </row>
    <row r="1056" spans="1:23" ht="57" customHeight="1" x14ac:dyDescent="0.15">
      <c r="A1056" s="63"/>
      <c r="B1056" s="69"/>
      <c r="C1056" s="69"/>
      <c r="D1056" s="68"/>
      <c r="E1056" s="67"/>
      <c r="F1056" s="66"/>
      <c r="G1056" s="65" t="str">
        <f>IF(E1056="","",VLOOKUP(E1056,図書名リスト!$C$3:$W$1001,16,0))</f>
        <v/>
      </c>
      <c r="H1056" s="64" t="str">
        <f>IF(E1056="","",VLOOKUP(W1056,図書名リスト!$A$3:$W$1001,5,0))</f>
        <v/>
      </c>
      <c r="I1056" s="77" t="str">
        <f>IF(E1056="","",VLOOKUP(W1056,図書名リスト!$A$3:$W$1001,9,0))</f>
        <v/>
      </c>
      <c r="J1056" s="76" t="str">
        <f>IF(E1056="","",VLOOKUP(W1056,図書名リスト!$A$3:$W$1001,23,0))</f>
        <v/>
      </c>
      <c r="K1056" s="62" t="str">
        <f>IF(E1056="","",VLOOKUP(W1056,図書名リスト!$A$3:$W$1001,11,0))</f>
        <v/>
      </c>
      <c r="L1056" s="95" t="str">
        <f>IF(E1056="","",VLOOKUP(W1056,図書名リスト!$A$3:$W$1001,14,0))</f>
        <v/>
      </c>
      <c r="M1056" s="62" t="str">
        <f>IF(E1056="","",VLOOKUP(W1056,図書名リスト!$A$3:$W$1001,17,0))</f>
        <v/>
      </c>
      <c r="N1056" s="63"/>
      <c r="O1056" s="74" t="str">
        <f>IF(E1056="","",VLOOKUP(W1056,図書名リスト!$A$3:$W$100580,21,0))</f>
        <v/>
      </c>
      <c r="P1056" s="74" t="str">
        <f>IF(E1056="","",VLOOKUP(W1056,図書名リスト!$A$3:$W$10050,19,0))</f>
        <v/>
      </c>
      <c r="Q1056" s="75" t="str">
        <f>IF(E1056="","",VLOOKUP(W1056,図書名リスト!$A$3:$W$1001,20,0))</f>
        <v/>
      </c>
      <c r="R1056" s="74" t="str">
        <f>IF(E1056="","",VLOOKUP(W1056,図書名リスト!$A$3:$W$1001,22,0))</f>
        <v/>
      </c>
      <c r="S1056" s="61" t="str">
        <f t="shared" si="83"/>
        <v xml:space="preserve"> </v>
      </c>
      <c r="T1056" s="61" t="str">
        <f t="shared" si="84"/>
        <v>　</v>
      </c>
      <c r="U1056" s="61" t="str">
        <f t="shared" si="85"/>
        <v xml:space="preserve"> </v>
      </c>
      <c r="V1056" s="61">
        <f t="shared" si="86"/>
        <v>0</v>
      </c>
      <c r="W1056" s="60" t="str">
        <f t="shared" si="87"/>
        <v/>
      </c>
    </row>
    <row r="1057" spans="1:23" ht="57" customHeight="1" x14ac:dyDescent="0.15">
      <c r="A1057" s="63"/>
      <c r="B1057" s="69"/>
      <c r="C1057" s="69"/>
      <c r="D1057" s="68"/>
      <c r="E1057" s="67"/>
      <c r="F1057" s="66"/>
      <c r="G1057" s="65" t="str">
        <f>IF(E1057="","",VLOOKUP(E1057,図書名リスト!$C$3:$W$1001,16,0))</f>
        <v/>
      </c>
      <c r="H1057" s="64" t="str">
        <f>IF(E1057="","",VLOOKUP(W1057,図書名リスト!$A$3:$W$1001,5,0))</f>
        <v/>
      </c>
      <c r="I1057" s="77" t="str">
        <f>IF(E1057="","",VLOOKUP(W1057,図書名リスト!$A$3:$W$1001,9,0))</f>
        <v/>
      </c>
      <c r="J1057" s="76" t="str">
        <f>IF(E1057="","",VLOOKUP(W1057,図書名リスト!$A$3:$W$1001,23,0))</f>
        <v/>
      </c>
      <c r="K1057" s="62" t="str">
        <f>IF(E1057="","",VLOOKUP(W1057,図書名リスト!$A$3:$W$1001,11,0))</f>
        <v/>
      </c>
      <c r="L1057" s="95" t="str">
        <f>IF(E1057="","",VLOOKUP(W1057,図書名リスト!$A$3:$W$1001,14,0))</f>
        <v/>
      </c>
      <c r="M1057" s="62" t="str">
        <f>IF(E1057="","",VLOOKUP(W1057,図書名リスト!$A$3:$W$1001,17,0))</f>
        <v/>
      </c>
      <c r="N1057" s="63"/>
      <c r="O1057" s="74" t="str">
        <f>IF(E1057="","",VLOOKUP(W1057,図書名リスト!$A$3:$W$100580,21,0))</f>
        <v/>
      </c>
      <c r="P1057" s="74" t="str">
        <f>IF(E1057="","",VLOOKUP(W1057,図書名リスト!$A$3:$W$10050,19,0))</f>
        <v/>
      </c>
      <c r="Q1057" s="75" t="str">
        <f>IF(E1057="","",VLOOKUP(W1057,図書名リスト!$A$3:$W$1001,20,0))</f>
        <v/>
      </c>
      <c r="R1057" s="74" t="str">
        <f>IF(E1057="","",VLOOKUP(W1057,図書名リスト!$A$3:$W$1001,22,0))</f>
        <v/>
      </c>
      <c r="S1057" s="61" t="str">
        <f t="shared" si="83"/>
        <v xml:space="preserve"> </v>
      </c>
      <c r="T1057" s="61" t="str">
        <f t="shared" si="84"/>
        <v>　</v>
      </c>
      <c r="U1057" s="61" t="str">
        <f t="shared" si="85"/>
        <v xml:space="preserve"> </v>
      </c>
      <c r="V1057" s="61">
        <f t="shared" si="86"/>
        <v>0</v>
      </c>
      <c r="W1057" s="60" t="str">
        <f t="shared" si="87"/>
        <v/>
      </c>
    </row>
    <row r="1058" spans="1:23" ht="57" customHeight="1" x14ac:dyDescent="0.15">
      <c r="A1058" s="63"/>
      <c r="B1058" s="69"/>
      <c r="C1058" s="69"/>
      <c r="D1058" s="68"/>
      <c r="E1058" s="67"/>
      <c r="F1058" s="66"/>
      <c r="G1058" s="65" t="str">
        <f>IF(E1058="","",VLOOKUP(E1058,図書名リスト!$C$3:$W$1001,16,0))</f>
        <v/>
      </c>
      <c r="H1058" s="64" t="str">
        <f>IF(E1058="","",VLOOKUP(W1058,図書名リスト!$A$3:$W$1001,5,0))</f>
        <v/>
      </c>
      <c r="I1058" s="77" t="str">
        <f>IF(E1058="","",VLOOKUP(W1058,図書名リスト!$A$3:$W$1001,9,0))</f>
        <v/>
      </c>
      <c r="J1058" s="76" t="str">
        <f>IF(E1058="","",VLOOKUP(W1058,図書名リスト!$A$3:$W$1001,23,0))</f>
        <v/>
      </c>
      <c r="K1058" s="62" t="str">
        <f>IF(E1058="","",VLOOKUP(W1058,図書名リスト!$A$3:$W$1001,11,0))</f>
        <v/>
      </c>
      <c r="L1058" s="95" t="str">
        <f>IF(E1058="","",VLOOKUP(W1058,図書名リスト!$A$3:$W$1001,14,0))</f>
        <v/>
      </c>
      <c r="M1058" s="62" t="str">
        <f>IF(E1058="","",VLOOKUP(W1058,図書名リスト!$A$3:$W$1001,17,0))</f>
        <v/>
      </c>
      <c r="N1058" s="63"/>
      <c r="O1058" s="74" t="str">
        <f>IF(E1058="","",VLOOKUP(W1058,図書名リスト!$A$3:$W$100580,21,0))</f>
        <v/>
      </c>
      <c r="P1058" s="74" t="str">
        <f>IF(E1058="","",VLOOKUP(W1058,図書名リスト!$A$3:$W$10050,19,0))</f>
        <v/>
      </c>
      <c r="Q1058" s="75" t="str">
        <f>IF(E1058="","",VLOOKUP(W1058,図書名リスト!$A$3:$W$1001,20,0))</f>
        <v/>
      </c>
      <c r="R1058" s="74" t="str">
        <f>IF(E1058="","",VLOOKUP(W1058,図書名リスト!$A$3:$W$1001,22,0))</f>
        <v/>
      </c>
      <c r="S1058" s="61" t="str">
        <f t="shared" si="83"/>
        <v xml:space="preserve"> </v>
      </c>
      <c r="T1058" s="61" t="str">
        <f t="shared" si="84"/>
        <v>　</v>
      </c>
      <c r="U1058" s="61" t="str">
        <f t="shared" si="85"/>
        <v xml:space="preserve"> </v>
      </c>
      <c r="V1058" s="61">
        <f t="shared" si="86"/>
        <v>0</v>
      </c>
      <c r="W1058" s="60" t="str">
        <f t="shared" si="87"/>
        <v/>
      </c>
    </row>
    <row r="1059" spans="1:23" ht="57" customHeight="1" x14ac:dyDescent="0.15">
      <c r="A1059" s="63"/>
      <c r="B1059" s="69"/>
      <c r="C1059" s="69"/>
      <c r="D1059" s="68"/>
      <c r="E1059" s="67"/>
      <c r="F1059" s="66"/>
      <c r="G1059" s="65" t="str">
        <f>IF(E1059="","",VLOOKUP(E1059,図書名リスト!$C$3:$W$1001,16,0))</f>
        <v/>
      </c>
      <c r="H1059" s="64" t="str">
        <f>IF(E1059="","",VLOOKUP(W1059,図書名リスト!$A$3:$W$1001,5,0))</f>
        <v/>
      </c>
      <c r="I1059" s="77" t="str">
        <f>IF(E1059="","",VLOOKUP(W1059,図書名リスト!$A$3:$W$1001,9,0))</f>
        <v/>
      </c>
      <c r="J1059" s="76" t="str">
        <f>IF(E1059="","",VLOOKUP(W1059,図書名リスト!$A$3:$W$1001,23,0))</f>
        <v/>
      </c>
      <c r="K1059" s="62" t="str">
        <f>IF(E1059="","",VLOOKUP(W1059,図書名リスト!$A$3:$W$1001,11,0))</f>
        <v/>
      </c>
      <c r="L1059" s="95" t="str">
        <f>IF(E1059="","",VLOOKUP(W1059,図書名リスト!$A$3:$W$1001,14,0))</f>
        <v/>
      </c>
      <c r="M1059" s="62" t="str">
        <f>IF(E1059="","",VLOOKUP(W1059,図書名リスト!$A$3:$W$1001,17,0))</f>
        <v/>
      </c>
      <c r="N1059" s="63"/>
      <c r="O1059" s="74" t="str">
        <f>IF(E1059="","",VLOOKUP(W1059,図書名リスト!$A$3:$W$100580,21,0))</f>
        <v/>
      </c>
      <c r="P1059" s="74" t="str">
        <f>IF(E1059="","",VLOOKUP(W1059,図書名リスト!$A$3:$W$10050,19,0))</f>
        <v/>
      </c>
      <c r="Q1059" s="75" t="str">
        <f>IF(E1059="","",VLOOKUP(W1059,図書名リスト!$A$3:$W$1001,20,0))</f>
        <v/>
      </c>
      <c r="R1059" s="74" t="str">
        <f>IF(E1059="","",VLOOKUP(W1059,図書名リスト!$A$3:$W$1001,22,0))</f>
        <v/>
      </c>
      <c r="S1059" s="61" t="str">
        <f t="shared" si="83"/>
        <v xml:space="preserve"> </v>
      </c>
      <c r="T1059" s="61" t="str">
        <f t="shared" si="84"/>
        <v>　</v>
      </c>
      <c r="U1059" s="61" t="str">
        <f t="shared" si="85"/>
        <v xml:space="preserve"> </v>
      </c>
      <c r="V1059" s="61">
        <f t="shared" si="86"/>
        <v>0</v>
      </c>
      <c r="W1059" s="60" t="str">
        <f t="shared" si="87"/>
        <v/>
      </c>
    </row>
    <row r="1060" spans="1:23" ht="57" customHeight="1" x14ac:dyDescent="0.15">
      <c r="A1060" s="63"/>
      <c r="B1060" s="69"/>
      <c r="C1060" s="69"/>
      <c r="D1060" s="68"/>
      <c r="E1060" s="67"/>
      <c r="F1060" s="66"/>
      <c r="G1060" s="65" t="str">
        <f>IF(E1060="","",VLOOKUP(E1060,図書名リスト!$C$3:$W$1001,16,0))</f>
        <v/>
      </c>
      <c r="H1060" s="64" t="str">
        <f>IF(E1060="","",VLOOKUP(W1060,図書名リスト!$A$3:$W$1001,5,0))</f>
        <v/>
      </c>
      <c r="I1060" s="77" t="str">
        <f>IF(E1060="","",VLOOKUP(W1060,図書名リスト!$A$3:$W$1001,9,0))</f>
        <v/>
      </c>
      <c r="J1060" s="76" t="str">
        <f>IF(E1060="","",VLOOKUP(W1060,図書名リスト!$A$3:$W$1001,23,0))</f>
        <v/>
      </c>
      <c r="K1060" s="62" t="str">
        <f>IF(E1060="","",VLOOKUP(W1060,図書名リスト!$A$3:$W$1001,11,0))</f>
        <v/>
      </c>
      <c r="L1060" s="95" t="str">
        <f>IF(E1060="","",VLOOKUP(W1060,図書名リスト!$A$3:$W$1001,14,0))</f>
        <v/>
      </c>
      <c r="M1060" s="62" t="str">
        <f>IF(E1060="","",VLOOKUP(W1060,図書名リスト!$A$3:$W$1001,17,0))</f>
        <v/>
      </c>
      <c r="N1060" s="63"/>
      <c r="O1060" s="74" t="str">
        <f>IF(E1060="","",VLOOKUP(W1060,図書名リスト!$A$3:$W$100580,21,0))</f>
        <v/>
      </c>
      <c r="P1060" s="74" t="str">
        <f>IF(E1060="","",VLOOKUP(W1060,図書名リスト!$A$3:$W$10050,19,0))</f>
        <v/>
      </c>
      <c r="Q1060" s="75" t="str">
        <f>IF(E1060="","",VLOOKUP(W1060,図書名リスト!$A$3:$W$1001,20,0))</f>
        <v/>
      </c>
      <c r="R1060" s="74" t="str">
        <f>IF(E1060="","",VLOOKUP(W1060,図書名リスト!$A$3:$W$1001,22,0))</f>
        <v/>
      </c>
      <c r="S1060" s="61" t="str">
        <f t="shared" si="83"/>
        <v xml:space="preserve"> </v>
      </c>
      <c r="T1060" s="61" t="str">
        <f t="shared" si="84"/>
        <v>　</v>
      </c>
      <c r="U1060" s="61" t="str">
        <f t="shared" si="85"/>
        <v xml:space="preserve"> </v>
      </c>
      <c r="V1060" s="61">
        <f t="shared" si="86"/>
        <v>0</v>
      </c>
      <c r="W1060" s="60" t="str">
        <f t="shared" si="87"/>
        <v/>
      </c>
    </row>
    <row r="1061" spans="1:23" ht="57" customHeight="1" x14ac:dyDescent="0.15">
      <c r="A1061" s="63"/>
      <c r="B1061" s="69"/>
      <c r="C1061" s="69"/>
      <c r="D1061" s="68"/>
      <c r="E1061" s="67"/>
      <c r="F1061" s="66"/>
      <c r="G1061" s="65" t="str">
        <f>IF(E1061="","",VLOOKUP(E1061,図書名リスト!$C$3:$W$1001,16,0))</f>
        <v/>
      </c>
      <c r="H1061" s="64" t="str">
        <f>IF(E1061="","",VLOOKUP(W1061,図書名リスト!$A$3:$W$1001,5,0))</f>
        <v/>
      </c>
      <c r="I1061" s="77" t="str">
        <f>IF(E1061="","",VLOOKUP(W1061,図書名リスト!$A$3:$W$1001,9,0))</f>
        <v/>
      </c>
      <c r="J1061" s="76" t="str">
        <f>IF(E1061="","",VLOOKUP(W1061,図書名リスト!$A$3:$W$1001,23,0))</f>
        <v/>
      </c>
      <c r="K1061" s="62" t="str">
        <f>IF(E1061="","",VLOOKUP(W1061,図書名リスト!$A$3:$W$1001,11,0))</f>
        <v/>
      </c>
      <c r="L1061" s="95" t="str">
        <f>IF(E1061="","",VLOOKUP(W1061,図書名リスト!$A$3:$W$1001,14,0))</f>
        <v/>
      </c>
      <c r="M1061" s="62" t="str">
        <f>IF(E1061="","",VLOOKUP(W1061,図書名リスト!$A$3:$W$1001,17,0))</f>
        <v/>
      </c>
      <c r="N1061" s="63"/>
      <c r="O1061" s="74" t="str">
        <f>IF(E1061="","",VLOOKUP(W1061,図書名リスト!$A$3:$W$100580,21,0))</f>
        <v/>
      </c>
      <c r="P1061" s="74" t="str">
        <f>IF(E1061="","",VLOOKUP(W1061,図書名リスト!$A$3:$W$10050,19,0))</f>
        <v/>
      </c>
      <c r="Q1061" s="75" t="str">
        <f>IF(E1061="","",VLOOKUP(W1061,図書名リスト!$A$3:$W$1001,20,0))</f>
        <v/>
      </c>
      <c r="R1061" s="74" t="str">
        <f>IF(E1061="","",VLOOKUP(W1061,図書名リスト!$A$3:$W$1001,22,0))</f>
        <v/>
      </c>
      <c r="S1061" s="61" t="str">
        <f t="shared" si="83"/>
        <v xml:space="preserve"> </v>
      </c>
      <c r="T1061" s="61" t="str">
        <f t="shared" si="84"/>
        <v>　</v>
      </c>
      <c r="U1061" s="61" t="str">
        <f t="shared" si="85"/>
        <v xml:space="preserve"> </v>
      </c>
      <c r="V1061" s="61">
        <f t="shared" si="86"/>
        <v>0</v>
      </c>
      <c r="W1061" s="60" t="str">
        <f t="shared" si="87"/>
        <v/>
      </c>
    </row>
    <row r="1062" spans="1:23" ht="57" customHeight="1" x14ac:dyDescent="0.15">
      <c r="A1062" s="63"/>
      <c r="B1062" s="69"/>
      <c r="C1062" s="69"/>
      <c r="D1062" s="68"/>
      <c r="E1062" s="67"/>
      <c r="F1062" s="66"/>
      <c r="G1062" s="65" t="str">
        <f>IF(E1062="","",VLOOKUP(E1062,図書名リスト!$C$3:$W$1001,16,0))</f>
        <v/>
      </c>
      <c r="H1062" s="64" t="str">
        <f>IF(E1062="","",VLOOKUP(W1062,図書名リスト!$A$3:$W$1001,5,0))</f>
        <v/>
      </c>
      <c r="I1062" s="77" t="str">
        <f>IF(E1062="","",VLOOKUP(W1062,図書名リスト!$A$3:$W$1001,9,0))</f>
        <v/>
      </c>
      <c r="J1062" s="76" t="str">
        <f>IF(E1062="","",VLOOKUP(W1062,図書名リスト!$A$3:$W$1001,23,0))</f>
        <v/>
      </c>
      <c r="K1062" s="62" t="str">
        <f>IF(E1062="","",VLOOKUP(W1062,図書名リスト!$A$3:$W$1001,11,0))</f>
        <v/>
      </c>
      <c r="L1062" s="95" t="str">
        <f>IF(E1062="","",VLOOKUP(W1062,図書名リスト!$A$3:$W$1001,14,0))</f>
        <v/>
      </c>
      <c r="M1062" s="62" t="str">
        <f>IF(E1062="","",VLOOKUP(W1062,図書名リスト!$A$3:$W$1001,17,0))</f>
        <v/>
      </c>
      <c r="N1062" s="63"/>
      <c r="O1062" s="74" t="str">
        <f>IF(E1062="","",VLOOKUP(W1062,図書名リスト!$A$3:$W$100580,21,0))</f>
        <v/>
      </c>
      <c r="P1062" s="74" t="str">
        <f>IF(E1062="","",VLOOKUP(W1062,図書名リスト!$A$3:$W$10050,19,0))</f>
        <v/>
      </c>
      <c r="Q1062" s="75" t="str">
        <f>IF(E1062="","",VLOOKUP(W1062,図書名リスト!$A$3:$W$1001,20,0))</f>
        <v/>
      </c>
      <c r="R1062" s="74" t="str">
        <f>IF(E1062="","",VLOOKUP(W1062,図書名リスト!$A$3:$W$1001,22,0))</f>
        <v/>
      </c>
      <c r="S1062" s="61" t="str">
        <f t="shared" si="83"/>
        <v xml:space="preserve"> </v>
      </c>
      <c r="T1062" s="61" t="str">
        <f t="shared" si="84"/>
        <v>　</v>
      </c>
      <c r="U1062" s="61" t="str">
        <f t="shared" si="85"/>
        <v xml:space="preserve"> </v>
      </c>
      <c r="V1062" s="61">
        <f t="shared" si="86"/>
        <v>0</v>
      </c>
      <c r="W1062" s="60" t="str">
        <f t="shared" si="87"/>
        <v/>
      </c>
    </row>
    <row r="1063" spans="1:23" ht="57" customHeight="1" x14ac:dyDescent="0.15">
      <c r="A1063" s="63"/>
      <c r="B1063" s="69"/>
      <c r="C1063" s="69"/>
      <c r="D1063" s="68"/>
      <c r="E1063" s="67"/>
      <c r="F1063" s="66"/>
      <c r="G1063" s="65" t="str">
        <f>IF(E1063="","",VLOOKUP(E1063,図書名リスト!$C$3:$W$1001,16,0))</f>
        <v/>
      </c>
      <c r="H1063" s="64" t="str">
        <f>IF(E1063="","",VLOOKUP(W1063,図書名リスト!$A$3:$W$1001,5,0))</f>
        <v/>
      </c>
      <c r="I1063" s="77" t="str">
        <f>IF(E1063="","",VLOOKUP(W1063,図書名リスト!$A$3:$W$1001,9,0))</f>
        <v/>
      </c>
      <c r="J1063" s="76" t="str">
        <f>IF(E1063="","",VLOOKUP(W1063,図書名リスト!$A$3:$W$1001,23,0))</f>
        <v/>
      </c>
      <c r="K1063" s="62" t="str">
        <f>IF(E1063="","",VLOOKUP(W1063,図書名リスト!$A$3:$W$1001,11,0))</f>
        <v/>
      </c>
      <c r="L1063" s="95" t="str">
        <f>IF(E1063="","",VLOOKUP(W1063,図書名リスト!$A$3:$W$1001,14,0))</f>
        <v/>
      </c>
      <c r="M1063" s="62" t="str">
        <f>IF(E1063="","",VLOOKUP(W1063,図書名リスト!$A$3:$W$1001,17,0))</f>
        <v/>
      </c>
      <c r="N1063" s="63"/>
      <c r="O1063" s="74" t="str">
        <f>IF(E1063="","",VLOOKUP(W1063,図書名リスト!$A$3:$W$100580,21,0))</f>
        <v/>
      </c>
      <c r="P1063" s="74" t="str">
        <f>IF(E1063="","",VLOOKUP(W1063,図書名リスト!$A$3:$W$10050,19,0))</f>
        <v/>
      </c>
      <c r="Q1063" s="75" t="str">
        <f>IF(E1063="","",VLOOKUP(W1063,図書名リスト!$A$3:$W$1001,20,0))</f>
        <v/>
      </c>
      <c r="R1063" s="74" t="str">
        <f>IF(E1063="","",VLOOKUP(W1063,図書名リスト!$A$3:$W$1001,22,0))</f>
        <v/>
      </c>
      <c r="S1063" s="61" t="str">
        <f t="shared" si="83"/>
        <v xml:space="preserve"> </v>
      </c>
      <c r="T1063" s="61" t="str">
        <f t="shared" si="84"/>
        <v>　</v>
      </c>
      <c r="U1063" s="61" t="str">
        <f t="shared" si="85"/>
        <v xml:space="preserve"> </v>
      </c>
      <c r="V1063" s="61">
        <f t="shared" si="86"/>
        <v>0</v>
      </c>
      <c r="W1063" s="60" t="str">
        <f t="shared" si="87"/>
        <v/>
      </c>
    </row>
    <row r="1064" spans="1:23" ht="57" customHeight="1" x14ac:dyDescent="0.15">
      <c r="A1064" s="63"/>
      <c r="B1064" s="69"/>
      <c r="C1064" s="69"/>
      <c r="D1064" s="68"/>
      <c r="E1064" s="67"/>
      <c r="F1064" s="66"/>
      <c r="G1064" s="65" t="str">
        <f>IF(E1064="","",VLOOKUP(E1064,図書名リスト!$C$3:$W$1001,16,0))</f>
        <v/>
      </c>
      <c r="H1064" s="64" t="str">
        <f>IF(E1064="","",VLOOKUP(W1064,図書名リスト!$A$3:$W$1001,5,0))</f>
        <v/>
      </c>
      <c r="I1064" s="77" t="str">
        <f>IF(E1064="","",VLOOKUP(W1064,図書名リスト!$A$3:$W$1001,9,0))</f>
        <v/>
      </c>
      <c r="J1064" s="76" t="str">
        <f>IF(E1064="","",VLOOKUP(W1064,図書名リスト!$A$3:$W$1001,23,0))</f>
        <v/>
      </c>
      <c r="K1064" s="62" t="str">
        <f>IF(E1064="","",VLOOKUP(W1064,図書名リスト!$A$3:$W$1001,11,0))</f>
        <v/>
      </c>
      <c r="L1064" s="95" t="str">
        <f>IF(E1064="","",VLOOKUP(W1064,図書名リスト!$A$3:$W$1001,14,0))</f>
        <v/>
      </c>
      <c r="M1064" s="62" t="str">
        <f>IF(E1064="","",VLOOKUP(W1064,図書名リスト!$A$3:$W$1001,17,0))</f>
        <v/>
      </c>
      <c r="N1064" s="63"/>
      <c r="O1064" s="74" t="str">
        <f>IF(E1064="","",VLOOKUP(W1064,図書名リスト!$A$3:$W$100580,21,0))</f>
        <v/>
      </c>
      <c r="P1064" s="74" t="str">
        <f>IF(E1064="","",VLOOKUP(W1064,図書名リスト!$A$3:$W$10050,19,0))</f>
        <v/>
      </c>
      <c r="Q1064" s="75" t="str">
        <f>IF(E1064="","",VLOOKUP(W1064,図書名リスト!$A$3:$W$1001,20,0))</f>
        <v/>
      </c>
      <c r="R1064" s="74" t="str">
        <f>IF(E1064="","",VLOOKUP(W1064,図書名リスト!$A$3:$W$1001,22,0))</f>
        <v/>
      </c>
      <c r="S1064" s="61" t="str">
        <f t="shared" si="83"/>
        <v xml:space="preserve"> </v>
      </c>
      <c r="T1064" s="61" t="str">
        <f t="shared" si="84"/>
        <v>　</v>
      </c>
      <c r="U1064" s="61" t="str">
        <f t="shared" si="85"/>
        <v xml:space="preserve"> </v>
      </c>
      <c r="V1064" s="61">
        <f t="shared" si="86"/>
        <v>0</v>
      </c>
      <c r="W1064" s="60" t="str">
        <f t="shared" si="87"/>
        <v/>
      </c>
    </row>
    <row r="1065" spans="1:23" ht="57" customHeight="1" x14ac:dyDescent="0.15">
      <c r="A1065" s="63"/>
      <c r="B1065" s="69"/>
      <c r="C1065" s="69"/>
      <c r="D1065" s="68"/>
      <c r="E1065" s="67"/>
      <c r="F1065" s="66"/>
      <c r="G1065" s="65" t="str">
        <f>IF(E1065="","",VLOOKUP(E1065,図書名リスト!$C$3:$W$1001,16,0))</f>
        <v/>
      </c>
      <c r="H1065" s="64" t="str">
        <f>IF(E1065="","",VLOOKUP(W1065,図書名リスト!$A$3:$W$1001,5,0))</f>
        <v/>
      </c>
      <c r="I1065" s="77" t="str">
        <f>IF(E1065="","",VLOOKUP(W1065,図書名リスト!$A$3:$W$1001,9,0))</f>
        <v/>
      </c>
      <c r="J1065" s="76" t="str">
        <f>IF(E1065="","",VLOOKUP(W1065,図書名リスト!$A$3:$W$1001,23,0))</f>
        <v/>
      </c>
      <c r="K1065" s="62" t="str">
        <f>IF(E1065="","",VLOOKUP(W1065,図書名リスト!$A$3:$W$1001,11,0))</f>
        <v/>
      </c>
      <c r="L1065" s="95" t="str">
        <f>IF(E1065="","",VLOOKUP(W1065,図書名リスト!$A$3:$W$1001,14,0))</f>
        <v/>
      </c>
      <c r="M1065" s="62" t="str">
        <f>IF(E1065="","",VLOOKUP(W1065,図書名リスト!$A$3:$W$1001,17,0))</f>
        <v/>
      </c>
      <c r="N1065" s="63"/>
      <c r="O1065" s="74" t="str">
        <f>IF(E1065="","",VLOOKUP(W1065,図書名リスト!$A$3:$W$100580,21,0))</f>
        <v/>
      </c>
      <c r="P1065" s="74" t="str">
        <f>IF(E1065="","",VLOOKUP(W1065,図書名リスト!$A$3:$W$10050,19,0))</f>
        <v/>
      </c>
      <c r="Q1065" s="75" t="str">
        <f>IF(E1065="","",VLOOKUP(W1065,図書名リスト!$A$3:$W$1001,20,0))</f>
        <v/>
      </c>
      <c r="R1065" s="74" t="str">
        <f>IF(E1065="","",VLOOKUP(W1065,図書名リスト!$A$3:$W$1001,22,0))</f>
        <v/>
      </c>
      <c r="S1065" s="61" t="str">
        <f t="shared" si="83"/>
        <v xml:space="preserve"> </v>
      </c>
      <c r="T1065" s="61" t="str">
        <f t="shared" si="84"/>
        <v>　</v>
      </c>
      <c r="U1065" s="61" t="str">
        <f t="shared" si="85"/>
        <v xml:space="preserve"> </v>
      </c>
      <c r="V1065" s="61">
        <f t="shared" si="86"/>
        <v>0</v>
      </c>
      <c r="W1065" s="60" t="str">
        <f t="shared" si="87"/>
        <v/>
      </c>
    </row>
    <row r="1066" spans="1:23" ht="57" customHeight="1" x14ac:dyDescent="0.15">
      <c r="A1066" s="63"/>
      <c r="B1066" s="69"/>
      <c r="C1066" s="69"/>
      <c r="D1066" s="68"/>
      <c r="E1066" s="67"/>
      <c r="F1066" s="66"/>
      <c r="G1066" s="65" t="str">
        <f>IF(E1066="","",VLOOKUP(E1066,図書名リスト!$C$3:$W$1001,16,0))</f>
        <v/>
      </c>
      <c r="H1066" s="64" t="str">
        <f>IF(E1066="","",VLOOKUP(W1066,図書名リスト!$A$3:$W$1001,5,0))</f>
        <v/>
      </c>
      <c r="I1066" s="77" t="str">
        <f>IF(E1066="","",VLOOKUP(W1066,図書名リスト!$A$3:$W$1001,9,0))</f>
        <v/>
      </c>
      <c r="J1066" s="76" t="str">
        <f>IF(E1066="","",VLOOKUP(W1066,図書名リスト!$A$3:$W$1001,23,0))</f>
        <v/>
      </c>
      <c r="K1066" s="62" t="str">
        <f>IF(E1066="","",VLOOKUP(W1066,図書名リスト!$A$3:$W$1001,11,0))</f>
        <v/>
      </c>
      <c r="L1066" s="95" t="str">
        <f>IF(E1066="","",VLOOKUP(W1066,図書名リスト!$A$3:$W$1001,14,0))</f>
        <v/>
      </c>
      <c r="M1066" s="62" t="str">
        <f>IF(E1066="","",VLOOKUP(W1066,図書名リスト!$A$3:$W$1001,17,0))</f>
        <v/>
      </c>
      <c r="N1066" s="63"/>
      <c r="O1066" s="74" t="str">
        <f>IF(E1066="","",VLOOKUP(W1066,図書名リスト!$A$3:$W$100580,21,0))</f>
        <v/>
      </c>
      <c r="P1066" s="74" t="str">
        <f>IF(E1066="","",VLOOKUP(W1066,図書名リスト!$A$3:$W$10050,19,0))</f>
        <v/>
      </c>
      <c r="Q1066" s="75" t="str">
        <f>IF(E1066="","",VLOOKUP(W1066,図書名リスト!$A$3:$W$1001,20,0))</f>
        <v/>
      </c>
      <c r="R1066" s="74" t="str">
        <f>IF(E1066="","",VLOOKUP(W1066,図書名リスト!$A$3:$W$1001,22,0))</f>
        <v/>
      </c>
      <c r="S1066" s="61" t="str">
        <f t="shared" si="83"/>
        <v xml:space="preserve"> </v>
      </c>
      <c r="T1066" s="61" t="str">
        <f t="shared" si="84"/>
        <v>　</v>
      </c>
      <c r="U1066" s="61" t="str">
        <f t="shared" si="85"/>
        <v xml:space="preserve"> </v>
      </c>
      <c r="V1066" s="61">
        <f t="shared" si="86"/>
        <v>0</v>
      </c>
      <c r="W1066" s="60" t="str">
        <f t="shared" si="87"/>
        <v/>
      </c>
    </row>
    <row r="1067" spans="1:23" ht="57" customHeight="1" x14ac:dyDescent="0.15">
      <c r="A1067" s="63"/>
      <c r="B1067" s="69"/>
      <c r="C1067" s="69"/>
      <c r="D1067" s="68"/>
      <c r="E1067" s="67"/>
      <c r="F1067" s="66"/>
      <c r="G1067" s="65" t="str">
        <f>IF(E1067="","",VLOOKUP(E1067,図書名リスト!$C$3:$W$1001,16,0))</f>
        <v/>
      </c>
      <c r="H1067" s="64" t="str">
        <f>IF(E1067="","",VLOOKUP(W1067,図書名リスト!$A$3:$W$1001,5,0))</f>
        <v/>
      </c>
      <c r="I1067" s="77" t="str">
        <f>IF(E1067="","",VLOOKUP(W1067,図書名リスト!$A$3:$W$1001,9,0))</f>
        <v/>
      </c>
      <c r="J1067" s="76" t="str">
        <f>IF(E1067="","",VLOOKUP(W1067,図書名リスト!$A$3:$W$1001,23,0))</f>
        <v/>
      </c>
      <c r="K1067" s="62" t="str">
        <f>IF(E1067="","",VLOOKUP(W1067,図書名リスト!$A$3:$W$1001,11,0))</f>
        <v/>
      </c>
      <c r="L1067" s="95" t="str">
        <f>IF(E1067="","",VLOOKUP(W1067,図書名リスト!$A$3:$W$1001,14,0))</f>
        <v/>
      </c>
      <c r="M1067" s="62" t="str">
        <f>IF(E1067="","",VLOOKUP(W1067,図書名リスト!$A$3:$W$1001,17,0))</f>
        <v/>
      </c>
      <c r="N1067" s="63"/>
      <c r="O1067" s="74" t="str">
        <f>IF(E1067="","",VLOOKUP(W1067,図書名リスト!$A$3:$W$100580,21,0))</f>
        <v/>
      </c>
      <c r="P1067" s="74" t="str">
        <f>IF(E1067="","",VLOOKUP(W1067,図書名リスト!$A$3:$W$10050,19,0))</f>
        <v/>
      </c>
      <c r="Q1067" s="75" t="str">
        <f>IF(E1067="","",VLOOKUP(W1067,図書名リスト!$A$3:$W$1001,20,0))</f>
        <v/>
      </c>
      <c r="R1067" s="74" t="str">
        <f>IF(E1067="","",VLOOKUP(W1067,図書名リスト!$A$3:$W$1001,22,0))</f>
        <v/>
      </c>
      <c r="S1067" s="61" t="str">
        <f t="shared" si="83"/>
        <v xml:space="preserve"> </v>
      </c>
      <c r="T1067" s="61" t="str">
        <f t="shared" si="84"/>
        <v>　</v>
      </c>
      <c r="U1067" s="61" t="str">
        <f t="shared" si="85"/>
        <v xml:space="preserve"> </v>
      </c>
      <c r="V1067" s="61">
        <f t="shared" si="86"/>
        <v>0</v>
      </c>
      <c r="W1067" s="60" t="str">
        <f t="shared" si="87"/>
        <v/>
      </c>
    </row>
    <row r="1068" spans="1:23" ht="57" customHeight="1" x14ac:dyDescent="0.15">
      <c r="A1068" s="63"/>
      <c r="B1068" s="69"/>
      <c r="C1068" s="69"/>
      <c r="D1068" s="68"/>
      <c r="E1068" s="67"/>
      <c r="F1068" s="66"/>
      <c r="G1068" s="65" t="str">
        <f>IF(E1068="","",VLOOKUP(E1068,図書名リスト!$C$3:$W$1001,16,0))</f>
        <v/>
      </c>
      <c r="H1068" s="64" t="str">
        <f>IF(E1068="","",VLOOKUP(W1068,図書名リスト!$A$3:$W$1001,5,0))</f>
        <v/>
      </c>
      <c r="I1068" s="77" t="str">
        <f>IF(E1068="","",VLOOKUP(W1068,図書名リスト!$A$3:$W$1001,9,0))</f>
        <v/>
      </c>
      <c r="J1068" s="76" t="str">
        <f>IF(E1068="","",VLOOKUP(W1068,図書名リスト!$A$3:$W$1001,23,0))</f>
        <v/>
      </c>
      <c r="K1068" s="62" t="str">
        <f>IF(E1068="","",VLOOKUP(W1068,図書名リスト!$A$3:$W$1001,11,0))</f>
        <v/>
      </c>
      <c r="L1068" s="95" t="str">
        <f>IF(E1068="","",VLOOKUP(W1068,図書名リスト!$A$3:$W$1001,14,0))</f>
        <v/>
      </c>
      <c r="M1068" s="62" t="str">
        <f>IF(E1068="","",VLOOKUP(W1068,図書名リスト!$A$3:$W$1001,17,0))</f>
        <v/>
      </c>
      <c r="N1068" s="63"/>
      <c r="O1068" s="74" t="str">
        <f>IF(E1068="","",VLOOKUP(W1068,図書名リスト!$A$3:$W$100580,21,0))</f>
        <v/>
      </c>
      <c r="P1068" s="74" t="str">
        <f>IF(E1068="","",VLOOKUP(W1068,図書名リスト!$A$3:$W$10050,19,0))</f>
        <v/>
      </c>
      <c r="Q1068" s="75" t="str">
        <f>IF(E1068="","",VLOOKUP(W1068,図書名リスト!$A$3:$W$1001,20,0))</f>
        <v/>
      </c>
      <c r="R1068" s="74" t="str">
        <f>IF(E1068="","",VLOOKUP(W1068,図書名リスト!$A$3:$W$1001,22,0))</f>
        <v/>
      </c>
      <c r="S1068" s="61" t="str">
        <f t="shared" si="83"/>
        <v xml:space="preserve"> </v>
      </c>
      <c r="T1068" s="61" t="str">
        <f t="shared" si="84"/>
        <v>　</v>
      </c>
      <c r="U1068" s="61" t="str">
        <f t="shared" si="85"/>
        <v xml:space="preserve"> </v>
      </c>
      <c r="V1068" s="61">
        <f t="shared" si="86"/>
        <v>0</v>
      </c>
      <c r="W1068" s="60" t="str">
        <f t="shared" si="87"/>
        <v/>
      </c>
    </row>
    <row r="1069" spans="1:23" ht="57" customHeight="1" x14ac:dyDescent="0.15">
      <c r="A1069" s="63"/>
      <c r="B1069" s="69"/>
      <c r="C1069" s="69"/>
      <c r="D1069" s="68"/>
      <c r="E1069" s="67"/>
      <c r="F1069" s="66"/>
      <c r="G1069" s="65" t="str">
        <f>IF(E1069="","",VLOOKUP(E1069,図書名リスト!$C$3:$W$1001,16,0))</f>
        <v/>
      </c>
      <c r="H1069" s="64" t="str">
        <f>IF(E1069="","",VLOOKUP(W1069,図書名リスト!$A$3:$W$1001,5,0))</f>
        <v/>
      </c>
      <c r="I1069" s="77" t="str">
        <f>IF(E1069="","",VLOOKUP(W1069,図書名リスト!$A$3:$W$1001,9,0))</f>
        <v/>
      </c>
      <c r="J1069" s="76" t="str">
        <f>IF(E1069="","",VLOOKUP(W1069,図書名リスト!$A$3:$W$1001,23,0))</f>
        <v/>
      </c>
      <c r="K1069" s="62" t="str">
        <f>IF(E1069="","",VLOOKUP(W1069,図書名リスト!$A$3:$W$1001,11,0))</f>
        <v/>
      </c>
      <c r="L1069" s="95" t="str">
        <f>IF(E1069="","",VLOOKUP(W1069,図書名リスト!$A$3:$W$1001,14,0))</f>
        <v/>
      </c>
      <c r="M1069" s="62" t="str">
        <f>IF(E1069="","",VLOOKUP(W1069,図書名リスト!$A$3:$W$1001,17,0))</f>
        <v/>
      </c>
      <c r="N1069" s="63"/>
      <c r="O1069" s="74" t="str">
        <f>IF(E1069="","",VLOOKUP(W1069,図書名リスト!$A$3:$W$100580,21,0))</f>
        <v/>
      </c>
      <c r="P1069" s="74" t="str">
        <f>IF(E1069="","",VLOOKUP(W1069,図書名リスト!$A$3:$W$10050,19,0))</f>
        <v/>
      </c>
      <c r="Q1069" s="75" t="str">
        <f>IF(E1069="","",VLOOKUP(W1069,図書名リスト!$A$3:$W$1001,20,0))</f>
        <v/>
      </c>
      <c r="R1069" s="74" t="str">
        <f>IF(E1069="","",VLOOKUP(W1069,図書名リスト!$A$3:$W$1001,22,0))</f>
        <v/>
      </c>
      <c r="S1069" s="61" t="str">
        <f t="shared" si="83"/>
        <v xml:space="preserve"> </v>
      </c>
      <c r="T1069" s="61" t="str">
        <f t="shared" si="84"/>
        <v>　</v>
      </c>
      <c r="U1069" s="61" t="str">
        <f t="shared" si="85"/>
        <v xml:space="preserve"> </v>
      </c>
      <c r="V1069" s="61">
        <f t="shared" si="86"/>
        <v>0</v>
      </c>
      <c r="W1069" s="60" t="str">
        <f t="shared" si="87"/>
        <v/>
      </c>
    </row>
    <row r="1070" spans="1:23" ht="57" customHeight="1" x14ac:dyDescent="0.15">
      <c r="A1070" s="63"/>
      <c r="B1070" s="69"/>
      <c r="C1070" s="69"/>
      <c r="D1070" s="68"/>
      <c r="E1070" s="67"/>
      <c r="F1070" s="66"/>
      <c r="G1070" s="65" t="str">
        <f>IF(E1070="","",VLOOKUP(E1070,図書名リスト!$C$3:$W$1001,16,0))</f>
        <v/>
      </c>
      <c r="H1070" s="64" t="str">
        <f>IF(E1070="","",VLOOKUP(W1070,図書名リスト!$A$3:$W$1001,5,0))</f>
        <v/>
      </c>
      <c r="I1070" s="77" t="str">
        <f>IF(E1070="","",VLOOKUP(W1070,図書名リスト!$A$3:$W$1001,9,0))</f>
        <v/>
      </c>
      <c r="J1070" s="76" t="str">
        <f>IF(E1070="","",VLOOKUP(W1070,図書名リスト!$A$3:$W$1001,23,0))</f>
        <v/>
      </c>
      <c r="K1070" s="62" t="str">
        <f>IF(E1070="","",VLOOKUP(W1070,図書名リスト!$A$3:$W$1001,11,0))</f>
        <v/>
      </c>
      <c r="L1070" s="95" t="str">
        <f>IF(E1070="","",VLOOKUP(W1070,図書名リスト!$A$3:$W$1001,14,0))</f>
        <v/>
      </c>
      <c r="M1070" s="62" t="str">
        <f>IF(E1070="","",VLOOKUP(W1070,図書名リスト!$A$3:$W$1001,17,0))</f>
        <v/>
      </c>
      <c r="N1070" s="63"/>
      <c r="O1070" s="74" t="str">
        <f>IF(E1070="","",VLOOKUP(W1070,図書名リスト!$A$3:$W$100580,21,0))</f>
        <v/>
      </c>
      <c r="P1070" s="74" t="str">
        <f>IF(E1070="","",VLOOKUP(W1070,図書名リスト!$A$3:$W$10050,19,0))</f>
        <v/>
      </c>
      <c r="Q1070" s="75" t="str">
        <f>IF(E1070="","",VLOOKUP(W1070,図書名リスト!$A$3:$W$1001,20,0))</f>
        <v/>
      </c>
      <c r="R1070" s="74" t="str">
        <f>IF(E1070="","",VLOOKUP(W1070,図書名リスト!$A$3:$W$1001,22,0))</f>
        <v/>
      </c>
      <c r="S1070" s="61" t="str">
        <f t="shared" si="83"/>
        <v xml:space="preserve"> </v>
      </c>
      <c r="T1070" s="61" t="str">
        <f t="shared" si="84"/>
        <v>　</v>
      </c>
      <c r="U1070" s="61" t="str">
        <f t="shared" si="85"/>
        <v xml:space="preserve"> </v>
      </c>
      <c r="V1070" s="61">
        <f t="shared" si="86"/>
        <v>0</v>
      </c>
      <c r="W1070" s="60" t="str">
        <f t="shared" si="87"/>
        <v/>
      </c>
    </row>
    <row r="1071" spans="1:23" ht="57" customHeight="1" x14ac:dyDescent="0.15">
      <c r="A1071" s="63"/>
      <c r="B1071" s="69"/>
      <c r="C1071" s="69"/>
      <c r="D1071" s="68"/>
      <c r="E1071" s="67"/>
      <c r="F1071" s="66"/>
      <c r="G1071" s="65" t="str">
        <f>IF(E1071="","",VLOOKUP(E1071,図書名リスト!$C$3:$W$1001,16,0))</f>
        <v/>
      </c>
      <c r="H1071" s="64" t="str">
        <f>IF(E1071="","",VLOOKUP(W1071,図書名リスト!$A$3:$W$1001,5,0))</f>
        <v/>
      </c>
      <c r="I1071" s="77" t="str">
        <f>IF(E1071="","",VLOOKUP(W1071,図書名リスト!$A$3:$W$1001,9,0))</f>
        <v/>
      </c>
      <c r="J1071" s="76" t="str">
        <f>IF(E1071="","",VLOOKUP(W1071,図書名リスト!$A$3:$W$1001,23,0))</f>
        <v/>
      </c>
      <c r="K1071" s="62" t="str">
        <f>IF(E1071="","",VLOOKUP(W1071,図書名リスト!$A$3:$W$1001,11,0))</f>
        <v/>
      </c>
      <c r="L1071" s="95" t="str">
        <f>IF(E1071="","",VLOOKUP(W1071,図書名リスト!$A$3:$W$1001,14,0))</f>
        <v/>
      </c>
      <c r="M1071" s="62" t="str">
        <f>IF(E1071="","",VLOOKUP(W1071,図書名リスト!$A$3:$W$1001,17,0))</f>
        <v/>
      </c>
      <c r="N1071" s="63"/>
      <c r="O1071" s="74" t="str">
        <f>IF(E1071="","",VLOOKUP(W1071,図書名リスト!$A$3:$W$100580,21,0))</f>
        <v/>
      </c>
      <c r="P1071" s="74" t="str">
        <f>IF(E1071="","",VLOOKUP(W1071,図書名リスト!$A$3:$W$10050,19,0))</f>
        <v/>
      </c>
      <c r="Q1071" s="75" t="str">
        <f>IF(E1071="","",VLOOKUP(W1071,図書名リスト!$A$3:$W$1001,20,0))</f>
        <v/>
      </c>
      <c r="R1071" s="74" t="str">
        <f>IF(E1071="","",VLOOKUP(W1071,図書名リスト!$A$3:$W$1001,22,0))</f>
        <v/>
      </c>
      <c r="S1071" s="61" t="str">
        <f t="shared" si="83"/>
        <v xml:space="preserve"> </v>
      </c>
      <c r="T1071" s="61" t="str">
        <f t="shared" si="84"/>
        <v>　</v>
      </c>
      <c r="U1071" s="61" t="str">
        <f t="shared" si="85"/>
        <v xml:space="preserve"> </v>
      </c>
      <c r="V1071" s="61">
        <f t="shared" si="86"/>
        <v>0</v>
      </c>
      <c r="W1071" s="60" t="str">
        <f t="shared" si="87"/>
        <v/>
      </c>
    </row>
    <row r="1072" spans="1:23" ht="57" customHeight="1" x14ac:dyDescent="0.15">
      <c r="A1072" s="63"/>
      <c r="B1072" s="69"/>
      <c r="C1072" s="69"/>
      <c r="D1072" s="68"/>
      <c r="E1072" s="67"/>
      <c r="F1072" s="66"/>
      <c r="G1072" s="65" t="str">
        <f>IF(E1072="","",VLOOKUP(E1072,図書名リスト!$C$3:$W$1001,16,0))</f>
        <v/>
      </c>
      <c r="H1072" s="64" t="str">
        <f>IF(E1072="","",VLOOKUP(W1072,図書名リスト!$A$3:$W$1001,5,0))</f>
        <v/>
      </c>
      <c r="I1072" s="77" t="str">
        <f>IF(E1072="","",VLOOKUP(W1072,図書名リスト!$A$3:$W$1001,9,0))</f>
        <v/>
      </c>
      <c r="J1072" s="76" t="str">
        <f>IF(E1072="","",VLOOKUP(W1072,図書名リスト!$A$3:$W$1001,23,0))</f>
        <v/>
      </c>
      <c r="K1072" s="62" t="str">
        <f>IF(E1072="","",VLOOKUP(W1072,図書名リスト!$A$3:$W$1001,11,0))</f>
        <v/>
      </c>
      <c r="L1072" s="95" t="str">
        <f>IF(E1072="","",VLOOKUP(W1072,図書名リスト!$A$3:$W$1001,14,0))</f>
        <v/>
      </c>
      <c r="M1072" s="62" t="str">
        <f>IF(E1072="","",VLOOKUP(W1072,図書名リスト!$A$3:$W$1001,17,0))</f>
        <v/>
      </c>
      <c r="N1072" s="63"/>
      <c r="O1072" s="74" t="str">
        <f>IF(E1072="","",VLOOKUP(W1072,図書名リスト!$A$3:$W$100580,21,0))</f>
        <v/>
      </c>
      <c r="P1072" s="74" t="str">
        <f>IF(E1072="","",VLOOKUP(W1072,図書名リスト!$A$3:$W$10050,19,0))</f>
        <v/>
      </c>
      <c r="Q1072" s="75" t="str">
        <f>IF(E1072="","",VLOOKUP(W1072,図書名リスト!$A$3:$W$1001,20,0))</f>
        <v/>
      </c>
      <c r="R1072" s="74" t="str">
        <f>IF(E1072="","",VLOOKUP(W1072,図書名リスト!$A$3:$W$1001,22,0))</f>
        <v/>
      </c>
      <c r="S1072" s="61" t="str">
        <f t="shared" si="83"/>
        <v xml:space="preserve"> </v>
      </c>
      <c r="T1072" s="61" t="str">
        <f t="shared" si="84"/>
        <v>　</v>
      </c>
      <c r="U1072" s="61" t="str">
        <f t="shared" si="85"/>
        <v xml:space="preserve"> </v>
      </c>
      <c r="V1072" s="61">
        <f t="shared" si="86"/>
        <v>0</v>
      </c>
      <c r="W1072" s="60" t="str">
        <f t="shared" si="87"/>
        <v/>
      </c>
    </row>
    <row r="1073" spans="1:23" ht="57" customHeight="1" x14ac:dyDescent="0.15">
      <c r="A1073" s="63"/>
      <c r="B1073" s="69"/>
      <c r="C1073" s="69"/>
      <c r="D1073" s="68"/>
      <c r="E1073" s="67"/>
      <c r="F1073" s="66"/>
      <c r="G1073" s="65" t="str">
        <f>IF(E1073="","",VLOOKUP(E1073,図書名リスト!$C$3:$W$1001,16,0))</f>
        <v/>
      </c>
      <c r="H1073" s="64" t="str">
        <f>IF(E1073="","",VLOOKUP(W1073,図書名リスト!$A$3:$W$1001,5,0))</f>
        <v/>
      </c>
      <c r="I1073" s="77" t="str">
        <f>IF(E1073="","",VLOOKUP(W1073,図書名リスト!$A$3:$W$1001,9,0))</f>
        <v/>
      </c>
      <c r="J1073" s="76" t="str">
        <f>IF(E1073="","",VLOOKUP(W1073,図書名リスト!$A$3:$W$1001,23,0))</f>
        <v/>
      </c>
      <c r="K1073" s="62" t="str">
        <f>IF(E1073="","",VLOOKUP(W1073,図書名リスト!$A$3:$W$1001,11,0))</f>
        <v/>
      </c>
      <c r="L1073" s="95" t="str">
        <f>IF(E1073="","",VLOOKUP(W1073,図書名リスト!$A$3:$W$1001,14,0))</f>
        <v/>
      </c>
      <c r="M1073" s="62" t="str">
        <f>IF(E1073="","",VLOOKUP(W1073,図書名リスト!$A$3:$W$1001,17,0))</f>
        <v/>
      </c>
      <c r="N1073" s="63"/>
      <c r="O1073" s="74" t="str">
        <f>IF(E1073="","",VLOOKUP(W1073,図書名リスト!$A$3:$W$100580,21,0))</f>
        <v/>
      </c>
      <c r="P1073" s="74" t="str">
        <f>IF(E1073="","",VLOOKUP(W1073,図書名リスト!$A$3:$W$10050,19,0))</f>
        <v/>
      </c>
      <c r="Q1073" s="75" t="str">
        <f>IF(E1073="","",VLOOKUP(W1073,図書名リスト!$A$3:$W$1001,20,0))</f>
        <v/>
      </c>
      <c r="R1073" s="74" t="str">
        <f>IF(E1073="","",VLOOKUP(W1073,図書名リスト!$A$3:$W$1001,22,0))</f>
        <v/>
      </c>
      <c r="S1073" s="61" t="str">
        <f t="shared" si="83"/>
        <v xml:space="preserve"> </v>
      </c>
      <c r="T1073" s="61" t="str">
        <f t="shared" si="84"/>
        <v>　</v>
      </c>
      <c r="U1073" s="61" t="str">
        <f t="shared" si="85"/>
        <v xml:space="preserve"> </v>
      </c>
      <c r="V1073" s="61">
        <f t="shared" si="86"/>
        <v>0</v>
      </c>
      <c r="W1073" s="60" t="str">
        <f t="shared" si="87"/>
        <v/>
      </c>
    </row>
    <row r="1074" spans="1:23" ht="57" customHeight="1" x14ac:dyDescent="0.15">
      <c r="A1074" s="63"/>
      <c r="B1074" s="69"/>
      <c r="C1074" s="69"/>
      <c r="D1074" s="68"/>
      <c r="E1074" s="67"/>
      <c r="F1074" s="66"/>
      <c r="G1074" s="65" t="str">
        <f>IF(E1074="","",VLOOKUP(E1074,図書名リスト!$C$3:$W$1001,16,0))</f>
        <v/>
      </c>
      <c r="H1074" s="64" t="str">
        <f>IF(E1074="","",VLOOKUP(W1074,図書名リスト!$A$3:$W$1001,5,0))</f>
        <v/>
      </c>
      <c r="I1074" s="77" t="str">
        <f>IF(E1074="","",VLOOKUP(W1074,図書名リスト!$A$3:$W$1001,9,0))</f>
        <v/>
      </c>
      <c r="J1074" s="76" t="str">
        <f>IF(E1074="","",VLOOKUP(W1074,図書名リスト!$A$3:$W$1001,23,0))</f>
        <v/>
      </c>
      <c r="K1074" s="62" t="str">
        <f>IF(E1074="","",VLOOKUP(W1074,図書名リスト!$A$3:$W$1001,11,0))</f>
        <v/>
      </c>
      <c r="L1074" s="95" t="str">
        <f>IF(E1074="","",VLOOKUP(W1074,図書名リスト!$A$3:$W$1001,14,0))</f>
        <v/>
      </c>
      <c r="M1074" s="62" t="str">
        <f>IF(E1074="","",VLOOKUP(W1074,図書名リスト!$A$3:$W$1001,17,0))</f>
        <v/>
      </c>
      <c r="N1074" s="63"/>
      <c r="O1074" s="74" t="str">
        <f>IF(E1074="","",VLOOKUP(W1074,図書名リスト!$A$3:$W$100580,21,0))</f>
        <v/>
      </c>
      <c r="P1074" s="74" t="str">
        <f>IF(E1074="","",VLOOKUP(W1074,図書名リスト!$A$3:$W$10050,19,0))</f>
        <v/>
      </c>
      <c r="Q1074" s="75" t="str">
        <f>IF(E1074="","",VLOOKUP(W1074,図書名リスト!$A$3:$W$1001,20,0))</f>
        <v/>
      </c>
      <c r="R1074" s="74" t="str">
        <f>IF(E1074="","",VLOOKUP(W1074,図書名リスト!$A$3:$W$1001,22,0))</f>
        <v/>
      </c>
      <c r="S1074" s="61" t="str">
        <f t="shared" si="83"/>
        <v xml:space="preserve"> </v>
      </c>
      <c r="T1074" s="61" t="str">
        <f t="shared" si="84"/>
        <v>　</v>
      </c>
      <c r="U1074" s="61" t="str">
        <f t="shared" si="85"/>
        <v xml:space="preserve"> </v>
      </c>
      <c r="V1074" s="61">
        <f t="shared" si="86"/>
        <v>0</v>
      </c>
      <c r="W1074" s="60" t="str">
        <f t="shared" si="87"/>
        <v/>
      </c>
    </row>
    <row r="1075" spans="1:23" ht="57" customHeight="1" x14ac:dyDescent="0.15">
      <c r="A1075" s="63"/>
      <c r="B1075" s="69"/>
      <c r="C1075" s="69"/>
      <c r="D1075" s="68"/>
      <c r="E1075" s="67"/>
      <c r="F1075" s="66"/>
      <c r="G1075" s="65" t="str">
        <f>IF(E1075="","",VLOOKUP(E1075,図書名リスト!$C$3:$W$1001,16,0))</f>
        <v/>
      </c>
      <c r="H1075" s="64" t="str">
        <f>IF(E1075="","",VLOOKUP(W1075,図書名リスト!$A$3:$W$1001,5,0))</f>
        <v/>
      </c>
      <c r="I1075" s="77" t="str">
        <f>IF(E1075="","",VLOOKUP(W1075,図書名リスト!$A$3:$W$1001,9,0))</f>
        <v/>
      </c>
      <c r="J1075" s="76" t="str">
        <f>IF(E1075="","",VLOOKUP(W1075,図書名リスト!$A$3:$W$1001,23,0))</f>
        <v/>
      </c>
      <c r="K1075" s="62" t="str">
        <f>IF(E1075="","",VLOOKUP(W1075,図書名リスト!$A$3:$W$1001,11,0))</f>
        <v/>
      </c>
      <c r="L1075" s="95" t="str">
        <f>IF(E1075="","",VLOOKUP(W1075,図書名リスト!$A$3:$W$1001,14,0))</f>
        <v/>
      </c>
      <c r="M1075" s="62" t="str">
        <f>IF(E1075="","",VLOOKUP(W1075,図書名リスト!$A$3:$W$1001,17,0))</f>
        <v/>
      </c>
      <c r="N1075" s="63"/>
      <c r="O1075" s="74" t="str">
        <f>IF(E1075="","",VLOOKUP(W1075,図書名リスト!$A$3:$W$100580,21,0))</f>
        <v/>
      </c>
      <c r="P1075" s="74" t="str">
        <f>IF(E1075="","",VLOOKUP(W1075,図書名リスト!$A$3:$W$10050,19,0))</f>
        <v/>
      </c>
      <c r="Q1075" s="75" t="str">
        <f>IF(E1075="","",VLOOKUP(W1075,図書名リスト!$A$3:$W$1001,20,0))</f>
        <v/>
      </c>
      <c r="R1075" s="74" t="str">
        <f>IF(E1075="","",VLOOKUP(W1075,図書名リスト!$A$3:$W$1001,22,0))</f>
        <v/>
      </c>
      <c r="S1075" s="61" t="str">
        <f t="shared" si="83"/>
        <v xml:space="preserve"> </v>
      </c>
      <c r="T1075" s="61" t="str">
        <f t="shared" si="84"/>
        <v>　</v>
      </c>
      <c r="U1075" s="61" t="str">
        <f t="shared" si="85"/>
        <v xml:space="preserve"> </v>
      </c>
      <c r="V1075" s="61">
        <f t="shared" si="86"/>
        <v>0</v>
      </c>
      <c r="W1075" s="60" t="str">
        <f t="shared" si="87"/>
        <v/>
      </c>
    </row>
    <row r="1076" spans="1:23" ht="57" customHeight="1" x14ac:dyDescent="0.15">
      <c r="A1076" s="63"/>
      <c r="B1076" s="69"/>
      <c r="C1076" s="69"/>
      <c r="D1076" s="68"/>
      <c r="E1076" s="67"/>
      <c r="F1076" s="66"/>
      <c r="G1076" s="65" t="str">
        <f>IF(E1076="","",VLOOKUP(E1076,図書名リスト!$C$3:$W$1001,16,0))</f>
        <v/>
      </c>
      <c r="H1076" s="64" t="str">
        <f>IF(E1076="","",VLOOKUP(W1076,図書名リスト!$A$3:$W$1001,5,0))</f>
        <v/>
      </c>
      <c r="I1076" s="77" t="str">
        <f>IF(E1076="","",VLOOKUP(W1076,図書名リスト!$A$3:$W$1001,9,0))</f>
        <v/>
      </c>
      <c r="J1076" s="76" t="str">
        <f>IF(E1076="","",VLOOKUP(W1076,図書名リスト!$A$3:$W$1001,23,0))</f>
        <v/>
      </c>
      <c r="K1076" s="62" t="str">
        <f>IF(E1076="","",VLOOKUP(W1076,図書名リスト!$A$3:$W$1001,11,0))</f>
        <v/>
      </c>
      <c r="L1076" s="95" t="str">
        <f>IF(E1076="","",VLOOKUP(W1076,図書名リスト!$A$3:$W$1001,14,0))</f>
        <v/>
      </c>
      <c r="M1076" s="62" t="str">
        <f>IF(E1076="","",VLOOKUP(W1076,図書名リスト!$A$3:$W$1001,17,0))</f>
        <v/>
      </c>
      <c r="N1076" s="63"/>
      <c r="O1076" s="74" t="str">
        <f>IF(E1076="","",VLOOKUP(W1076,図書名リスト!$A$3:$W$100580,21,0))</f>
        <v/>
      </c>
      <c r="P1076" s="74" t="str">
        <f>IF(E1076="","",VLOOKUP(W1076,図書名リスト!$A$3:$W$10050,19,0))</f>
        <v/>
      </c>
      <c r="Q1076" s="75" t="str">
        <f>IF(E1076="","",VLOOKUP(W1076,図書名リスト!$A$3:$W$1001,20,0))</f>
        <v/>
      </c>
      <c r="R1076" s="74" t="str">
        <f>IF(E1076="","",VLOOKUP(W1076,図書名リスト!$A$3:$W$1001,22,0))</f>
        <v/>
      </c>
      <c r="S1076" s="61" t="str">
        <f t="shared" si="83"/>
        <v xml:space="preserve"> </v>
      </c>
      <c r="T1076" s="61" t="str">
        <f t="shared" si="84"/>
        <v>　</v>
      </c>
      <c r="U1076" s="61" t="str">
        <f t="shared" si="85"/>
        <v xml:space="preserve"> </v>
      </c>
      <c r="V1076" s="61">
        <f t="shared" si="86"/>
        <v>0</v>
      </c>
      <c r="W1076" s="60" t="str">
        <f t="shared" si="87"/>
        <v/>
      </c>
    </row>
    <row r="1077" spans="1:23" ht="57" customHeight="1" x14ac:dyDescent="0.15">
      <c r="A1077" s="63"/>
      <c r="B1077" s="69"/>
      <c r="C1077" s="69"/>
      <c r="D1077" s="68"/>
      <c r="E1077" s="67"/>
      <c r="F1077" s="66"/>
      <c r="G1077" s="65" t="str">
        <f>IF(E1077="","",VLOOKUP(E1077,図書名リスト!$C$3:$W$1001,16,0))</f>
        <v/>
      </c>
      <c r="H1077" s="64" t="str">
        <f>IF(E1077="","",VLOOKUP(W1077,図書名リスト!$A$3:$W$1001,5,0))</f>
        <v/>
      </c>
      <c r="I1077" s="77" t="str">
        <f>IF(E1077="","",VLOOKUP(W1077,図書名リスト!$A$3:$W$1001,9,0))</f>
        <v/>
      </c>
      <c r="J1077" s="76" t="str">
        <f>IF(E1077="","",VLOOKUP(W1077,図書名リスト!$A$3:$W$1001,23,0))</f>
        <v/>
      </c>
      <c r="K1077" s="62" t="str">
        <f>IF(E1077="","",VLOOKUP(W1077,図書名リスト!$A$3:$W$1001,11,0))</f>
        <v/>
      </c>
      <c r="L1077" s="95" t="str">
        <f>IF(E1077="","",VLOOKUP(W1077,図書名リスト!$A$3:$W$1001,14,0))</f>
        <v/>
      </c>
      <c r="M1077" s="62" t="str">
        <f>IF(E1077="","",VLOOKUP(W1077,図書名リスト!$A$3:$W$1001,17,0))</f>
        <v/>
      </c>
      <c r="N1077" s="63"/>
      <c r="O1077" s="74" t="str">
        <f>IF(E1077="","",VLOOKUP(W1077,図書名リスト!$A$3:$W$100580,21,0))</f>
        <v/>
      </c>
      <c r="P1077" s="74" t="str">
        <f>IF(E1077="","",VLOOKUP(W1077,図書名リスト!$A$3:$W$10050,19,0))</f>
        <v/>
      </c>
      <c r="Q1077" s="75" t="str">
        <f>IF(E1077="","",VLOOKUP(W1077,図書名リスト!$A$3:$W$1001,20,0))</f>
        <v/>
      </c>
      <c r="R1077" s="74" t="str">
        <f>IF(E1077="","",VLOOKUP(W1077,図書名リスト!$A$3:$W$1001,22,0))</f>
        <v/>
      </c>
      <c r="S1077" s="61" t="str">
        <f t="shared" si="83"/>
        <v xml:space="preserve"> </v>
      </c>
      <c r="T1077" s="61" t="str">
        <f t="shared" si="84"/>
        <v>　</v>
      </c>
      <c r="U1077" s="61" t="str">
        <f t="shared" si="85"/>
        <v xml:space="preserve"> </v>
      </c>
      <c r="V1077" s="61">
        <f t="shared" si="86"/>
        <v>0</v>
      </c>
      <c r="W1077" s="60" t="str">
        <f t="shared" si="87"/>
        <v/>
      </c>
    </row>
    <row r="1078" spans="1:23" ht="57" customHeight="1" x14ac:dyDescent="0.15">
      <c r="A1078" s="63"/>
      <c r="B1078" s="69"/>
      <c r="C1078" s="69"/>
      <c r="D1078" s="68"/>
      <c r="E1078" s="67"/>
      <c r="F1078" s="66"/>
      <c r="G1078" s="65" t="str">
        <f>IF(E1078="","",VLOOKUP(E1078,図書名リスト!$C$3:$W$1001,16,0))</f>
        <v/>
      </c>
      <c r="H1078" s="64" t="str">
        <f>IF(E1078="","",VLOOKUP(W1078,図書名リスト!$A$3:$W$1001,5,0))</f>
        <v/>
      </c>
      <c r="I1078" s="77" t="str">
        <f>IF(E1078="","",VLOOKUP(W1078,図書名リスト!$A$3:$W$1001,9,0))</f>
        <v/>
      </c>
      <c r="J1078" s="76" t="str">
        <f>IF(E1078="","",VLOOKUP(W1078,図書名リスト!$A$3:$W$1001,23,0))</f>
        <v/>
      </c>
      <c r="K1078" s="62" t="str">
        <f>IF(E1078="","",VLOOKUP(W1078,図書名リスト!$A$3:$W$1001,11,0))</f>
        <v/>
      </c>
      <c r="L1078" s="95" t="str">
        <f>IF(E1078="","",VLOOKUP(W1078,図書名リスト!$A$3:$W$1001,14,0))</f>
        <v/>
      </c>
      <c r="M1078" s="62" t="str">
        <f>IF(E1078="","",VLOOKUP(W1078,図書名リスト!$A$3:$W$1001,17,0))</f>
        <v/>
      </c>
      <c r="N1078" s="63"/>
      <c r="O1078" s="74" t="str">
        <f>IF(E1078="","",VLOOKUP(W1078,図書名リスト!$A$3:$W$100580,21,0))</f>
        <v/>
      </c>
      <c r="P1078" s="74" t="str">
        <f>IF(E1078="","",VLOOKUP(W1078,図書名リスト!$A$3:$W$10050,19,0))</f>
        <v/>
      </c>
      <c r="Q1078" s="75" t="str">
        <f>IF(E1078="","",VLOOKUP(W1078,図書名リスト!$A$3:$W$1001,20,0))</f>
        <v/>
      </c>
      <c r="R1078" s="74" t="str">
        <f>IF(E1078="","",VLOOKUP(W1078,図書名リスト!$A$3:$W$1001,22,0))</f>
        <v/>
      </c>
      <c r="S1078" s="61" t="str">
        <f t="shared" si="83"/>
        <v xml:space="preserve"> </v>
      </c>
      <c r="T1078" s="61" t="str">
        <f t="shared" si="84"/>
        <v>　</v>
      </c>
      <c r="U1078" s="61" t="str">
        <f t="shared" si="85"/>
        <v xml:space="preserve"> </v>
      </c>
      <c r="V1078" s="61">
        <f t="shared" si="86"/>
        <v>0</v>
      </c>
      <c r="W1078" s="60" t="str">
        <f t="shared" si="87"/>
        <v/>
      </c>
    </row>
    <row r="1079" spans="1:23" ht="57" customHeight="1" x14ac:dyDescent="0.15">
      <c r="A1079" s="63"/>
      <c r="B1079" s="69"/>
      <c r="C1079" s="69"/>
      <c r="D1079" s="68"/>
      <c r="E1079" s="67"/>
      <c r="F1079" s="66"/>
      <c r="G1079" s="65" t="str">
        <f>IF(E1079="","",VLOOKUP(E1079,図書名リスト!$C$3:$W$1001,16,0))</f>
        <v/>
      </c>
      <c r="H1079" s="64" t="str">
        <f>IF(E1079="","",VLOOKUP(W1079,図書名リスト!$A$3:$W$1001,5,0))</f>
        <v/>
      </c>
      <c r="I1079" s="77" t="str">
        <f>IF(E1079="","",VLOOKUP(W1079,図書名リスト!$A$3:$W$1001,9,0))</f>
        <v/>
      </c>
      <c r="J1079" s="76" t="str">
        <f>IF(E1079="","",VLOOKUP(W1079,図書名リスト!$A$3:$W$1001,23,0))</f>
        <v/>
      </c>
      <c r="K1079" s="62" t="str">
        <f>IF(E1079="","",VLOOKUP(W1079,図書名リスト!$A$3:$W$1001,11,0))</f>
        <v/>
      </c>
      <c r="L1079" s="95" t="str">
        <f>IF(E1079="","",VLOOKUP(W1079,図書名リスト!$A$3:$W$1001,14,0))</f>
        <v/>
      </c>
      <c r="M1079" s="62" t="str">
        <f>IF(E1079="","",VLOOKUP(W1079,図書名リスト!$A$3:$W$1001,17,0))</f>
        <v/>
      </c>
      <c r="N1079" s="63"/>
      <c r="O1079" s="74" t="str">
        <f>IF(E1079="","",VLOOKUP(W1079,図書名リスト!$A$3:$W$100580,21,0))</f>
        <v/>
      </c>
      <c r="P1079" s="74" t="str">
        <f>IF(E1079="","",VLOOKUP(W1079,図書名リスト!$A$3:$W$10050,19,0))</f>
        <v/>
      </c>
      <c r="Q1079" s="75" t="str">
        <f>IF(E1079="","",VLOOKUP(W1079,図書名リスト!$A$3:$W$1001,20,0))</f>
        <v/>
      </c>
      <c r="R1079" s="74" t="str">
        <f>IF(E1079="","",VLOOKUP(W1079,図書名リスト!$A$3:$W$1001,22,0))</f>
        <v/>
      </c>
      <c r="S1079" s="61" t="str">
        <f t="shared" si="83"/>
        <v xml:space="preserve"> </v>
      </c>
      <c r="T1079" s="61" t="str">
        <f t="shared" si="84"/>
        <v>　</v>
      </c>
      <c r="U1079" s="61" t="str">
        <f t="shared" si="85"/>
        <v xml:space="preserve"> </v>
      </c>
      <c r="V1079" s="61">
        <f t="shared" si="86"/>
        <v>0</v>
      </c>
      <c r="W1079" s="60" t="str">
        <f t="shared" si="87"/>
        <v/>
      </c>
    </row>
    <row r="1080" spans="1:23" ht="57" customHeight="1" x14ac:dyDescent="0.15">
      <c r="A1080" s="63"/>
      <c r="B1080" s="69"/>
      <c r="C1080" s="69"/>
      <c r="D1080" s="68"/>
      <c r="E1080" s="67"/>
      <c r="F1080" s="66"/>
      <c r="G1080" s="65" t="str">
        <f>IF(E1080="","",VLOOKUP(E1080,図書名リスト!$C$3:$W$1001,16,0))</f>
        <v/>
      </c>
      <c r="H1080" s="64" t="str">
        <f>IF(E1080="","",VLOOKUP(W1080,図書名リスト!$A$3:$W$1001,5,0))</f>
        <v/>
      </c>
      <c r="I1080" s="77" t="str">
        <f>IF(E1080="","",VLOOKUP(W1080,図書名リスト!$A$3:$W$1001,9,0))</f>
        <v/>
      </c>
      <c r="J1080" s="76" t="str">
        <f>IF(E1080="","",VLOOKUP(W1080,図書名リスト!$A$3:$W$1001,23,0))</f>
        <v/>
      </c>
      <c r="K1080" s="62" t="str">
        <f>IF(E1080="","",VLOOKUP(W1080,図書名リスト!$A$3:$W$1001,11,0))</f>
        <v/>
      </c>
      <c r="L1080" s="95" t="str">
        <f>IF(E1080="","",VLOOKUP(W1080,図書名リスト!$A$3:$W$1001,14,0))</f>
        <v/>
      </c>
      <c r="M1080" s="62" t="str">
        <f>IF(E1080="","",VLOOKUP(W1080,図書名リスト!$A$3:$W$1001,17,0))</f>
        <v/>
      </c>
      <c r="N1080" s="63"/>
      <c r="O1080" s="74" t="str">
        <f>IF(E1080="","",VLOOKUP(W1080,図書名リスト!$A$3:$W$100580,21,0))</f>
        <v/>
      </c>
      <c r="P1080" s="74" t="str">
        <f>IF(E1080="","",VLOOKUP(W1080,図書名リスト!$A$3:$W$10050,19,0))</f>
        <v/>
      </c>
      <c r="Q1080" s="75" t="str">
        <f>IF(E1080="","",VLOOKUP(W1080,図書名リスト!$A$3:$W$1001,20,0))</f>
        <v/>
      </c>
      <c r="R1080" s="74" t="str">
        <f>IF(E1080="","",VLOOKUP(W1080,図書名リスト!$A$3:$W$1001,22,0))</f>
        <v/>
      </c>
      <c r="S1080" s="61" t="str">
        <f t="shared" si="83"/>
        <v xml:space="preserve"> </v>
      </c>
      <c r="T1080" s="61" t="str">
        <f t="shared" si="84"/>
        <v>　</v>
      </c>
      <c r="U1080" s="61" t="str">
        <f t="shared" si="85"/>
        <v xml:space="preserve"> </v>
      </c>
      <c r="V1080" s="61">
        <f t="shared" si="86"/>
        <v>0</v>
      </c>
      <c r="W1080" s="60" t="str">
        <f t="shared" si="87"/>
        <v/>
      </c>
    </row>
    <row r="1081" spans="1:23" ht="57" customHeight="1" x14ac:dyDescent="0.15">
      <c r="A1081" s="63"/>
      <c r="B1081" s="69"/>
      <c r="C1081" s="69"/>
      <c r="D1081" s="68"/>
      <c r="E1081" s="67"/>
      <c r="F1081" s="66"/>
      <c r="G1081" s="65" t="str">
        <f>IF(E1081="","",VLOOKUP(E1081,図書名リスト!$C$3:$W$1001,16,0))</f>
        <v/>
      </c>
      <c r="H1081" s="64" t="str">
        <f>IF(E1081="","",VLOOKUP(W1081,図書名リスト!$A$3:$W$1001,5,0))</f>
        <v/>
      </c>
      <c r="I1081" s="77" t="str">
        <f>IF(E1081="","",VLOOKUP(W1081,図書名リスト!$A$3:$W$1001,9,0))</f>
        <v/>
      </c>
      <c r="J1081" s="76" t="str">
        <f>IF(E1081="","",VLOOKUP(W1081,図書名リスト!$A$3:$W$1001,23,0))</f>
        <v/>
      </c>
      <c r="K1081" s="62" t="str">
        <f>IF(E1081="","",VLOOKUP(W1081,図書名リスト!$A$3:$W$1001,11,0))</f>
        <v/>
      </c>
      <c r="L1081" s="95" t="str">
        <f>IF(E1081="","",VLOOKUP(W1081,図書名リスト!$A$3:$W$1001,14,0))</f>
        <v/>
      </c>
      <c r="M1081" s="62" t="str">
        <f>IF(E1081="","",VLOOKUP(W1081,図書名リスト!$A$3:$W$1001,17,0))</f>
        <v/>
      </c>
      <c r="N1081" s="63"/>
      <c r="O1081" s="74" t="str">
        <f>IF(E1081="","",VLOOKUP(W1081,図書名リスト!$A$3:$W$100580,21,0))</f>
        <v/>
      </c>
      <c r="P1081" s="74" t="str">
        <f>IF(E1081="","",VLOOKUP(W1081,図書名リスト!$A$3:$W$10050,19,0))</f>
        <v/>
      </c>
      <c r="Q1081" s="75" t="str">
        <f>IF(E1081="","",VLOOKUP(W1081,図書名リスト!$A$3:$W$1001,20,0))</f>
        <v/>
      </c>
      <c r="R1081" s="74" t="str">
        <f>IF(E1081="","",VLOOKUP(W1081,図書名リスト!$A$3:$W$1001,22,0))</f>
        <v/>
      </c>
      <c r="S1081" s="61" t="str">
        <f t="shared" si="83"/>
        <v xml:space="preserve"> </v>
      </c>
      <c r="T1081" s="61" t="str">
        <f t="shared" si="84"/>
        <v>　</v>
      </c>
      <c r="U1081" s="61" t="str">
        <f t="shared" si="85"/>
        <v xml:space="preserve"> </v>
      </c>
      <c r="V1081" s="61">
        <f t="shared" si="86"/>
        <v>0</v>
      </c>
      <c r="W1081" s="60" t="str">
        <f t="shared" si="87"/>
        <v/>
      </c>
    </row>
    <row r="1082" spans="1:23" ht="57" customHeight="1" x14ac:dyDescent="0.15">
      <c r="A1082" s="63"/>
      <c r="B1082" s="69"/>
      <c r="C1082" s="69"/>
      <c r="D1082" s="68"/>
      <c r="E1082" s="67"/>
      <c r="F1082" s="66"/>
      <c r="G1082" s="65" t="str">
        <f>IF(E1082="","",VLOOKUP(E1082,図書名リスト!$C$3:$W$1001,16,0))</f>
        <v/>
      </c>
      <c r="H1082" s="64" t="str">
        <f>IF(E1082="","",VLOOKUP(W1082,図書名リスト!$A$3:$W$1001,5,0))</f>
        <v/>
      </c>
      <c r="I1082" s="77" t="str">
        <f>IF(E1082="","",VLOOKUP(W1082,図書名リスト!$A$3:$W$1001,9,0))</f>
        <v/>
      </c>
      <c r="J1082" s="76" t="str">
        <f>IF(E1082="","",VLOOKUP(W1082,図書名リスト!$A$3:$W$1001,23,0))</f>
        <v/>
      </c>
      <c r="K1082" s="62" t="str">
        <f>IF(E1082="","",VLOOKUP(W1082,図書名リスト!$A$3:$W$1001,11,0))</f>
        <v/>
      </c>
      <c r="L1082" s="95" t="str">
        <f>IF(E1082="","",VLOOKUP(W1082,図書名リスト!$A$3:$W$1001,14,0))</f>
        <v/>
      </c>
      <c r="M1082" s="62" t="str">
        <f>IF(E1082="","",VLOOKUP(W1082,図書名リスト!$A$3:$W$1001,17,0))</f>
        <v/>
      </c>
      <c r="N1082" s="63"/>
      <c r="O1082" s="74" t="str">
        <f>IF(E1082="","",VLOOKUP(W1082,図書名リスト!$A$3:$W$100580,21,0))</f>
        <v/>
      </c>
      <c r="P1082" s="74" t="str">
        <f>IF(E1082="","",VLOOKUP(W1082,図書名リスト!$A$3:$W$10050,19,0))</f>
        <v/>
      </c>
      <c r="Q1082" s="75" t="str">
        <f>IF(E1082="","",VLOOKUP(W1082,図書名リスト!$A$3:$W$1001,20,0))</f>
        <v/>
      </c>
      <c r="R1082" s="74" t="str">
        <f>IF(E1082="","",VLOOKUP(W1082,図書名リスト!$A$3:$W$1001,22,0))</f>
        <v/>
      </c>
      <c r="S1082" s="61" t="str">
        <f t="shared" si="83"/>
        <v xml:space="preserve"> </v>
      </c>
      <c r="T1082" s="61" t="str">
        <f t="shared" si="84"/>
        <v>　</v>
      </c>
      <c r="U1082" s="61" t="str">
        <f t="shared" si="85"/>
        <v xml:space="preserve"> </v>
      </c>
      <c r="V1082" s="61">
        <f t="shared" si="86"/>
        <v>0</v>
      </c>
      <c r="W1082" s="60" t="str">
        <f t="shared" si="87"/>
        <v/>
      </c>
    </row>
    <row r="1083" spans="1:23" ht="57" customHeight="1" x14ac:dyDescent="0.15">
      <c r="A1083" s="63"/>
      <c r="B1083" s="69"/>
      <c r="C1083" s="69"/>
      <c r="D1083" s="68"/>
      <c r="E1083" s="67"/>
      <c r="F1083" s="66"/>
      <c r="G1083" s="65" t="str">
        <f>IF(E1083="","",VLOOKUP(E1083,図書名リスト!$C$3:$W$1001,16,0))</f>
        <v/>
      </c>
      <c r="H1083" s="64" t="str">
        <f>IF(E1083="","",VLOOKUP(W1083,図書名リスト!$A$3:$W$1001,5,0))</f>
        <v/>
      </c>
      <c r="I1083" s="77" t="str">
        <f>IF(E1083="","",VLOOKUP(W1083,図書名リスト!$A$3:$W$1001,9,0))</f>
        <v/>
      </c>
      <c r="J1083" s="76" t="str">
        <f>IF(E1083="","",VLOOKUP(W1083,図書名リスト!$A$3:$W$1001,23,0))</f>
        <v/>
      </c>
      <c r="K1083" s="62" t="str">
        <f>IF(E1083="","",VLOOKUP(W1083,図書名リスト!$A$3:$W$1001,11,0))</f>
        <v/>
      </c>
      <c r="L1083" s="95" t="str">
        <f>IF(E1083="","",VLOOKUP(W1083,図書名リスト!$A$3:$W$1001,14,0))</f>
        <v/>
      </c>
      <c r="M1083" s="62" t="str">
        <f>IF(E1083="","",VLOOKUP(W1083,図書名リスト!$A$3:$W$1001,17,0))</f>
        <v/>
      </c>
      <c r="N1083" s="63"/>
      <c r="O1083" s="74" t="str">
        <f>IF(E1083="","",VLOOKUP(W1083,図書名リスト!$A$3:$W$100580,21,0))</f>
        <v/>
      </c>
      <c r="P1083" s="74" t="str">
        <f>IF(E1083="","",VLOOKUP(W1083,図書名リスト!$A$3:$W$10050,19,0))</f>
        <v/>
      </c>
      <c r="Q1083" s="75" t="str">
        <f>IF(E1083="","",VLOOKUP(W1083,図書名リスト!$A$3:$W$1001,20,0))</f>
        <v/>
      </c>
      <c r="R1083" s="74" t="str">
        <f>IF(E1083="","",VLOOKUP(W1083,図書名リスト!$A$3:$W$1001,22,0))</f>
        <v/>
      </c>
      <c r="S1083" s="61" t="str">
        <f t="shared" si="83"/>
        <v xml:space="preserve"> </v>
      </c>
      <c r="T1083" s="61" t="str">
        <f t="shared" si="84"/>
        <v>　</v>
      </c>
      <c r="U1083" s="61" t="str">
        <f t="shared" si="85"/>
        <v xml:space="preserve"> </v>
      </c>
      <c r="V1083" s="61">
        <f t="shared" si="86"/>
        <v>0</v>
      </c>
      <c r="W1083" s="60" t="str">
        <f t="shared" si="87"/>
        <v/>
      </c>
    </row>
    <row r="1084" spans="1:23" ht="57" customHeight="1" x14ac:dyDescent="0.15">
      <c r="A1084" s="63"/>
      <c r="B1084" s="69"/>
      <c r="C1084" s="69"/>
      <c r="D1084" s="68"/>
      <c r="E1084" s="67"/>
      <c r="F1084" s="66"/>
      <c r="G1084" s="65" t="str">
        <f>IF(E1084="","",VLOOKUP(E1084,図書名リスト!$C$3:$W$1001,16,0))</f>
        <v/>
      </c>
      <c r="H1084" s="64" t="str">
        <f>IF(E1084="","",VLOOKUP(W1084,図書名リスト!$A$3:$W$1001,5,0))</f>
        <v/>
      </c>
      <c r="I1084" s="77" t="str">
        <f>IF(E1084="","",VLOOKUP(W1084,図書名リスト!$A$3:$W$1001,9,0))</f>
        <v/>
      </c>
      <c r="J1084" s="76" t="str">
        <f>IF(E1084="","",VLOOKUP(W1084,図書名リスト!$A$3:$W$1001,23,0))</f>
        <v/>
      </c>
      <c r="K1084" s="62" t="str">
        <f>IF(E1084="","",VLOOKUP(W1084,図書名リスト!$A$3:$W$1001,11,0))</f>
        <v/>
      </c>
      <c r="L1084" s="95" t="str">
        <f>IF(E1084="","",VLOOKUP(W1084,図書名リスト!$A$3:$W$1001,14,0))</f>
        <v/>
      </c>
      <c r="M1084" s="62" t="str">
        <f>IF(E1084="","",VLOOKUP(W1084,図書名リスト!$A$3:$W$1001,17,0))</f>
        <v/>
      </c>
      <c r="N1084" s="63"/>
      <c r="O1084" s="74" t="str">
        <f>IF(E1084="","",VLOOKUP(W1084,図書名リスト!$A$3:$W$100580,21,0))</f>
        <v/>
      </c>
      <c r="P1084" s="74" t="str">
        <f>IF(E1084="","",VLOOKUP(W1084,図書名リスト!$A$3:$W$10050,19,0))</f>
        <v/>
      </c>
      <c r="Q1084" s="75" t="str">
        <f>IF(E1084="","",VLOOKUP(W1084,図書名リスト!$A$3:$W$1001,20,0))</f>
        <v/>
      </c>
      <c r="R1084" s="74" t="str">
        <f>IF(E1084="","",VLOOKUP(W1084,図書名リスト!$A$3:$W$1001,22,0))</f>
        <v/>
      </c>
      <c r="S1084" s="61" t="str">
        <f t="shared" si="83"/>
        <v xml:space="preserve"> </v>
      </c>
      <c r="T1084" s="61" t="str">
        <f t="shared" si="84"/>
        <v>　</v>
      </c>
      <c r="U1084" s="61" t="str">
        <f t="shared" si="85"/>
        <v xml:space="preserve"> </v>
      </c>
      <c r="V1084" s="61">
        <f t="shared" si="86"/>
        <v>0</v>
      </c>
      <c r="W1084" s="60" t="str">
        <f t="shared" si="87"/>
        <v/>
      </c>
    </row>
    <row r="1085" spans="1:23" ht="57" customHeight="1" x14ac:dyDescent="0.15">
      <c r="A1085" s="63"/>
      <c r="B1085" s="69"/>
      <c r="C1085" s="69"/>
      <c r="D1085" s="68"/>
      <c r="E1085" s="67"/>
      <c r="F1085" s="66"/>
      <c r="G1085" s="65" t="str">
        <f>IF(E1085="","",VLOOKUP(E1085,図書名リスト!$C$3:$W$1001,16,0))</f>
        <v/>
      </c>
      <c r="H1085" s="64" t="str">
        <f>IF(E1085="","",VLOOKUP(W1085,図書名リスト!$A$3:$W$1001,5,0))</f>
        <v/>
      </c>
      <c r="I1085" s="77" t="str">
        <f>IF(E1085="","",VLOOKUP(W1085,図書名リスト!$A$3:$W$1001,9,0))</f>
        <v/>
      </c>
      <c r="J1085" s="76" t="str">
        <f>IF(E1085="","",VLOOKUP(W1085,図書名リスト!$A$3:$W$1001,23,0))</f>
        <v/>
      </c>
      <c r="K1085" s="62" t="str">
        <f>IF(E1085="","",VLOOKUP(W1085,図書名リスト!$A$3:$W$1001,11,0))</f>
        <v/>
      </c>
      <c r="L1085" s="95" t="str">
        <f>IF(E1085="","",VLOOKUP(W1085,図書名リスト!$A$3:$W$1001,14,0))</f>
        <v/>
      </c>
      <c r="M1085" s="62" t="str">
        <f>IF(E1085="","",VLOOKUP(W1085,図書名リスト!$A$3:$W$1001,17,0))</f>
        <v/>
      </c>
      <c r="N1085" s="63"/>
      <c r="O1085" s="74" t="str">
        <f>IF(E1085="","",VLOOKUP(W1085,図書名リスト!$A$3:$W$100580,21,0))</f>
        <v/>
      </c>
      <c r="P1085" s="74" t="str">
        <f>IF(E1085="","",VLOOKUP(W1085,図書名リスト!$A$3:$W$10050,19,0))</f>
        <v/>
      </c>
      <c r="Q1085" s="75" t="str">
        <f>IF(E1085="","",VLOOKUP(W1085,図書名リスト!$A$3:$W$1001,20,0))</f>
        <v/>
      </c>
      <c r="R1085" s="74" t="str">
        <f>IF(E1085="","",VLOOKUP(W1085,図書名リスト!$A$3:$W$1001,22,0))</f>
        <v/>
      </c>
      <c r="S1085" s="61" t="str">
        <f t="shared" si="83"/>
        <v xml:space="preserve"> </v>
      </c>
      <c r="T1085" s="61" t="str">
        <f t="shared" si="84"/>
        <v>　</v>
      </c>
      <c r="U1085" s="61" t="str">
        <f t="shared" si="85"/>
        <v xml:space="preserve"> </v>
      </c>
      <c r="V1085" s="61">
        <f t="shared" si="86"/>
        <v>0</v>
      </c>
      <c r="W1085" s="60" t="str">
        <f t="shared" si="87"/>
        <v/>
      </c>
    </row>
    <row r="1086" spans="1:23" ht="57" customHeight="1" x14ac:dyDescent="0.15">
      <c r="A1086" s="63"/>
      <c r="B1086" s="69"/>
      <c r="C1086" s="69"/>
      <c r="D1086" s="68"/>
      <c r="E1086" s="67"/>
      <c r="F1086" s="66"/>
      <c r="G1086" s="65" t="str">
        <f>IF(E1086="","",VLOOKUP(E1086,図書名リスト!$C$3:$W$1001,16,0))</f>
        <v/>
      </c>
      <c r="H1086" s="64" t="str">
        <f>IF(E1086="","",VLOOKUP(W1086,図書名リスト!$A$3:$W$1001,5,0))</f>
        <v/>
      </c>
      <c r="I1086" s="77" t="str">
        <f>IF(E1086="","",VLOOKUP(W1086,図書名リスト!$A$3:$W$1001,9,0))</f>
        <v/>
      </c>
      <c r="J1086" s="76" t="str">
        <f>IF(E1086="","",VLOOKUP(W1086,図書名リスト!$A$3:$W$1001,23,0))</f>
        <v/>
      </c>
      <c r="K1086" s="62" t="str">
        <f>IF(E1086="","",VLOOKUP(W1086,図書名リスト!$A$3:$W$1001,11,0))</f>
        <v/>
      </c>
      <c r="L1086" s="95" t="str">
        <f>IF(E1086="","",VLOOKUP(W1086,図書名リスト!$A$3:$W$1001,14,0))</f>
        <v/>
      </c>
      <c r="M1086" s="62" t="str">
        <f>IF(E1086="","",VLOOKUP(W1086,図書名リスト!$A$3:$W$1001,17,0))</f>
        <v/>
      </c>
      <c r="N1086" s="63"/>
      <c r="O1086" s="74" t="str">
        <f>IF(E1086="","",VLOOKUP(W1086,図書名リスト!$A$3:$W$100580,21,0))</f>
        <v/>
      </c>
      <c r="P1086" s="74" t="str">
        <f>IF(E1086="","",VLOOKUP(W1086,図書名リスト!$A$3:$W$10050,19,0))</f>
        <v/>
      </c>
      <c r="Q1086" s="75" t="str">
        <f>IF(E1086="","",VLOOKUP(W1086,図書名リスト!$A$3:$W$1001,20,0))</f>
        <v/>
      </c>
      <c r="R1086" s="74" t="str">
        <f>IF(E1086="","",VLOOKUP(W1086,図書名リスト!$A$3:$W$1001,22,0))</f>
        <v/>
      </c>
      <c r="S1086" s="61" t="str">
        <f t="shared" si="83"/>
        <v xml:space="preserve"> </v>
      </c>
      <c r="T1086" s="61" t="str">
        <f t="shared" si="84"/>
        <v>　</v>
      </c>
      <c r="U1086" s="61" t="str">
        <f t="shared" si="85"/>
        <v xml:space="preserve"> </v>
      </c>
      <c r="V1086" s="61">
        <f t="shared" si="86"/>
        <v>0</v>
      </c>
      <c r="W1086" s="60" t="str">
        <f t="shared" si="87"/>
        <v/>
      </c>
    </row>
    <row r="1087" spans="1:23" ht="57" customHeight="1" x14ac:dyDescent="0.15">
      <c r="A1087" s="63"/>
      <c r="B1087" s="69"/>
      <c r="C1087" s="69"/>
      <c r="D1087" s="68"/>
      <c r="E1087" s="67"/>
      <c r="F1087" s="66"/>
      <c r="G1087" s="65" t="str">
        <f>IF(E1087="","",VLOOKUP(E1087,図書名リスト!$C$3:$W$1001,16,0))</f>
        <v/>
      </c>
      <c r="H1087" s="64" t="str">
        <f>IF(E1087="","",VLOOKUP(W1087,図書名リスト!$A$3:$W$1001,5,0))</f>
        <v/>
      </c>
      <c r="I1087" s="77" t="str">
        <f>IF(E1087="","",VLOOKUP(W1087,図書名リスト!$A$3:$W$1001,9,0))</f>
        <v/>
      </c>
      <c r="J1087" s="76" t="str">
        <f>IF(E1087="","",VLOOKUP(W1087,図書名リスト!$A$3:$W$1001,23,0))</f>
        <v/>
      </c>
      <c r="K1087" s="62" t="str">
        <f>IF(E1087="","",VLOOKUP(W1087,図書名リスト!$A$3:$W$1001,11,0))</f>
        <v/>
      </c>
      <c r="L1087" s="95" t="str">
        <f>IF(E1087="","",VLOOKUP(W1087,図書名リスト!$A$3:$W$1001,14,0))</f>
        <v/>
      </c>
      <c r="M1087" s="62" t="str">
        <f>IF(E1087="","",VLOOKUP(W1087,図書名リスト!$A$3:$W$1001,17,0))</f>
        <v/>
      </c>
      <c r="N1087" s="63"/>
      <c r="O1087" s="74" t="str">
        <f>IF(E1087="","",VLOOKUP(W1087,図書名リスト!$A$3:$W$100580,21,0))</f>
        <v/>
      </c>
      <c r="P1087" s="74" t="str">
        <f>IF(E1087="","",VLOOKUP(W1087,図書名リスト!$A$3:$W$10050,19,0))</f>
        <v/>
      </c>
      <c r="Q1087" s="75" t="str">
        <f>IF(E1087="","",VLOOKUP(W1087,図書名リスト!$A$3:$W$1001,20,0))</f>
        <v/>
      </c>
      <c r="R1087" s="74" t="str">
        <f>IF(E1087="","",VLOOKUP(W1087,図書名リスト!$A$3:$W$1001,22,0))</f>
        <v/>
      </c>
      <c r="S1087" s="61" t="str">
        <f t="shared" si="83"/>
        <v xml:space="preserve"> </v>
      </c>
      <c r="T1087" s="61" t="str">
        <f t="shared" si="84"/>
        <v>　</v>
      </c>
      <c r="U1087" s="61" t="str">
        <f t="shared" si="85"/>
        <v xml:space="preserve"> </v>
      </c>
      <c r="V1087" s="61">
        <f t="shared" si="86"/>
        <v>0</v>
      </c>
      <c r="W1087" s="60" t="str">
        <f t="shared" si="87"/>
        <v/>
      </c>
    </row>
    <row r="1088" spans="1:23" ht="57" customHeight="1" x14ac:dyDescent="0.15">
      <c r="A1088" s="63"/>
      <c r="B1088" s="69"/>
      <c r="C1088" s="69"/>
      <c r="D1088" s="68"/>
      <c r="E1088" s="67"/>
      <c r="F1088" s="66"/>
      <c r="G1088" s="65" t="str">
        <f>IF(E1088="","",VLOOKUP(E1088,図書名リスト!$C$3:$W$1001,16,0))</f>
        <v/>
      </c>
      <c r="H1088" s="64" t="str">
        <f>IF(E1088="","",VLOOKUP(W1088,図書名リスト!$A$3:$W$1001,5,0))</f>
        <v/>
      </c>
      <c r="I1088" s="77" t="str">
        <f>IF(E1088="","",VLOOKUP(W1088,図書名リスト!$A$3:$W$1001,9,0))</f>
        <v/>
      </c>
      <c r="J1088" s="76" t="str">
        <f>IF(E1088="","",VLOOKUP(W1088,図書名リスト!$A$3:$W$1001,23,0))</f>
        <v/>
      </c>
      <c r="K1088" s="62" t="str">
        <f>IF(E1088="","",VLOOKUP(W1088,図書名リスト!$A$3:$W$1001,11,0))</f>
        <v/>
      </c>
      <c r="L1088" s="95" t="str">
        <f>IF(E1088="","",VLOOKUP(W1088,図書名リスト!$A$3:$W$1001,14,0))</f>
        <v/>
      </c>
      <c r="M1088" s="62" t="str">
        <f>IF(E1088="","",VLOOKUP(W1088,図書名リスト!$A$3:$W$1001,17,0))</f>
        <v/>
      </c>
      <c r="N1088" s="63"/>
      <c r="O1088" s="74" t="str">
        <f>IF(E1088="","",VLOOKUP(W1088,図書名リスト!$A$3:$W$100580,21,0))</f>
        <v/>
      </c>
      <c r="P1088" s="74" t="str">
        <f>IF(E1088="","",VLOOKUP(W1088,図書名リスト!$A$3:$W$10050,19,0))</f>
        <v/>
      </c>
      <c r="Q1088" s="75" t="str">
        <f>IF(E1088="","",VLOOKUP(W1088,図書名リスト!$A$3:$W$1001,20,0))</f>
        <v/>
      </c>
      <c r="R1088" s="74" t="str">
        <f>IF(E1088="","",VLOOKUP(W1088,図書名リスト!$A$3:$W$1001,22,0))</f>
        <v/>
      </c>
      <c r="S1088" s="61" t="str">
        <f t="shared" si="83"/>
        <v xml:space="preserve"> </v>
      </c>
      <c r="T1088" s="61" t="str">
        <f t="shared" si="84"/>
        <v>　</v>
      </c>
      <c r="U1088" s="61" t="str">
        <f t="shared" si="85"/>
        <v xml:space="preserve"> </v>
      </c>
      <c r="V1088" s="61">
        <f t="shared" si="86"/>
        <v>0</v>
      </c>
      <c r="W1088" s="60" t="str">
        <f t="shared" si="87"/>
        <v/>
      </c>
    </row>
    <row r="1089" spans="1:23" ht="57" customHeight="1" x14ac:dyDescent="0.15">
      <c r="A1089" s="63"/>
      <c r="B1089" s="69"/>
      <c r="C1089" s="69"/>
      <c r="D1089" s="68"/>
      <c r="E1089" s="67"/>
      <c r="F1089" s="66"/>
      <c r="G1089" s="65" t="str">
        <f>IF(E1089="","",VLOOKUP(E1089,図書名リスト!$C$3:$W$1001,16,0))</f>
        <v/>
      </c>
      <c r="H1089" s="64" t="str">
        <f>IF(E1089="","",VLOOKUP(W1089,図書名リスト!$A$3:$W$1001,5,0))</f>
        <v/>
      </c>
      <c r="I1089" s="77" t="str">
        <f>IF(E1089="","",VLOOKUP(W1089,図書名リスト!$A$3:$W$1001,9,0))</f>
        <v/>
      </c>
      <c r="J1089" s="76" t="str">
        <f>IF(E1089="","",VLOOKUP(W1089,図書名リスト!$A$3:$W$1001,23,0))</f>
        <v/>
      </c>
      <c r="K1089" s="62" t="str">
        <f>IF(E1089="","",VLOOKUP(W1089,図書名リスト!$A$3:$W$1001,11,0))</f>
        <v/>
      </c>
      <c r="L1089" s="95" t="str">
        <f>IF(E1089="","",VLOOKUP(W1089,図書名リスト!$A$3:$W$1001,14,0))</f>
        <v/>
      </c>
      <c r="M1089" s="62" t="str">
        <f>IF(E1089="","",VLOOKUP(W1089,図書名リスト!$A$3:$W$1001,17,0))</f>
        <v/>
      </c>
      <c r="N1089" s="63"/>
      <c r="O1089" s="74" t="str">
        <f>IF(E1089="","",VLOOKUP(W1089,図書名リスト!$A$3:$W$100580,21,0))</f>
        <v/>
      </c>
      <c r="P1089" s="74" t="str">
        <f>IF(E1089="","",VLOOKUP(W1089,図書名リスト!$A$3:$W$10050,19,0))</f>
        <v/>
      </c>
      <c r="Q1089" s="75" t="str">
        <f>IF(E1089="","",VLOOKUP(W1089,図書名リスト!$A$3:$W$1001,20,0))</f>
        <v/>
      </c>
      <c r="R1089" s="74" t="str">
        <f>IF(E1089="","",VLOOKUP(W1089,図書名リスト!$A$3:$W$1001,22,0))</f>
        <v/>
      </c>
      <c r="S1089" s="61" t="str">
        <f t="shared" si="83"/>
        <v xml:space="preserve"> </v>
      </c>
      <c r="T1089" s="61" t="str">
        <f t="shared" si="84"/>
        <v>　</v>
      </c>
      <c r="U1089" s="61" t="str">
        <f t="shared" si="85"/>
        <v xml:space="preserve"> </v>
      </c>
      <c r="V1089" s="61">
        <f t="shared" si="86"/>
        <v>0</v>
      </c>
      <c r="W1089" s="60" t="str">
        <f t="shared" si="87"/>
        <v/>
      </c>
    </row>
    <row r="1090" spans="1:23" ht="57" customHeight="1" x14ac:dyDescent="0.15">
      <c r="A1090" s="63"/>
      <c r="B1090" s="69"/>
      <c r="C1090" s="69"/>
      <c r="D1090" s="68"/>
      <c r="E1090" s="67"/>
      <c r="F1090" s="66"/>
      <c r="G1090" s="65" t="str">
        <f>IF(E1090="","",VLOOKUP(E1090,図書名リスト!$C$3:$W$1001,16,0))</f>
        <v/>
      </c>
      <c r="H1090" s="64" t="str">
        <f>IF(E1090="","",VLOOKUP(W1090,図書名リスト!$A$3:$W$1001,5,0))</f>
        <v/>
      </c>
      <c r="I1090" s="77" t="str">
        <f>IF(E1090="","",VLOOKUP(W1090,図書名リスト!$A$3:$W$1001,9,0))</f>
        <v/>
      </c>
      <c r="J1090" s="76" t="str">
        <f>IF(E1090="","",VLOOKUP(W1090,図書名リスト!$A$3:$W$1001,23,0))</f>
        <v/>
      </c>
      <c r="K1090" s="62" t="str">
        <f>IF(E1090="","",VLOOKUP(W1090,図書名リスト!$A$3:$W$1001,11,0))</f>
        <v/>
      </c>
      <c r="L1090" s="95" t="str">
        <f>IF(E1090="","",VLOOKUP(W1090,図書名リスト!$A$3:$W$1001,14,0))</f>
        <v/>
      </c>
      <c r="M1090" s="62" t="str">
        <f>IF(E1090="","",VLOOKUP(W1090,図書名リスト!$A$3:$W$1001,17,0))</f>
        <v/>
      </c>
      <c r="N1090" s="63"/>
      <c r="O1090" s="74" t="str">
        <f>IF(E1090="","",VLOOKUP(W1090,図書名リスト!$A$3:$W$100580,21,0))</f>
        <v/>
      </c>
      <c r="P1090" s="74" t="str">
        <f>IF(E1090="","",VLOOKUP(W1090,図書名リスト!$A$3:$W$10050,19,0))</f>
        <v/>
      </c>
      <c r="Q1090" s="75" t="str">
        <f>IF(E1090="","",VLOOKUP(W1090,図書名リスト!$A$3:$W$1001,20,0))</f>
        <v/>
      </c>
      <c r="R1090" s="74" t="str">
        <f>IF(E1090="","",VLOOKUP(W1090,図書名リスト!$A$3:$W$1001,22,0))</f>
        <v/>
      </c>
      <c r="S1090" s="61" t="str">
        <f t="shared" si="83"/>
        <v xml:space="preserve"> </v>
      </c>
      <c r="T1090" s="61" t="str">
        <f t="shared" si="84"/>
        <v>　</v>
      </c>
      <c r="U1090" s="61" t="str">
        <f t="shared" si="85"/>
        <v xml:space="preserve"> </v>
      </c>
      <c r="V1090" s="61">
        <f t="shared" si="86"/>
        <v>0</v>
      </c>
      <c r="W1090" s="60" t="str">
        <f t="shared" si="87"/>
        <v/>
      </c>
    </row>
    <row r="1091" spans="1:23" ht="57" customHeight="1" x14ac:dyDescent="0.15">
      <c r="A1091" s="63"/>
      <c r="B1091" s="69"/>
      <c r="C1091" s="69"/>
      <c r="D1091" s="68"/>
      <c r="E1091" s="67"/>
      <c r="F1091" s="66"/>
      <c r="G1091" s="65" t="str">
        <f>IF(E1091="","",VLOOKUP(E1091,図書名リスト!$C$3:$W$1001,16,0))</f>
        <v/>
      </c>
      <c r="H1091" s="64" t="str">
        <f>IF(E1091="","",VLOOKUP(W1091,図書名リスト!$A$3:$W$1001,5,0))</f>
        <v/>
      </c>
      <c r="I1091" s="77" t="str">
        <f>IF(E1091="","",VLOOKUP(W1091,図書名リスト!$A$3:$W$1001,9,0))</f>
        <v/>
      </c>
      <c r="J1091" s="76" t="str">
        <f>IF(E1091="","",VLOOKUP(W1091,図書名リスト!$A$3:$W$1001,23,0))</f>
        <v/>
      </c>
      <c r="K1091" s="62" t="str">
        <f>IF(E1091="","",VLOOKUP(W1091,図書名リスト!$A$3:$W$1001,11,0))</f>
        <v/>
      </c>
      <c r="L1091" s="95" t="str">
        <f>IF(E1091="","",VLOOKUP(W1091,図書名リスト!$A$3:$W$1001,14,0))</f>
        <v/>
      </c>
      <c r="M1091" s="62" t="str">
        <f>IF(E1091="","",VLOOKUP(W1091,図書名リスト!$A$3:$W$1001,17,0))</f>
        <v/>
      </c>
      <c r="N1091" s="63"/>
      <c r="O1091" s="74" t="str">
        <f>IF(E1091="","",VLOOKUP(W1091,図書名リスト!$A$3:$W$100580,21,0))</f>
        <v/>
      </c>
      <c r="P1091" s="74" t="str">
        <f>IF(E1091="","",VLOOKUP(W1091,図書名リスト!$A$3:$W$10050,19,0))</f>
        <v/>
      </c>
      <c r="Q1091" s="75" t="str">
        <f>IF(E1091="","",VLOOKUP(W1091,図書名リスト!$A$3:$W$1001,20,0))</f>
        <v/>
      </c>
      <c r="R1091" s="74" t="str">
        <f>IF(E1091="","",VLOOKUP(W1091,図書名リスト!$A$3:$W$1001,22,0))</f>
        <v/>
      </c>
      <c r="S1091" s="61" t="str">
        <f t="shared" si="83"/>
        <v xml:space="preserve"> </v>
      </c>
      <c r="T1091" s="61" t="str">
        <f t="shared" si="84"/>
        <v>　</v>
      </c>
      <c r="U1091" s="61" t="str">
        <f t="shared" si="85"/>
        <v xml:space="preserve"> </v>
      </c>
      <c r="V1091" s="61">
        <f t="shared" si="86"/>
        <v>0</v>
      </c>
      <c r="W1091" s="60" t="str">
        <f t="shared" si="87"/>
        <v/>
      </c>
    </row>
    <row r="1092" spans="1:23" ht="57" customHeight="1" x14ac:dyDescent="0.15">
      <c r="A1092" s="63"/>
      <c r="B1092" s="69"/>
      <c r="C1092" s="69"/>
      <c r="D1092" s="68"/>
      <c r="E1092" s="67"/>
      <c r="F1092" s="66"/>
      <c r="G1092" s="65" t="str">
        <f>IF(E1092="","",VLOOKUP(E1092,図書名リスト!$C$3:$W$1001,16,0))</f>
        <v/>
      </c>
      <c r="H1092" s="64" t="str">
        <f>IF(E1092="","",VLOOKUP(W1092,図書名リスト!$A$3:$W$1001,5,0))</f>
        <v/>
      </c>
      <c r="I1092" s="77" t="str">
        <f>IF(E1092="","",VLOOKUP(W1092,図書名リスト!$A$3:$W$1001,9,0))</f>
        <v/>
      </c>
      <c r="J1092" s="76" t="str">
        <f>IF(E1092="","",VLOOKUP(W1092,図書名リスト!$A$3:$W$1001,23,0))</f>
        <v/>
      </c>
      <c r="K1092" s="62" t="str">
        <f>IF(E1092="","",VLOOKUP(W1092,図書名リスト!$A$3:$W$1001,11,0))</f>
        <v/>
      </c>
      <c r="L1092" s="95" t="str">
        <f>IF(E1092="","",VLOOKUP(W1092,図書名リスト!$A$3:$W$1001,14,0))</f>
        <v/>
      </c>
      <c r="M1092" s="62" t="str">
        <f>IF(E1092="","",VLOOKUP(W1092,図書名リスト!$A$3:$W$1001,17,0))</f>
        <v/>
      </c>
      <c r="N1092" s="63"/>
      <c r="O1092" s="74" t="str">
        <f>IF(E1092="","",VLOOKUP(W1092,図書名リスト!$A$3:$W$100580,21,0))</f>
        <v/>
      </c>
      <c r="P1092" s="74" t="str">
        <f>IF(E1092="","",VLOOKUP(W1092,図書名リスト!$A$3:$W$10050,19,0))</f>
        <v/>
      </c>
      <c r="Q1092" s="75" t="str">
        <f>IF(E1092="","",VLOOKUP(W1092,図書名リスト!$A$3:$W$1001,20,0))</f>
        <v/>
      </c>
      <c r="R1092" s="74" t="str">
        <f>IF(E1092="","",VLOOKUP(W1092,図書名リスト!$A$3:$W$1001,22,0))</f>
        <v/>
      </c>
      <c r="S1092" s="61" t="str">
        <f t="shared" si="83"/>
        <v xml:space="preserve"> </v>
      </c>
      <c r="T1092" s="61" t="str">
        <f t="shared" si="84"/>
        <v>　</v>
      </c>
      <c r="U1092" s="61" t="str">
        <f t="shared" si="85"/>
        <v xml:space="preserve"> </v>
      </c>
      <c r="V1092" s="61">
        <f t="shared" si="86"/>
        <v>0</v>
      </c>
      <c r="W1092" s="60" t="str">
        <f t="shared" si="87"/>
        <v/>
      </c>
    </row>
    <row r="1093" spans="1:23" ht="57" customHeight="1" x14ac:dyDescent="0.15">
      <c r="A1093" s="63"/>
      <c r="B1093" s="69"/>
      <c r="C1093" s="69"/>
      <c r="D1093" s="68"/>
      <c r="E1093" s="67"/>
      <c r="F1093" s="66"/>
      <c r="G1093" s="65" t="str">
        <f>IF(E1093="","",VLOOKUP(E1093,図書名リスト!$C$3:$W$1001,16,0))</f>
        <v/>
      </c>
      <c r="H1093" s="64" t="str">
        <f>IF(E1093="","",VLOOKUP(W1093,図書名リスト!$A$3:$W$1001,5,0))</f>
        <v/>
      </c>
      <c r="I1093" s="77" t="str">
        <f>IF(E1093="","",VLOOKUP(W1093,図書名リスト!$A$3:$W$1001,9,0))</f>
        <v/>
      </c>
      <c r="J1093" s="76" t="str">
        <f>IF(E1093="","",VLOOKUP(W1093,図書名リスト!$A$3:$W$1001,23,0))</f>
        <v/>
      </c>
      <c r="K1093" s="62" t="str">
        <f>IF(E1093="","",VLOOKUP(W1093,図書名リスト!$A$3:$W$1001,11,0))</f>
        <v/>
      </c>
      <c r="L1093" s="95" t="str">
        <f>IF(E1093="","",VLOOKUP(W1093,図書名リスト!$A$3:$W$1001,14,0))</f>
        <v/>
      </c>
      <c r="M1093" s="62" t="str">
        <f>IF(E1093="","",VLOOKUP(W1093,図書名リスト!$A$3:$W$1001,17,0))</f>
        <v/>
      </c>
      <c r="N1093" s="63"/>
      <c r="O1093" s="74" t="str">
        <f>IF(E1093="","",VLOOKUP(W1093,図書名リスト!$A$3:$W$100580,21,0))</f>
        <v/>
      </c>
      <c r="P1093" s="74" t="str">
        <f>IF(E1093="","",VLOOKUP(W1093,図書名リスト!$A$3:$W$10050,19,0))</f>
        <v/>
      </c>
      <c r="Q1093" s="75" t="str">
        <f>IF(E1093="","",VLOOKUP(W1093,図書名リスト!$A$3:$W$1001,20,0))</f>
        <v/>
      </c>
      <c r="R1093" s="74" t="str">
        <f>IF(E1093="","",VLOOKUP(W1093,図書名リスト!$A$3:$W$1001,22,0))</f>
        <v/>
      </c>
      <c r="S1093" s="61" t="str">
        <f t="shared" si="83"/>
        <v xml:space="preserve"> </v>
      </c>
      <c r="T1093" s="61" t="str">
        <f t="shared" si="84"/>
        <v>　</v>
      </c>
      <c r="U1093" s="61" t="str">
        <f t="shared" si="85"/>
        <v xml:space="preserve"> </v>
      </c>
      <c r="V1093" s="61">
        <f t="shared" si="86"/>
        <v>0</v>
      </c>
      <c r="W1093" s="60" t="str">
        <f t="shared" si="87"/>
        <v/>
      </c>
    </row>
    <row r="1094" spans="1:23" ht="57" customHeight="1" x14ac:dyDescent="0.15">
      <c r="A1094" s="63"/>
      <c r="B1094" s="69"/>
      <c r="C1094" s="69"/>
      <c r="D1094" s="68"/>
      <c r="E1094" s="67"/>
      <c r="F1094" s="66"/>
      <c r="G1094" s="65" t="str">
        <f>IF(E1094="","",VLOOKUP(E1094,図書名リスト!$C$3:$W$1001,16,0))</f>
        <v/>
      </c>
      <c r="H1094" s="64" t="str">
        <f>IF(E1094="","",VLOOKUP(W1094,図書名リスト!$A$3:$W$1001,5,0))</f>
        <v/>
      </c>
      <c r="I1094" s="77" t="str">
        <f>IF(E1094="","",VLOOKUP(W1094,図書名リスト!$A$3:$W$1001,9,0))</f>
        <v/>
      </c>
      <c r="J1094" s="76" t="str">
        <f>IF(E1094="","",VLOOKUP(W1094,図書名リスト!$A$3:$W$1001,23,0))</f>
        <v/>
      </c>
      <c r="K1094" s="62" t="str">
        <f>IF(E1094="","",VLOOKUP(W1094,図書名リスト!$A$3:$W$1001,11,0))</f>
        <v/>
      </c>
      <c r="L1094" s="95" t="str">
        <f>IF(E1094="","",VLOOKUP(W1094,図書名リスト!$A$3:$W$1001,14,0))</f>
        <v/>
      </c>
      <c r="M1094" s="62" t="str">
        <f>IF(E1094="","",VLOOKUP(W1094,図書名リスト!$A$3:$W$1001,17,0))</f>
        <v/>
      </c>
      <c r="N1094" s="63"/>
      <c r="O1094" s="74" t="str">
        <f>IF(E1094="","",VLOOKUP(W1094,図書名リスト!$A$3:$W$100580,21,0))</f>
        <v/>
      </c>
      <c r="P1094" s="74" t="str">
        <f>IF(E1094="","",VLOOKUP(W1094,図書名リスト!$A$3:$W$10050,19,0))</f>
        <v/>
      </c>
      <c r="Q1094" s="75" t="str">
        <f>IF(E1094="","",VLOOKUP(W1094,図書名リスト!$A$3:$W$1001,20,0))</f>
        <v/>
      </c>
      <c r="R1094" s="74" t="str">
        <f>IF(E1094="","",VLOOKUP(W1094,図書名リスト!$A$3:$W$1001,22,0))</f>
        <v/>
      </c>
      <c r="S1094" s="61" t="str">
        <f t="shared" si="83"/>
        <v xml:space="preserve"> </v>
      </c>
      <c r="T1094" s="61" t="str">
        <f t="shared" si="84"/>
        <v>　</v>
      </c>
      <c r="U1094" s="61" t="str">
        <f t="shared" si="85"/>
        <v xml:space="preserve"> </v>
      </c>
      <c r="V1094" s="61">
        <f t="shared" si="86"/>
        <v>0</v>
      </c>
      <c r="W1094" s="60" t="str">
        <f t="shared" si="87"/>
        <v/>
      </c>
    </row>
    <row r="1095" spans="1:23" ht="57" customHeight="1" x14ac:dyDescent="0.15">
      <c r="A1095" s="63"/>
      <c r="B1095" s="69"/>
      <c r="C1095" s="69"/>
      <c r="D1095" s="68"/>
      <c r="E1095" s="67"/>
      <c r="F1095" s="66"/>
      <c r="G1095" s="65" t="str">
        <f>IF(E1095="","",VLOOKUP(E1095,図書名リスト!$C$3:$W$1001,16,0))</f>
        <v/>
      </c>
      <c r="H1095" s="64" t="str">
        <f>IF(E1095="","",VLOOKUP(W1095,図書名リスト!$A$3:$W$1001,5,0))</f>
        <v/>
      </c>
      <c r="I1095" s="77" t="str">
        <f>IF(E1095="","",VLOOKUP(W1095,図書名リスト!$A$3:$W$1001,9,0))</f>
        <v/>
      </c>
      <c r="J1095" s="76" t="str">
        <f>IF(E1095="","",VLOOKUP(W1095,図書名リスト!$A$3:$W$1001,23,0))</f>
        <v/>
      </c>
      <c r="K1095" s="62" t="str">
        <f>IF(E1095="","",VLOOKUP(W1095,図書名リスト!$A$3:$W$1001,11,0))</f>
        <v/>
      </c>
      <c r="L1095" s="95" t="str">
        <f>IF(E1095="","",VLOOKUP(W1095,図書名リスト!$A$3:$W$1001,14,0))</f>
        <v/>
      </c>
      <c r="M1095" s="62" t="str">
        <f>IF(E1095="","",VLOOKUP(W1095,図書名リスト!$A$3:$W$1001,17,0))</f>
        <v/>
      </c>
      <c r="N1095" s="63"/>
      <c r="O1095" s="74" t="str">
        <f>IF(E1095="","",VLOOKUP(W1095,図書名リスト!$A$3:$W$100580,21,0))</f>
        <v/>
      </c>
      <c r="P1095" s="74" t="str">
        <f>IF(E1095="","",VLOOKUP(W1095,図書名リスト!$A$3:$W$10050,19,0))</f>
        <v/>
      </c>
      <c r="Q1095" s="75" t="str">
        <f>IF(E1095="","",VLOOKUP(W1095,図書名リスト!$A$3:$W$1001,20,0))</f>
        <v/>
      </c>
      <c r="R1095" s="74" t="str">
        <f>IF(E1095="","",VLOOKUP(W1095,図書名リスト!$A$3:$W$1001,22,0))</f>
        <v/>
      </c>
      <c r="S1095" s="61" t="str">
        <f t="shared" si="83"/>
        <v xml:space="preserve"> </v>
      </c>
      <c r="T1095" s="61" t="str">
        <f t="shared" si="84"/>
        <v>　</v>
      </c>
      <c r="U1095" s="61" t="str">
        <f t="shared" si="85"/>
        <v xml:space="preserve"> </v>
      </c>
      <c r="V1095" s="61">
        <f t="shared" si="86"/>
        <v>0</v>
      </c>
      <c r="W1095" s="60" t="str">
        <f t="shared" si="87"/>
        <v/>
      </c>
    </row>
    <row r="1096" spans="1:23" ht="57" customHeight="1" x14ac:dyDescent="0.15">
      <c r="A1096" s="63"/>
      <c r="B1096" s="69"/>
      <c r="C1096" s="69"/>
      <c r="D1096" s="68"/>
      <c r="E1096" s="67"/>
      <c r="F1096" s="66"/>
      <c r="G1096" s="65" t="str">
        <f>IF(E1096="","",VLOOKUP(E1096,図書名リスト!$C$3:$W$1001,16,0))</f>
        <v/>
      </c>
      <c r="H1096" s="64" t="str">
        <f>IF(E1096="","",VLOOKUP(W1096,図書名リスト!$A$3:$W$1001,5,0))</f>
        <v/>
      </c>
      <c r="I1096" s="77" t="str">
        <f>IF(E1096="","",VLOOKUP(W1096,図書名リスト!$A$3:$W$1001,9,0))</f>
        <v/>
      </c>
      <c r="J1096" s="76" t="str">
        <f>IF(E1096="","",VLOOKUP(W1096,図書名リスト!$A$3:$W$1001,23,0))</f>
        <v/>
      </c>
      <c r="K1096" s="62" t="str">
        <f>IF(E1096="","",VLOOKUP(W1096,図書名リスト!$A$3:$W$1001,11,0))</f>
        <v/>
      </c>
      <c r="L1096" s="95" t="str">
        <f>IF(E1096="","",VLOOKUP(W1096,図書名リスト!$A$3:$W$1001,14,0))</f>
        <v/>
      </c>
      <c r="M1096" s="62" t="str">
        <f>IF(E1096="","",VLOOKUP(W1096,図書名リスト!$A$3:$W$1001,17,0))</f>
        <v/>
      </c>
      <c r="N1096" s="63"/>
      <c r="O1096" s="74" t="str">
        <f>IF(E1096="","",VLOOKUP(W1096,図書名リスト!$A$3:$W$100580,21,0))</f>
        <v/>
      </c>
      <c r="P1096" s="74" t="str">
        <f>IF(E1096="","",VLOOKUP(W1096,図書名リスト!$A$3:$W$10050,19,0))</f>
        <v/>
      </c>
      <c r="Q1096" s="75" t="str">
        <f>IF(E1096="","",VLOOKUP(W1096,図書名リスト!$A$3:$W$1001,20,0))</f>
        <v/>
      </c>
      <c r="R1096" s="74" t="str">
        <f>IF(E1096="","",VLOOKUP(W1096,図書名リスト!$A$3:$W$1001,22,0))</f>
        <v/>
      </c>
      <c r="S1096" s="61" t="str">
        <f t="shared" si="83"/>
        <v xml:space="preserve"> </v>
      </c>
      <c r="T1096" s="61" t="str">
        <f t="shared" si="84"/>
        <v>　</v>
      </c>
      <c r="U1096" s="61" t="str">
        <f t="shared" si="85"/>
        <v xml:space="preserve"> </v>
      </c>
      <c r="V1096" s="61">
        <f t="shared" si="86"/>
        <v>0</v>
      </c>
      <c r="W1096" s="60" t="str">
        <f t="shared" si="87"/>
        <v/>
      </c>
    </row>
    <row r="1097" spans="1:23" ht="57" customHeight="1" x14ac:dyDescent="0.15">
      <c r="A1097" s="63"/>
      <c r="B1097" s="69"/>
      <c r="C1097" s="69"/>
      <c r="D1097" s="68"/>
      <c r="E1097" s="67"/>
      <c r="F1097" s="66"/>
      <c r="G1097" s="65" t="str">
        <f>IF(E1097="","",VLOOKUP(E1097,図書名リスト!$C$3:$W$1001,16,0))</f>
        <v/>
      </c>
      <c r="H1097" s="64" t="str">
        <f>IF(E1097="","",VLOOKUP(W1097,図書名リスト!$A$3:$W$1001,5,0))</f>
        <v/>
      </c>
      <c r="I1097" s="77" t="str">
        <f>IF(E1097="","",VLOOKUP(W1097,図書名リスト!$A$3:$W$1001,9,0))</f>
        <v/>
      </c>
      <c r="J1097" s="76" t="str">
        <f>IF(E1097="","",VLOOKUP(W1097,図書名リスト!$A$3:$W$1001,23,0))</f>
        <v/>
      </c>
      <c r="K1097" s="62" t="str">
        <f>IF(E1097="","",VLOOKUP(W1097,図書名リスト!$A$3:$W$1001,11,0))</f>
        <v/>
      </c>
      <c r="L1097" s="95" t="str">
        <f>IF(E1097="","",VLOOKUP(W1097,図書名リスト!$A$3:$W$1001,14,0))</f>
        <v/>
      </c>
      <c r="M1097" s="62" t="str">
        <f>IF(E1097="","",VLOOKUP(W1097,図書名リスト!$A$3:$W$1001,17,0))</f>
        <v/>
      </c>
      <c r="N1097" s="63"/>
      <c r="O1097" s="74" t="str">
        <f>IF(E1097="","",VLOOKUP(W1097,図書名リスト!$A$3:$W$100580,21,0))</f>
        <v/>
      </c>
      <c r="P1097" s="74" t="str">
        <f>IF(E1097="","",VLOOKUP(W1097,図書名リスト!$A$3:$W$10050,19,0))</f>
        <v/>
      </c>
      <c r="Q1097" s="75" t="str">
        <f>IF(E1097="","",VLOOKUP(W1097,図書名リスト!$A$3:$W$1001,20,0))</f>
        <v/>
      </c>
      <c r="R1097" s="74" t="str">
        <f>IF(E1097="","",VLOOKUP(W1097,図書名リスト!$A$3:$W$1001,22,0))</f>
        <v/>
      </c>
      <c r="S1097" s="61" t="str">
        <f t="shared" si="83"/>
        <v xml:space="preserve"> </v>
      </c>
      <c r="T1097" s="61" t="str">
        <f t="shared" si="84"/>
        <v>　</v>
      </c>
      <c r="U1097" s="61" t="str">
        <f t="shared" si="85"/>
        <v xml:space="preserve"> </v>
      </c>
      <c r="V1097" s="61">
        <f t="shared" si="86"/>
        <v>0</v>
      </c>
      <c r="W1097" s="60" t="str">
        <f t="shared" si="87"/>
        <v/>
      </c>
    </row>
    <row r="1098" spans="1:23" ht="57" customHeight="1" x14ac:dyDescent="0.15">
      <c r="A1098" s="63"/>
      <c r="B1098" s="69"/>
      <c r="C1098" s="69"/>
      <c r="D1098" s="68"/>
      <c r="E1098" s="67"/>
      <c r="F1098" s="66"/>
      <c r="G1098" s="65" t="str">
        <f>IF(E1098="","",VLOOKUP(E1098,図書名リスト!$C$3:$W$1001,16,0))</f>
        <v/>
      </c>
      <c r="H1098" s="64" t="str">
        <f>IF(E1098="","",VLOOKUP(W1098,図書名リスト!$A$3:$W$1001,5,0))</f>
        <v/>
      </c>
      <c r="I1098" s="77" t="str">
        <f>IF(E1098="","",VLOOKUP(W1098,図書名リスト!$A$3:$W$1001,9,0))</f>
        <v/>
      </c>
      <c r="J1098" s="76" t="str">
        <f>IF(E1098="","",VLOOKUP(W1098,図書名リスト!$A$3:$W$1001,23,0))</f>
        <v/>
      </c>
      <c r="K1098" s="62" t="str">
        <f>IF(E1098="","",VLOOKUP(W1098,図書名リスト!$A$3:$W$1001,11,0))</f>
        <v/>
      </c>
      <c r="L1098" s="95" t="str">
        <f>IF(E1098="","",VLOOKUP(W1098,図書名リスト!$A$3:$W$1001,14,0))</f>
        <v/>
      </c>
      <c r="M1098" s="62" t="str">
        <f>IF(E1098="","",VLOOKUP(W1098,図書名リスト!$A$3:$W$1001,17,0))</f>
        <v/>
      </c>
      <c r="N1098" s="63"/>
      <c r="O1098" s="74" t="str">
        <f>IF(E1098="","",VLOOKUP(W1098,図書名リスト!$A$3:$W$100580,21,0))</f>
        <v/>
      </c>
      <c r="P1098" s="74" t="str">
        <f>IF(E1098="","",VLOOKUP(W1098,図書名リスト!$A$3:$W$10050,19,0))</f>
        <v/>
      </c>
      <c r="Q1098" s="75" t="str">
        <f>IF(E1098="","",VLOOKUP(W1098,図書名リスト!$A$3:$W$1001,20,0))</f>
        <v/>
      </c>
      <c r="R1098" s="74" t="str">
        <f>IF(E1098="","",VLOOKUP(W1098,図書名リスト!$A$3:$W$1001,22,0))</f>
        <v/>
      </c>
      <c r="S1098" s="61" t="str">
        <f t="shared" si="83"/>
        <v xml:space="preserve"> </v>
      </c>
      <c r="T1098" s="61" t="str">
        <f t="shared" si="84"/>
        <v>　</v>
      </c>
      <c r="U1098" s="61" t="str">
        <f t="shared" si="85"/>
        <v xml:space="preserve"> </v>
      </c>
      <c r="V1098" s="61">
        <f t="shared" si="86"/>
        <v>0</v>
      </c>
      <c r="W1098" s="60" t="str">
        <f t="shared" si="87"/>
        <v/>
      </c>
    </row>
    <row r="1099" spans="1:23" ht="57" customHeight="1" x14ac:dyDescent="0.15">
      <c r="A1099" s="63"/>
      <c r="B1099" s="69"/>
      <c r="C1099" s="69"/>
      <c r="D1099" s="68"/>
      <c r="E1099" s="67"/>
      <c r="F1099" s="66"/>
      <c r="G1099" s="65" t="str">
        <f>IF(E1099="","",VLOOKUP(E1099,図書名リスト!$C$3:$W$1001,16,0))</f>
        <v/>
      </c>
      <c r="H1099" s="64" t="str">
        <f>IF(E1099="","",VLOOKUP(W1099,図書名リスト!$A$3:$W$1001,5,0))</f>
        <v/>
      </c>
      <c r="I1099" s="77" t="str">
        <f>IF(E1099="","",VLOOKUP(W1099,図書名リスト!$A$3:$W$1001,9,0))</f>
        <v/>
      </c>
      <c r="J1099" s="76" t="str">
        <f>IF(E1099="","",VLOOKUP(W1099,図書名リスト!$A$3:$W$1001,23,0))</f>
        <v/>
      </c>
      <c r="K1099" s="62" t="str">
        <f>IF(E1099="","",VLOOKUP(W1099,図書名リスト!$A$3:$W$1001,11,0))</f>
        <v/>
      </c>
      <c r="L1099" s="95" t="str">
        <f>IF(E1099="","",VLOOKUP(W1099,図書名リスト!$A$3:$W$1001,14,0))</f>
        <v/>
      </c>
      <c r="M1099" s="62" t="str">
        <f>IF(E1099="","",VLOOKUP(W1099,図書名リスト!$A$3:$W$1001,17,0))</f>
        <v/>
      </c>
      <c r="N1099" s="63"/>
      <c r="O1099" s="74" t="str">
        <f>IF(E1099="","",VLOOKUP(W1099,図書名リスト!$A$3:$W$100580,21,0))</f>
        <v/>
      </c>
      <c r="P1099" s="74" t="str">
        <f>IF(E1099="","",VLOOKUP(W1099,図書名リスト!$A$3:$W$10050,19,0))</f>
        <v/>
      </c>
      <c r="Q1099" s="75" t="str">
        <f>IF(E1099="","",VLOOKUP(W1099,図書名リスト!$A$3:$W$1001,20,0))</f>
        <v/>
      </c>
      <c r="R1099" s="74" t="str">
        <f>IF(E1099="","",VLOOKUP(W1099,図書名リスト!$A$3:$W$1001,22,0))</f>
        <v/>
      </c>
      <c r="S1099" s="61" t="str">
        <f t="shared" si="83"/>
        <v xml:space="preserve"> </v>
      </c>
      <c r="T1099" s="61" t="str">
        <f t="shared" si="84"/>
        <v>　</v>
      </c>
      <c r="U1099" s="61" t="str">
        <f t="shared" si="85"/>
        <v xml:space="preserve"> </v>
      </c>
      <c r="V1099" s="61">
        <f t="shared" si="86"/>
        <v>0</v>
      </c>
      <c r="W1099" s="60" t="str">
        <f t="shared" si="87"/>
        <v/>
      </c>
    </row>
    <row r="1100" spans="1:23" ht="57" customHeight="1" x14ac:dyDescent="0.15">
      <c r="A1100" s="63"/>
      <c r="B1100" s="69"/>
      <c r="C1100" s="69"/>
      <c r="D1100" s="68"/>
      <c r="E1100" s="67"/>
      <c r="F1100" s="66"/>
      <c r="G1100" s="65" t="str">
        <f>IF(E1100="","",VLOOKUP(E1100,図書名リスト!$C$3:$W$1001,16,0))</f>
        <v/>
      </c>
      <c r="H1100" s="64" t="str">
        <f>IF(E1100="","",VLOOKUP(W1100,図書名リスト!$A$3:$W$1001,5,0))</f>
        <v/>
      </c>
      <c r="I1100" s="77" t="str">
        <f>IF(E1100="","",VLOOKUP(W1100,図書名リスト!$A$3:$W$1001,9,0))</f>
        <v/>
      </c>
      <c r="J1100" s="76" t="str">
        <f>IF(E1100="","",VLOOKUP(W1100,図書名リスト!$A$3:$W$1001,23,0))</f>
        <v/>
      </c>
      <c r="K1100" s="62" t="str">
        <f>IF(E1100="","",VLOOKUP(W1100,図書名リスト!$A$3:$W$1001,11,0))</f>
        <v/>
      </c>
      <c r="L1100" s="95" t="str">
        <f>IF(E1100="","",VLOOKUP(W1100,図書名リスト!$A$3:$W$1001,14,0))</f>
        <v/>
      </c>
      <c r="M1100" s="62" t="str">
        <f>IF(E1100="","",VLOOKUP(W1100,図書名リスト!$A$3:$W$1001,17,0))</f>
        <v/>
      </c>
      <c r="N1100" s="63"/>
      <c r="O1100" s="74" t="str">
        <f>IF(E1100="","",VLOOKUP(W1100,図書名リスト!$A$3:$W$100580,21,0))</f>
        <v/>
      </c>
      <c r="P1100" s="74" t="str">
        <f>IF(E1100="","",VLOOKUP(W1100,図書名リスト!$A$3:$W$10050,19,0))</f>
        <v/>
      </c>
      <c r="Q1100" s="75" t="str">
        <f>IF(E1100="","",VLOOKUP(W1100,図書名リスト!$A$3:$W$1001,20,0))</f>
        <v/>
      </c>
      <c r="R1100" s="74" t="str">
        <f>IF(E1100="","",VLOOKUP(W1100,図書名リスト!$A$3:$W$1001,22,0))</f>
        <v/>
      </c>
      <c r="S1100" s="61" t="str">
        <f t="shared" si="83"/>
        <v xml:space="preserve"> </v>
      </c>
      <c r="T1100" s="61" t="str">
        <f t="shared" si="84"/>
        <v>　</v>
      </c>
      <c r="U1100" s="61" t="str">
        <f t="shared" si="85"/>
        <v xml:space="preserve"> </v>
      </c>
      <c r="V1100" s="61">
        <f t="shared" si="86"/>
        <v>0</v>
      </c>
      <c r="W1100" s="60" t="str">
        <f t="shared" si="87"/>
        <v/>
      </c>
    </row>
    <row r="1101" spans="1:23" ht="57" customHeight="1" x14ac:dyDescent="0.15">
      <c r="A1101" s="63"/>
      <c r="B1101" s="69"/>
      <c r="C1101" s="69"/>
      <c r="D1101" s="68"/>
      <c r="E1101" s="67"/>
      <c r="F1101" s="66"/>
      <c r="G1101" s="65" t="str">
        <f>IF(E1101="","",VLOOKUP(E1101,図書名リスト!$C$3:$W$1001,16,0))</f>
        <v/>
      </c>
      <c r="H1101" s="64" t="str">
        <f>IF(E1101="","",VLOOKUP(W1101,図書名リスト!$A$3:$W$1001,5,0))</f>
        <v/>
      </c>
      <c r="I1101" s="77" t="str">
        <f>IF(E1101="","",VLOOKUP(W1101,図書名リスト!$A$3:$W$1001,9,0))</f>
        <v/>
      </c>
      <c r="J1101" s="76" t="str">
        <f>IF(E1101="","",VLOOKUP(W1101,図書名リスト!$A$3:$W$1001,23,0))</f>
        <v/>
      </c>
      <c r="K1101" s="62" t="str">
        <f>IF(E1101="","",VLOOKUP(W1101,図書名リスト!$A$3:$W$1001,11,0))</f>
        <v/>
      </c>
      <c r="L1101" s="95" t="str">
        <f>IF(E1101="","",VLOOKUP(W1101,図書名リスト!$A$3:$W$1001,14,0))</f>
        <v/>
      </c>
      <c r="M1101" s="62" t="str">
        <f>IF(E1101="","",VLOOKUP(W1101,図書名リスト!$A$3:$W$1001,17,0))</f>
        <v/>
      </c>
      <c r="N1101" s="63"/>
      <c r="O1101" s="74" t="str">
        <f>IF(E1101="","",VLOOKUP(W1101,図書名リスト!$A$3:$W$100580,21,0))</f>
        <v/>
      </c>
      <c r="P1101" s="74" t="str">
        <f>IF(E1101="","",VLOOKUP(W1101,図書名リスト!$A$3:$W$10050,19,0))</f>
        <v/>
      </c>
      <c r="Q1101" s="75" t="str">
        <f>IF(E1101="","",VLOOKUP(W1101,図書名リスト!$A$3:$W$1001,20,0))</f>
        <v/>
      </c>
      <c r="R1101" s="74" t="str">
        <f>IF(E1101="","",VLOOKUP(W1101,図書名リスト!$A$3:$W$1001,22,0))</f>
        <v/>
      </c>
      <c r="S1101" s="61" t="str">
        <f t="shared" si="83"/>
        <v xml:space="preserve"> </v>
      </c>
      <c r="T1101" s="61" t="str">
        <f t="shared" si="84"/>
        <v>　</v>
      </c>
      <c r="U1101" s="61" t="str">
        <f t="shared" si="85"/>
        <v xml:space="preserve"> </v>
      </c>
      <c r="V1101" s="61">
        <f t="shared" si="86"/>
        <v>0</v>
      </c>
      <c r="W1101" s="60" t="str">
        <f t="shared" si="87"/>
        <v/>
      </c>
    </row>
    <row r="1102" spans="1:23" ht="57" customHeight="1" x14ac:dyDescent="0.15">
      <c r="A1102" s="63"/>
      <c r="B1102" s="69"/>
      <c r="C1102" s="69"/>
      <c r="D1102" s="68"/>
      <c r="E1102" s="67"/>
      <c r="F1102" s="66"/>
      <c r="G1102" s="65" t="str">
        <f>IF(E1102="","",VLOOKUP(E1102,図書名リスト!$C$3:$W$1001,16,0))</f>
        <v/>
      </c>
      <c r="H1102" s="64" t="str">
        <f>IF(E1102="","",VLOOKUP(W1102,図書名リスト!$A$3:$W$1001,5,0))</f>
        <v/>
      </c>
      <c r="I1102" s="77" t="str">
        <f>IF(E1102="","",VLOOKUP(W1102,図書名リスト!$A$3:$W$1001,9,0))</f>
        <v/>
      </c>
      <c r="J1102" s="76" t="str">
        <f>IF(E1102="","",VLOOKUP(W1102,図書名リスト!$A$3:$W$1001,23,0))</f>
        <v/>
      </c>
      <c r="K1102" s="62" t="str">
        <f>IF(E1102="","",VLOOKUP(W1102,図書名リスト!$A$3:$W$1001,11,0))</f>
        <v/>
      </c>
      <c r="L1102" s="95" t="str">
        <f>IF(E1102="","",VLOOKUP(W1102,図書名リスト!$A$3:$W$1001,14,0))</f>
        <v/>
      </c>
      <c r="M1102" s="62" t="str">
        <f>IF(E1102="","",VLOOKUP(W1102,図書名リスト!$A$3:$W$1001,17,0))</f>
        <v/>
      </c>
      <c r="N1102" s="63"/>
      <c r="O1102" s="74" t="str">
        <f>IF(E1102="","",VLOOKUP(W1102,図書名リスト!$A$3:$W$100580,21,0))</f>
        <v/>
      </c>
      <c r="P1102" s="74" t="str">
        <f>IF(E1102="","",VLOOKUP(W1102,図書名リスト!$A$3:$W$10050,19,0))</f>
        <v/>
      </c>
      <c r="Q1102" s="75" t="str">
        <f>IF(E1102="","",VLOOKUP(W1102,図書名リスト!$A$3:$W$1001,20,0))</f>
        <v/>
      </c>
      <c r="R1102" s="74" t="str">
        <f>IF(E1102="","",VLOOKUP(W1102,図書名リスト!$A$3:$W$1001,22,0))</f>
        <v/>
      </c>
      <c r="S1102" s="61" t="str">
        <f t="shared" ref="S1102:S1165" si="88">IF($A1102=0," ",$K$2)</f>
        <v xml:space="preserve"> </v>
      </c>
      <c r="T1102" s="61" t="str">
        <f t="shared" ref="T1102:T1165" si="89">IF($A1102=0,"　",$O$2)</f>
        <v>　</v>
      </c>
      <c r="U1102" s="61" t="str">
        <f t="shared" si="85"/>
        <v xml:space="preserve"> </v>
      </c>
      <c r="V1102" s="61">
        <f t="shared" si="86"/>
        <v>0</v>
      </c>
      <c r="W1102" s="60" t="str">
        <f t="shared" si="87"/>
        <v/>
      </c>
    </row>
    <row r="1103" spans="1:23" ht="57" customHeight="1" x14ac:dyDescent="0.15">
      <c r="A1103" s="63"/>
      <c r="B1103" s="69"/>
      <c r="C1103" s="69"/>
      <c r="D1103" s="68"/>
      <c r="E1103" s="67"/>
      <c r="F1103" s="66"/>
      <c r="G1103" s="65" t="str">
        <f>IF(E1103="","",VLOOKUP(E1103,図書名リスト!$C$3:$W$1001,16,0))</f>
        <v/>
      </c>
      <c r="H1103" s="64" t="str">
        <f>IF(E1103="","",VLOOKUP(W1103,図書名リスト!$A$3:$W$1001,5,0))</f>
        <v/>
      </c>
      <c r="I1103" s="77" t="str">
        <f>IF(E1103="","",VLOOKUP(W1103,図書名リスト!$A$3:$W$1001,9,0))</f>
        <v/>
      </c>
      <c r="J1103" s="76" t="str">
        <f>IF(E1103="","",VLOOKUP(W1103,図書名リスト!$A$3:$W$1001,23,0))</f>
        <v/>
      </c>
      <c r="K1103" s="62" t="str">
        <f>IF(E1103="","",VLOOKUP(W1103,図書名リスト!$A$3:$W$1001,11,0))</f>
        <v/>
      </c>
      <c r="L1103" s="95" t="str">
        <f>IF(E1103="","",VLOOKUP(W1103,図書名リスト!$A$3:$W$1001,14,0))</f>
        <v/>
      </c>
      <c r="M1103" s="62" t="str">
        <f>IF(E1103="","",VLOOKUP(W1103,図書名リスト!$A$3:$W$1001,17,0))</f>
        <v/>
      </c>
      <c r="N1103" s="63"/>
      <c r="O1103" s="74" t="str">
        <f>IF(E1103="","",VLOOKUP(W1103,図書名リスト!$A$3:$W$100580,21,0))</f>
        <v/>
      </c>
      <c r="P1103" s="74" t="str">
        <f>IF(E1103="","",VLOOKUP(W1103,図書名リスト!$A$3:$W$10050,19,0))</f>
        <v/>
      </c>
      <c r="Q1103" s="75" t="str">
        <f>IF(E1103="","",VLOOKUP(W1103,図書名リスト!$A$3:$W$1001,20,0))</f>
        <v/>
      </c>
      <c r="R1103" s="74" t="str">
        <f>IF(E1103="","",VLOOKUP(W1103,図書名リスト!$A$3:$W$1001,22,0))</f>
        <v/>
      </c>
      <c r="S1103" s="61" t="str">
        <f t="shared" si="88"/>
        <v xml:space="preserve"> </v>
      </c>
      <c r="T1103" s="61" t="str">
        <f t="shared" si="89"/>
        <v>　</v>
      </c>
      <c r="U1103" s="61" t="str">
        <f t="shared" ref="U1103:U1166" si="90">IF($A1103=0," ",VLOOKUP(S1103,$Y$14:$Z$60,2,0))</f>
        <v xml:space="preserve"> </v>
      </c>
      <c r="V1103" s="61">
        <f t="shared" ref="V1103:V1166" si="91">A1103</f>
        <v>0</v>
      </c>
      <c r="W1103" s="60" t="str">
        <f t="shared" ref="W1103:W1166" si="92">IF(E1103&amp;F1103="","",CONCATENATE(E1103,F1103))</f>
        <v/>
      </c>
    </row>
    <row r="1104" spans="1:23" ht="57" customHeight="1" x14ac:dyDescent="0.15">
      <c r="A1104" s="63"/>
      <c r="B1104" s="69"/>
      <c r="C1104" s="69"/>
      <c r="D1104" s="68"/>
      <c r="E1104" s="67"/>
      <c r="F1104" s="66"/>
      <c r="G1104" s="65" t="str">
        <f>IF(E1104="","",VLOOKUP(E1104,図書名リスト!$C$3:$W$1001,16,0))</f>
        <v/>
      </c>
      <c r="H1104" s="64" t="str">
        <f>IF(E1104="","",VLOOKUP(W1104,図書名リスト!$A$3:$W$1001,5,0))</f>
        <v/>
      </c>
      <c r="I1104" s="77" t="str">
        <f>IF(E1104="","",VLOOKUP(W1104,図書名リスト!$A$3:$W$1001,9,0))</f>
        <v/>
      </c>
      <c r="J1104" s="76" t="str">
        <f>IF(E1104="","",VLOOKUP(W1104,図書名リスト!$A$3:$W$1001,23,0))</f>
        <v/>
      </c>
      <c r="K1104" s="62" t="str">
        <f>IF(E1104="","",VLOOKUP(W1104,図書名リスト!$A$3:$W$1001,11,0))</f>
        <v/>
      </c>
      <c r="L1104" s="95" t="str">
        <f>IF(E1104="","",VLOOKUP(W1104,図書名リスト!$A$3:$W$1001,14,0))</f>
        <v/>
      </c>
      <c r="M1104" s="62" t="str">
        <f>IF(E1104="","",VLOOKUP(W1104,図書名リスト!$A$3:$W$1001,17,0))</f>
        <v/>
      </c>
      <c r="N1104" s="63"/>
      <c r="O1104" s="74" t="str">
        <f>IF(E1104="","",VLOOKUP(W1104,図書名リスト!$A$3:$W$100580,21,0))</f>
        <v/>
      </c>
      <c r="P1104" s="74" t="str">
        <f>IF(E1104="","",VLOOKUP(W1104,図書名リスト!$A$3:$W$10050,19,0))</f>
        <v/>
      </c>
      <c r="Q1104" s="75" t="str">
        <f>IF(E1104="","",VLOOKUP(W1104,図書名リスト!$A$3:$W$1001,20,0))</f>
        <v/>
      </c>
      <c r="R1104" s="74" t="str">
        <f>IF(E1104="","",VLOOKUP(W1104,図書名リスト!$A$3:$W$1001,22,0))</f>
        <v/>
      </c>
      <c r="S1104" s="61" t="str">
        <f t="shared" si="88"/>
        <v xml:space="preserve"> </v>
      </c>
      <c r="T1104" s="61" t="str">
        <f t="shared" si="89"/>
        <v>　</v>
      </c>
      <c r="U1104" s="61" t="str">
        <f t="shared" si="90"/>
        <v xml:space="preserve"> </v>
      </c>
      <c r="V1104" s="61">
        <f t="shared" si="91"/>
        <v>0</v>
      </c>
      <c r="W1104" s="60" t="str">
        <f t="shared" si="92"/>
        <v/>
      </c>
    </row>
    <row r="1105" spans="1:23" ht="57" customHeight="1" x14ac:dyDescent="0.15">
      <c r="A1105" s="63"/>
      <c r="B1105" s="69"/>
      <c r="C1105" s="69"/>
      <c r="D1105" s="68"/>
      <c r="E1105" s="67"/>
      <c r="F1105" s="66"/>
      <c r="G1105" s="65" t="str">
        <f>IF(E1105="","",VLOOKUP(E1105,図書名リスト!$C$3:$W$1001,16,0))</f>
        <v/>
      </c>
      <c r="H1105" s="64" t="str">
        <f>IF(E1105="","",VLOOKUP(W1105,図書名リスト!$A$3:$W$1001,5,0))</f>
        <v/>
      </c>
      <c r="I1105" s="77" t="str">
        <f>IF(E1105="","",VLOOKUP(W1105,図書名リスト!$A$3:$W$1001,9,0))</f>
        <v/>
      </c>
      <c r="J1105" s="76" t="str">
        <f>IF(E1105="","",VLOOKUP(W1105,図書名リスト!$A$3:$W$1001,23,0))</f>
        <v/>
      </c>
      <c r="K1105" s="62" t="str">
        <f>IF(E1105="","",VLOOKUP(W1105,図書名リスト!$A$3:$W$1001,11,0))</f>
        <v/>
      </c>
      <c r="L1105" s="95" t="str">
        <f>IF(E1105="","",VLOOKUP(W1105,図書名リスト!$A$3:$W$1001,14,0))</f>
        <v/>
      </c>
      <c r="M1105" s="62" t="str">
        <f>IF(E1105="","",VLOOKUP(W1105,図書名リスト!$A$3:$W$1001,17,0))</f>
        <v/>
      </c>
      <c r="N1105" s="63"/>
      <c r="O1105" s="74" t="str">
        <f>IF(E1105="","",VLOOKUP(W1105,図書名リスト!$A$3:$W$100580,21,0))</f>
        <v/>
      </c>
      <c r="P1105" s="74" t="str">
        <f>IF(E1105="","",VLOOKUP(W1105,図書名リスト!$A$3:$W$10050,19,0))</f>
        <v/>
      </c>
      <c r="Q1105" s="75" t="str">
        <f>IF(E1105="","",VLOOKUP(W1105,図書名リスト!$A$3:$W$1001,20,0))</f>
        <v/>
      </c>
      <c r="R1105" s="74" t="str">
        <f>IF(E1105="","",VLOOKUP(W1105,図書名リスト!$A$3:$W$1001,22,0))</f>
        <v/>
      </c>
      <c r="S1105" s="61" t="str">
        <f t="shared" si="88"/>
        <v xml:space="preserve"> </v>
      </c>
      <c r="T1105" s="61" t="str">
        <f t="shared" si="89"/>
        <v>　</v>
      </c>
      <c r="U1105" s="61" t="str">
        <f t="shared" si="90"/>
        <v xml:space="preserve"> </v>
      </c>
      <c r="V1105" s="61">
        <f t="shared" si="91"/>
        <v>0</v>
      </c>
      <c r="W1105" s="60" t="str">
        <f t="shared" si="92"/>
        <v/>
      </c>
    </row>
    <row r="1106" spans="1:23" ht="57" customHeight="1" x14ac:dyDescent="0.15">
      <c r="A1106" s="63"/>
      <c r="B1106" s="69"/>
      <c r="C1106" s="69"/>
      <c r="D1106" s="68"/>
      <c r="E1106" s="67"/>
      <c r="F1106" s="66"/>
      <c r="G1106" s="65" t="str">
        <f>IF(E1106="","",VLOOKUP(E1106,図書名リスト!$C$3:$W$1001,16,0))</f>
        <v/>
      </c>
      <c r="H1106" s="64" t="str">
        <f>IF(E1106="","",VLOOKUP(W1106,図書名リスト!$A$3:$W$1001,5,0))</f>
        <v/>
      </c>
      <c r="I1106" s="77" t="str">
        <f>IF(E1106="","",VLOOKUP(W1106,図書名リスト!$A$3:$W$1001,9,0))</f>
        <v/>
      </c>
      <c r="J1106" s="76" t="str">
        <f>IF(E1106="","",VLOOKUP(W1106,図書名リスト!$A$3:$W$1001,23,0))</f>
        <v/>
      </c>
      <c r="K1106" s="62" t="str">
        <f>IF(E1106="","",VLOOKUP(W1106,図書名リスト!$A$3:$W$1001,11,0))</f>
        <v/>
      </c>
      <c r="L1106" s="95" t="str">
        <f>IF(E1106="","",VLOOKUP(W1106,図書名リスト!$A$3:$W$1001,14,0))</f>
        <v/>
      </c>
      <c r="M1106" s="62" t="str">
        <f>IF(E1106="","",VLOOKUP(W1106,図書名リスト!$A$3:$W$1001,17,0))</f>
        <v/>
      </c>
      <c r="N1106" s="63"/>
      <c r="O1106" s="74" t="str">
        <f>IF(E1106="","",VLOOKUP(W1106,図書名リスト!$A$3:$W$100580,21,0))</f>
        <v/>
      </c>
      <c r="P1106" s="74" t="str">
        <f>IF(E1106="","",VLOOKUP(W1106,図書名リスト!$A$3:$W$10050,19,0))</f>
        <v/>
      </c>
      <c r="Q1106" s="75" t="str">
        <f>IF(E1106="","",VLOOKUP(W1106,図書名リスト!$A$3:$W$1001,20,0))</f>
        <v/>
      </c>
      <c r="R1106" s="74" t="str">
        <f>IF(E1106="","",VLOOKUP(W1106,図書名リスト!$A$3:$W$1001,22,0))</f>
        <v/>
      </c>
      <c r="S1106" s="61" t="str">
        <f t="shared" si="88"/>
        <v xml:space="preserve"> </v>
      </c>
      <c r="T1106" s="61" t="str">
        <f t="shared" si="89"/>
        <v>　</v>
      </c>
      <c r="U1106" s="61" t="str">
        <f t="shared" si="90"/>
        <v xml:space="preserve"> </v>
      </c>
      <c r="V1106" s="61">
        <f t="shared" si="91"/>
        <v>0</v>
      </c>
      <c r="W1106" s="60" t="str">
        <f t="shared" si="92"/>
        <v/>
      </c>
    </row>
    <row r="1107" spans="1:23" ht="57" customHeight="1" x14ac:dyDescent="0.15">
      <c r="A1107" s="63"/>
      <c r="B1107" s="69"/>
      <c r="C1107" s="69"/>
      <c r="D1107" s="68"/>
      <c r="E1107" s="67"/>
      <c r="F1107" s="66"/>
      <c r="G1107" s="65" t="str">
        <f>IF(E1107="","",VLOOKUP(E1107,図書名リスト!$C$3:$W$1001,16,0))</f>
        <v/>
      </c>
      <c r="H1107" s="64" t="str">
        <f>IF(E1107="","",VLOOKUP(W1107,図書名リスト!$A$3:$W$1001,5,0))</f>
        <v/>
      </c>
      <c r="I1107" s="77" t="str">
        <f>IF(E1107="","",VLOOKUP(W1107,図書名リスト!$A$3:$W$1001,9,0))</f>
        <v/>
      </c>
      <c r="J1107" s="76" t="str">
        <f>IF(E1107="","",VLOOKUP(W1107,図書名リスト!$A$3:$W$1001,23,0))</f>
        <v/>
      </c>
      <c r="K1107" s="62" t="str">
        <f>IF(E1107="","",VLOOKUP(W1107,図書名リスト!$A$3:$W$1001,11,0))</f>
        <v/>
      </c>
      <c r="L1107" s="95" t="str">
        <f>IF(E1107="","",VLOOKUP(W1107,図書名リスト!$A$3:$W$1001,14,0))</f>
        <v/>
      </c>
      <c r="M1107" s="62" t="str">
        <f>IF(E1107="","",VLOOKUP(W1107,図書名リスト!$A$3:$W$1001,17,0))</f>
        <v/>
      </c>
      <c r="N1107" s="63"/>
      <c r="O1107" s="74" t="str">
        <f>IF(E1107="","",VLOOKUP(W1107,図書名リスト!$A$3:$W$100580,21,0))</f>
        <v/>
      </c>
      <c r="P1107" s="74" t="str">
        <f>IF(E1107="","",VLOOKUP(W1107,図書名リスト!$A$3:$W$10050,19,0))</f>
        <v/>
      </c>
      <c r="Q1107" s="75" t="str">
        <f>IF(E1107="","",VLOOKUP(W1107,図書名リスト!$A$3:$W$1001,20,0))</f>
        <v/>
      </c>
      <c r="R1107" s="74" t="str">
        <f>IF(E1107="","",VLOOKUP(W1107,図書名リスト!$A$3:$W$1001,22,0))</f>
        <v/>
      </c>
      <c r="S1107" s="61" t="str">
        <f t="shared" si="88"/>
        <v xml:space="preserve"> </v>
      </c>
      <c r="T1107" s="61" t="str">
        <f t="shared" si="89"/>
        <v>　</v>
      </c>
      <c r="U1107" s="61" t="str">
        <f t="shared" si="90"/>
        <v xml:space="preserve"> </v>
      </c>
      <c r="V1107" s="61">
        <f t="shared" si="91"/>
        <v>0</v>
      </c>
      <c r="W1107" s="60" t="str">
        <f t="shared" si="92"/>
        <v/>
      </c>
    </row>
    <row r="1108" spans="1:23" ht="57" customHeight="1" x14ac:dyDescent="0.15">
      <c r="A1108" s="63"/>
      <c r="B1108" s="69"/>
      <c r="C1108" s="69"/>
      <c r="D1108" s="68"/>
      <c r="E1108" s="67"/>
      <c r="F1108" s="66"/>
      <c r="G1108" s="65" t="str">
        <f>IF(E1108="","",VLOOKUP(E1108,図書名リスト!$C$3:$W$1001,16,0))</f>
        <v/>
      </c>
      <c r="H1108" s="64" t="str">
        <f>IF(E1108="","",VLOOKUP(W1108,図書名リスト!$A$3:$W$1001,5,0))</f>
        <v/>
      </c>
      <c r="I1108" s="77" t="str">
        <f>IF(E1108="","",VLOOKUP(W1108,図書名リスト!$A$3:$W$1001,9,0))</f>
        <v/>
      </c>
      <c r="J1108" s="76" t="str">
        <f>IF(E1108="","",VLOOKUP(W1108,図書名リスト!$A$3:$W$1001,23,0))</f>
        <v/>
      </c>
      <c r="K1108" s="62" t="str">
        <f>IF(E1108="","",VLOOKUP(W1108,図書名リスト!$A$3:$W$1001,11,0))</f>
        <v/>
      </c>
      <c r="L1108" s="95" t="str">
        <f>IF(E1108="","",VLOOKUP(W1108,図書名リスト!$A$3:$W$1001,14,0))</f>
        <v/>
      </c>
      <c r="M1108" s="62" t="str">
        <f>IF(E1108="","",VLOOKUP(W1108,図書名リスト!$A$3:$W$1001,17,0))</f>
        <v/>
      </c>
      <c r="N1108" s="63"/>
      <c r="O1108" s="74" t="str">
        <f>IF(E1108="","",VLOOKUP(W1108,図書名リスト!$A$3:$W$100580,21,0))</f>
        <v/>
      </c>
      <c r="P1108" s="74" t="str">
        <f>IF(E1108="","",VLOOKUP(W1108,図書名リスト!$A$3:$W$10050,19,0))</f>
        <v/>
      </c>
      <c r="Q1108" s="75" t="str">
        <f>IF(E1108="","",VLOOKUP(W1108,図書名リスト!$A$3:$W$1001,20,0))</f>
        <v/>
      </c>
      <c r="R1108" s="74" t="str">
        <f>IF(E1108="","",VLOOKUP(W1108,図書名リスト!$A$3:$W$1001,22,0))</f>
        <v/>
      </c>
      <c r="S1108" s="61" t="str">
        <f t="shared" si="88"/>
        <v xml:space="preserve"> </v>
      </c>
      <c r="T1108" s="61" t="str">
        <f t="shared" si="89"/>
        <v>　</v>
      </c>
      <c r="U1108" s="61" t="str">
        <f t="shared" si="90"/>
        <v xml:space="preserve"> </v>
      </c>
      <c r="V1108" s="61">
        <f t="shared" si="91"/>
        <v>0</v>
      </c>
      <c r="W1108" s="60" t="str">
        <f t="shared" si="92"/>
        <v/>
      </c>
    </row>
    <row r="1109" spans="1:23" ht="57" customHeight="1" x14ac:dyDescent="0.15">
      <c r="A1109" s="63"/>
      <c r="B1109" s="69"/>
      <c r="C1109" s="69"/>
      <c r="D1109" s="68"/>
      <c r="E1109" s="67"/>
      <c r="F1109" s="66"/>
      <c r="G1109" s="65" t="str">
        <f>IF(E1109="","",VLOOKUP(E1109,図書名リスト!$C$3:$W$1001,16,0))</f>
        <v/>
      </c>
      <c r="H1109" s="64" t="str">
        <f>IF(E1109="","",VLOOKUP(W1109,図書名リスト!$A$3:$W$1001,5,0))</f>
        <v/>
      </c>
      <c r="I1109" s="77" t="str">
        <f>IF(E1109="","",VLOOKUP(W1109,図書名リスト!$A$3:$W$1001,9,0))</f>
        <v/>
      </c>
      <c r="J1109" s="76" t="str">
        <f>IF(E1109="","",VLOOKUP(W1109,図書名リスト!$A$3:$W$1001,23,0))</f>
        <v/>
      </c>
      <c r="K1109" s="62" t="str">
        <f>IF(E1109="","",VLOOKUP(W1109,図書名リスト!$A$3:$W$1001,11,0))</f>
        <v/>
      </c>
      <c r="L1109" s="95" t="str">
        <f>IF(E1109="","",VLOOKUP(W1109,図書名リスト!$A$3:$W$1001,14,0))</f>
        <v/>
      </c>
      <c r="M1109" s="62" t="str">
        <f>IF(E1109="","",VLOOKUP(W1109,図書名リスト!$A$3:$W$1001,17,0))</f>
        <v/>
      </c>
      <c r="N1109" s="63"/>
      <c r="O1109" s="74" t="str">
        <f>IF(E1109="","",VLOOKUP(W1109,図書名リスト!$A$3:$W$100580,21,0))</f>
        <v/>
      </c>
      <c r="P1109" s="74" t="str">
        <f>IF(E1109="","",VLOOKUP(W1109,図書名リスト!$A$3:$W$10050,19,0))</f>
        <v/>
      </c>
      <c r="Q1109" s="75" t="str">
        <f>IF(E1109="","",VLOOKUP(W1109,図書名リスト!$A$3:$W$1001,20,0))</f>
        <v/>
      </c>
      <c r="R1109" s="74" t="str">
        <f>IF(E1109="","",VLOOKUP(W1109,図書名リスト!$A$3:$W$1001,22,0))</f>
        <v/>
      </c>
      <c r="S1109" s="61" t="str">
        <f t="shared" si="88"/>
        <v xml:space="preserve"> </v>
      </c>
      <c r="T1109" s="61" t="str">
        <f t="shared" si="89"/>
        <v>　</v>
      </c>
      <c r="U1109" s="61" t="str">
        <f t="shared" si="90"/>
        <v xml:space="preserve"> </v>
      </c>
      <c r="V1109" s="61">
        <f t="shared" si="91"/>
        <v>0</v>
      </c>
      <c r="W1109" s="60" t="str">
        <f t="shared" si="92"/>
        <v/>
      </c>
    </row>
    <row r="1110" spans="1:23" ht="57" customHeight="1" x14ac:dyDescent="0.15">
      <c r="A1110" s="63"/>
      <c r="B1110" s="69"/>
      <c r="C1110" s="69"/>
      <c r="D1110" s="68"/>
      <c r="E1110" s="67"/>
      <c r="F1110" s="66"/>
      <c r="G1110" s="65" t="str">
        <f>IF(E1110="","",VLOOKUP(E1110,図書名リスト!$C$3:$W$1001,16,0))</f>
        <v/>
      </c>
      <c r="H1110" s="64" t="str">
        <f>IF(E1110="","",VLOOKUP(W1110,図書名リスト!$A$3:$W$1001,5,0))</f>
        <v/>
      </c>
      <c r="I1110" s="77" t="str">
        <f>IF(E1110="","",VLOOKUP(W1110,図書名リスト!$A$3:$W$1001,9,0))</f>
        <v/>
      </c>
      <c r="J1110" s="76" t="str">
        <f>IF(E1110="","",VLOOKUP(W1110,図書名リスト!$A$3:$W$1001,23,0))</f>
        <v/>
      </c>
      <c r="K1110" s="62" t="str">
        <f>IF(E1110="","",VLOOKUP(W1110,図書名リスト!$A$3:$W$1001,11,0))</f>
        <v/>
      </c>
      <c r="L1110" s="95" t="str">
        <f>IF(E1110="","",VLOOKUP(W1110,図書名リスト!$A$3:$W$1001,14,0))</f>
        <v/>
      </c>
      <c r="M1110" s="62" t="str">
        <f>IF(E1110="","",VLOOKUP(W1110,図書名リスト!$A$3:$W$1001,17,0))</f>
        <v/>
      </c>
      <c r="N1110" s="63"/>
      <c r="O1110" s="74" t="str">
        <f>IF(E1110="","",VLOOKUP(W1110,図書名リスト!$A$3:$W$100580,21,0))</f>
        <v/>
      </c>
      <c r="P1110" s="74" t="str">
        <f>IF(E1110="","",VLOOKUP(W1110,図書名リスト!$A$3:$W$10050,19,0))</f>
        <v/>
      </c>
      <c r="Q1110" s="75" t="str">
        <f>IF(E1110="","",VLOOKUP(W1110,図書名リスト!$A$3:$W$1001,20,0))</f>
        <v/>
      </c>
      <c r="R1110" s="74" t="str">
        <f>IF(E1110="","",VLOOKUP(W1110,図書名リスト!$A$3:$W$1001,22,0))</f>
        <v/>
      </c>
      <c r="S1110" s="61" t="str">
        <f t="shared" si="88"/>
        <v xml:space="preserve"> </v>
      </c>
      <c r="T1110" s="61" t="str">
        <f t="shared" si="89"/>
        <v>　</v>
      </c>
      <c r="U1110" s="61" t="str">
        <f t="shared" si="90"/>
        <v xml:space="preserve"> </v>
      </c>
      <c r="V1110" s="61">
        <f t="shared" si="91"/>
        <v>0</v>
      </c>
      <c r="W1110" s="60" t="str">
        <f t="shared" si="92"/>
        <v/>
      </c>
    </row>
    <row r="1111" spans="1:23" ht="57" customHeight="1" x14ac:dyDescent="0.15">
      <c r="A1111" s="63"/>
      <c r="B1111" s="69"/>
      <c r="C1111" s="69"/>
      <c r="D1111" s="68"/>
      <c r="E1111" s="67"/>
      <c r="F1111" s="66"/>
      <c r="G1111" s="65" t="str">
        <f>IF(E1111="","",VLOOKUP(E1111,図書名リスト!$C$3:$W$1001,16,0))</f>
        <v/>
      </c>
      <c r="H1111" s="64" t="str">
        <f>IF(E1111="","",VLOOKUP(W1111,図書名リスト!$A$3:$W$1001,5,0))</f>
        <v/>
      </c>
      <c r="I1111" s="77" t="str">
        <f>IF(E1111="","",VLOOKUP(W1111,図書名リスト!$A$3:$W$1001,9,0))</f>
        <v/>
      </c>
      <c r="J1111" s="76" t="str">
        <f>IF(E1111="","",VLOOKUP(W1111,図書名リスト!$A$3:$W$1001,23,0))</f>
        <v/>
      </c>
      <c r="K1111" s="62" t="str">
        <f>IF(E1111="","",VLOOKUP(W1111,図書名リスト!$A$3:$W$1001,11,0))</f>
        <v/>
      </c>
      <c r="L1111" s="95" t="str">
        <f>IF(E1111="","",VLOOKUP(W1111,図書名リスト!$A$3:$W$1001,14,0))</f>
        <v/>
      </c>
      <c r="M1111" s="62" t="str">
        <f>IF(E1111="","",VLOOKUP(W1111,図書名リスト!$A$3:$W$1001,17,0))</f>
        <v/>
      </c>
      <c r="N1111" s="63"/>
      <c r="O1111" s="74" t="str">
        <f>IF(E1111="","",VLOOKUP(W1111,図書名リスト!$A$3:$W$100580,21,0))</f>
        <v/>
      </c>
      <c r="P1111" s="74" t="str">
        <f>IF(E1111="","",VLOOKUP(W1111,図書名リスト!$A$3:$W$10050,19,0))</f>
        <v/>
      </c>
      <c r="Q1111" s="75" t="str">
        <f>IF(E1111="","",VLOOKUP(W1111,図書名リスト!$A$3:$W$1001,20,0))</f>
        <v/>
      </c>
      <c r="R1111" s="74" t="str">
        <f>IF(E1111="","",VLOOKUP(W1111,図書名リスト!$A$3:$W$1001,22,0))</f>
        <v/>
      </c>
      <c r="S1111" s="61" t="str">
        <f t="shared" si="88"/>
        <v xml:space="preserve"> </v>
      </c>
      <c r="T1111" s="61" t="str">
        <f t="shared" si="89"/>
        <v>　</v>
      </c>
      <c r="U1111" s="61" t="str">
        <f t="shared" si="90"/>
        <v xml:space="preserve"> </v>
      </c>
      <c r="V1111" s="61">
        <f t="shared" si="91"/>
        <v>0</v>
      </c>
      <c r="W1111" s="60" t="str">
        <f t="shared" si="92"/>
        <v/>
      </c>
    </row>
    <row r="1112" spans="1:23" ht="57" customHeight="1" x14ac:dyDescent="0.15">
      <c r="A1112" s="63"/>
      <c r="B1112" s="69"/>
      <c r="C1112" s="69"/>
      <c r="D1112" s="68"/>
      <c r="E1112" s="67"/>
      <c r="F1112" s="66"/>
      <c r="G1112" s="65" t="str">
        <f>IF(E1112="","",VLOOKUP(E1112,図書名リスト!$C$3:$W$1001,16,0))</f>
        <v/>
      </c>
      <c r="H1112" s="64" t="str">
        <f>IF(E1112="","",VLOOKUP(W1112,図書名リスト!$A$3:$W$1001,5,0))</f>
        <v/>
      </c>
      <c r="I1112" s="77" t="str">
        <f>IF(E1112="","",VLOOKUP(W1112,図書名リスト!$A$3:$W$1001,9,0))</f>
        <v/>
      </c>
      <c r="J1112" s="76" t="str">
        <f>IF(E1112="","",VLOOKUP(W1112,図書名リスト!$A$3:$W$1001,23,0))</f>
        <v/>
      </c>
      <c r="K1112" s="62" t="str">
        <f>IF(E1112="","",VLOOKUP(W1112,図書名リスト!$A$3:$W$1001,11,0))</f>
        <v/>
      </c>
      <c r="L1112" s="95" t="str">
        <f>IF(E1112="","",VLOOKUP(W1112,図書名リスト!$A$3:$W$1001,14,0))</f>
        <v/>
      </c>
      <c r="M1112" s="62" t="str">
        <f>IF(E1112="","",VLOOKUP(W1112,図書名リスト!$A$3:$W$1001,17,0))</f>
        <v/>
      </c>
      <c r="N1112" s="63"/>
      <c r="O1112" s="74" t="str">
        <f>IF(E1112="","",VLOOKUP(W1112,図書名リスト!$A$3:$W$100580,21,0))</f>
        <v/>
      </c>
      <c r="P1112" s="74" t="str">
        <f>IF(E1112="","",VLOOKUP(W1112,図書名リスト!$A$3:$W$10050,19,0))</f>
        <v/>
      </c>
      <c r="Q1112" s="75" t="str">
        <f>IF(E1112="","",VLOOKUP(W1112,図書名リスト!$A$3:$W$1001,20,0))</f>
        <v/>
      </c>
      <c r="R1112" s="74" t="str">
        <f>IF(E1112="","",VLOOKUP(W1112,図書名リスト!$A$3:$W$1001,22,0))</f>
        <v/>
      </c>
      <c r="S1112" s="61" t="str">
        <f t="shared" si="88"/>
        <v xml:space="preserve"> </v>
      </c>
      <c r="T1112" s="61" t="str">
        <f t="shared" si="89"/>
        <v>　</v>
      </c>
      <c r="U1112" s="61" t="str">
        <f t="shared" si="90"/>
        <v xml:space="preserve"> </v>
      </c>
      <c r="V1112" s="61">
        <f t="shared" si="91"/>
        <v>0</v>
      </c>
      <c r="W1112" s="60" t="str">
        <f t="shared" si="92"/>
        <v/>
      </c>
    </row>
    <row r="1113" spans="1:23" ht="57" customHeight="1" x14ac:dyDescent="0.15">
      <c r="A1113" s="63"/>
      <c r="B1113" s="69"/>
      <c r="C1113" s="69"/>
      <c r="D1113" s="68"/>
      <c r="E1113" s="67"/>
      <c r="F1113" s="66"/>
      <c r="G1113" s="65" t="str">
        <f>IF(E1113="","",VLOOKUP(E1113,図書名リスト!$C$3:$W$1001,16,0))</f>
        <v/>
      </c>
      <c r="H1113" s="64" t="str">
        <f>IF(E1113="","",VLOOKUP(W1113,図書名リスト!$A$3:$W$1001,5,0))</f>
        <v/>
      </c>
      <c r="I1113" s="77" t="str">
        <f>IF(E1113="","",VLOOKUP(W1113,図書名リスト!$A$3:$W$1001,9,0))</f>
        <v/>
      </c>
      <c r="J1113" s="76" t="str">
        <f>IF(E1113="","",VLOOKUP(W1113,図書名リスト!$A$3:$W$1001,23,0))</f>
        <v/>
      </c>
      <c r="K1113" s="62" t="str">
        <f>IF(E1113="","",VLOOKUP(W1113,図書名リスト!$A$3:$W$1001,11,0))</f>
        <v/>
      </c>
      <c r="L1113" s="95" t="str">
        <f>IF(E1113="","",VLOOKUP(W1113,図書名リスト!$A$3:$W$1001,14,0))</f>
        <v/>
      </c>
      <c r="M1113" s="62" t="str">
        <f>IF(E1113="","",VLOOKUP(W1113,図書名リスト!$A$3:$W$1001,17,0))</f>
        <v/>
      </c>
      <c r="N1113" s="63"/>
      <c r="O1113" s="74" t="str">
        <f>IF(E1113="","",VLOOKUP(W1113,図書名リスト!$A$3:$W$100580,21,0))</f>
        <v/>
      </c>
      <c r="P1113" s="74" t="str">
        <f>IF(E1113="","",VLOOKUP(W1113,図書名リスト!$A$3:$W$10050,19,0))</f>
        <v/>
      </c>
      <c r="Q1113" s="75" t="str">
        <f>IF(E1113="","",VLOOKUP(W1113,図書名リスト!$A$3:$W$1001,20,0))</f>
        <v/>
      </c>
      <c r="R1113" s="74" t="str">
        <f>IF(E1113="","",VLOOKUP(W1113,図書名リスト!$A$3:$W$1001,22,0))</f>
        <v/>
      </c>
      <c r="S1113" s="61" t="str">
        <f t="shared" si="88"/>
        <v xml:space="preserve"> </v>
      </c>
      <c r="T1113" s="61" t="str">
        <f t="shared" si="89"/>
        <v>　</v>
      </c>
      <c r="U1113" s="61" t="str">
        <f t="shared" si="90"/>
        <v xml:space="preserve"> </v>
      </c>
      <c r="V1113" s="61">
        <f t="shared" si="91"/>
        <v>0</v>
      </c>
      <c r="W1113" s="60" t="str">
        <f t="shared" si="92"/>
        <v/>
      </c>
    </row>
    <row r="1114" spans="1:23" ht="57" customHeight="1" x14ac:dyDescent="0.15">
      <c r="A1114" s="63"/>
      <c r="B1114" s="69"/>
      <c r="C1114" s="69"/>
      <c r="D1114" s="68"/>
      <c r="E1114" s="67"/>
      <c r="F1114" s="66"/>
      <c r="G1114" s="65" t="str">
        <f>IF(E1114="","",VLOOKUP(E1114,図書名リスト!$C$3:$W$1001,16,0))</f>
        <v/>
      </c>
      <c r="H1114" s="64" t="str">
        <f>IF(E1114="","",VLOOKUP(W1114,図書名リスト!$A$3:$W$1001,5,0))</f>
        <v/>
      </c>
      <c r="I1114" s="77" t="str">
        <f>IF(E1114="","",VLOOKUP(W1114,図書名リスト!$A$3:$W$1001,9,0))</f>
        <v/>
      </c>
      <c r="J1114" s="76" t="str">
        <f>IF(E1114="","",VLOOKUP(W1114,図書名リスト!$A$3:$W$1001,23,0))</f>
        <v/>
      </c>
      <c r="K1114" s="62" t="str">
        <f>IF(E1114="","",VLOOKUP(W1114,図書名リスト!$A$3:$W$1001,11,0))</f>
        <v/>
      </c>
      <c r="L1114" s="95" t="str">
        <f>IF(E1114="","",VLOOKUP(W1114,図書名リスト!$A$3:$W$1001,14,0))</f>
        <v/>
      </c>
      <c r="M1114" s="62" t="str">
        <f>IF(E1114="","",VLOOKUP(W1114,図書名リスト!$A$3:$W$1001,17,0))</f>
        <v/>
      </c>
      <c r="N1114" s="63"/>
      <c r="O1114" s="74" t="str">
        <f>IF(E1114="","",VLOOKUP(W1114,図書名リスト!$A$3:$W$100580,21,0))</f>
        <v/>
      </c>
      <c r="P1114" s="74" t="str">
        <f>IF(E1114="","",VLOOKUP(W1114,図書名リスト!$A$3:$W$10050,19,0))</f>
        <v/>
      </c>
      <c r="Q1114" s="75" t="str">
        <f>IF(E1114="","",VLOOKUP(W1114,図書名リスト!$A$3:$W$1001,20,0))</f>
        <v/>
      </c>
      <c r="R1114" s="74" t="str">
        <f>IF(E1114="","",VLOOKUP(W1114,図書名リスト!$A$3:$W$1001,22,0))</f>
        <v/>
      </c>
      <c r="S1114" s="61" t="str">
        <f t="shared" si="88"/>
        <v xml:space="preserve"> </v>
      </c>
      <c r="T1114" s="61" t="str">
        <f t="shared" si="89"/>
        <v>　</v>
      </c>
      <c r="U1114" s="61" t="str">
        <f t="shared" si="90"/>
        <v xml:space="preserve"> </v>
      </c>
      <c r="V1114" s="61">
        <f t="shared" si="91"/>
        <v>0</v>
      </c>
      <c r="W1114" s="60" t="str">
        <f t="shared" si="92"/>
        <v/>
      </c>
    </row>
    <row r="1115" spans="1:23" ht="57" customHeight="1" x14ac:dyDescent="0.15">
      <c r="A1115" s="63"/>
      <c r="B1115" s="69"/>
      <c r="C1115" s="69"/>
      <c r="D1115" s="68"/>
      <c r="E1115" s="67"/>
      <c r="F1115" s="66"/>
      <c r="G1115" s="65" t="str">
        <f>IF(E1115="","",VLOOKUP(E1115,図書名リスト!$C$3:$W$1001,16,0))</f>
        <v/>
      </c>
      <c r="H1115" s="64" t="str">
        <f>IF(E1115="","",VLOOKUP(W1115,図書名リスト!$A$3:$W$1001,5,0))</f>
        <v/>
      </c>
      <c r="I1115" s="77" t="str">
        <f>IF(E1115="","",VLOOKUP(W1115,図書名リスト!$A$3:$W$1001,9,0))</f>
        <v/>
      </c>
      <c r="J1115" s="76" t="str">
        <f>IF(E1115="","",VLOOKUP(W1115,図書名リスト!$A$3:$W$1001,23,0))</f>
        <v/>
      </c>
      <c r="K1115" s="62" t="str">
        <f>IF(E1115="","",VLOOKUP(W1115,図書名リスト!$A$3:$W$1001,11,0))</f>
        <v/>
      </c>
      <c r="L1115" s="95" t="str">
        <f>IF(E1115="","",VLOOKUP(W1115,図書名リスト!$A$3:$W$1001,14,0))</f>
        <v/>
      </c>
      <c r="M1115" s="62" t="str">
        <f>IF(E1115="","",VLOOKUP(W1115,図書名リスト!$A$3:$W$1001,17,0))</f>
        <v/>
      </c>
      <c r="N1115" s="63"/>
      <c r="O1115" s="74" t="str">
        <f>IF(E1115="","",VLOOKUP(W1115,図書名リスト!$A$3:$W$100580,21,0))</f>
        <v/>
      </c>
      <c r="P1115" s="74" t="str">
        <f>IF(E1115="","",VLOOKUP(W1115,図書名リスト!$A$3:$W$10050,19,0))</f>
        <v/>
      </c>
      <c r="Q1115" s="75" t="str">
        <f>IF(E1115="","",VLOOKUP(W1115,図書名リスト!$A$3:$W$1001,20,0))</f>
        <v/>
      </c>
      <c r="R1115" s="74" t="str">
        <f>IF(E1115="","",VLOOKUP(W1115,図書名リスト!$A$3:$W$1001,22,0))</f>
        <v/>
      </c>
      <c r="S1115" s="61" t="str">
        <f t="shared" si="88"/>
        <v xml:space="preserve"> </v>
      </c>
      <c r="T1115" s="61" t="str">
        <f t="shared" si="89"/>
        <v>　</v>
      </c>
      <c r="U1115" s="61" t="str">
        <f t="shared" si="90"/>
        <v xml:space="preserve"> </v>
      </c>
      <c r="V1115" s="61">
        <f t="shared" si="91"/>
        <v>0</v>
      </c>
      <c r="W1115" s="60" t="str">
        <f t="shared" si="92"/>
        <v/>
      </c>
    </row>
    <row r="1116" spans="1:23" ht="57" customHeight="1" x14ac:dyDescent="0.15">
      <c r="A1116" s="63"/>
      <c r="B1116" s="69"/>
      <c r="C1116" s="69"/>
      <c r="D1116" s="68"/>
      <c r="E1116" s="67"/>
      <c r="F1116" s="66"/>
      <c r="G1116" s="65" t="str">
        <f>IF(E1116="","",VLOOKUP(E1116,図書名リスト!$C$3:$W$1001,16,0))</f>
        <v/>
      </c>
      <c r="H1116" s="64" t="str">
        <f>IF(E1116="","",VLOOKUP(W1116,図書名リスト!$A$3:$W$1001,5,0))</f>
        <v/>
      </c>
      <c r="I1116" s="77" t="str">
        <f>IF(E1116="","",VLOOKUP(W1116,図書名リスト!$A$3:$W$1001,9,0))</f>
        <v/>
      </c>
      <c r="J1116" s="76" t="str">
        <f>IF(E1116="","",VLOOKUP(W1116,図書名リスト!$A$3:$W$1001,23,0))</f>
        <v/>
      </c>
      <c r="K1116" s="62" t="str">
        <f>IF(E1116="","",VLOOKUP(W1116,図書名リスト!$A$3:$W$1001,11,0))</f>
        <v/>
      </c>
      <c r="L1116" s="95" t="str">
        <f>IF(E1116="","",VLOOKUP(W1116,図書名リスト!$A$3:$W$1001,14,0))</f>
        <v/>
      </c>
      <c r="M1116" s="62" t="str">
        <f>IF(E1116="","",VLOOKUP(W1116,図書名リスト!$A$3:$W$1001,17,0))</f>
        <v/>
      </c>
      <c r="N1116" s="63"/>
      <c r="O1116" s="74" t="str">
        <f>IF(E1116="","",VLOOKUP(W1116,図書名リスト!$A$3:$W$100580,21,0))</f>
        <v/>
      </c>
      <c r="P1116" s="74" t="str">
        <f>IF(E1116="","",VLOOKUP(W1116,図書名リスト!$A$3:$W$10050,19,0))</f>
        <v/>
      </c>
      <c r="Q1116" s="75" t="str">
        <f>IF(E1116="","",VLOOKUP(W1116,図書名リスト!$A$3:$W$1001,20,0))</f>
        <v/>
      </c>
      <c r="R1116" s="74" t="str">
        <f>IF(E1116="","",VLOOKUP(W1116,図書名リスト!$A$3:$W$1001,22,0))</f>
        <v/>
      </c>
      <c r="S1116" s="61" t="str">
        <f t="shared" si="88"/>
        <v xml:space="preserve"> </v>
      </c>
      <c r="T1116" s="61" t="str">
        <f t="shared" si="89"/>
        <v>　</v>
      </c>
      <c r="U1116" s="61" t="str">
        <f t="shared" si="90"/>
        <v xml:space="preserve"> </v>
      </c>
      <c r="V1116" s="61">
        <f t="shared" si="91"/>
        <v>0</v>
      </c>
      <c r="W1116" s="60" t="str">
        <f t="shared" si="92"/>
        <v/>
      </c>
    </row>
    <row r="1117" spans="1:23" ht="57" customHeight="1" x14ac:dyDescent="0.15">
      <c r="A1117" s="63"/>
      <c r="B1117" s="69"/>
      <c r="C1117" s="69"/>
      <c r="D1117" s="68"/>
      <c r="E1117" s="67"/>
      <c r="F1117" s="66"/>
      <c r="G1117" s="65" t="str">
        <f>IF(E1117="","",VLOOKUP(E1117,図書名リスト!$C$3:$W$1001,16,0))</f>
        <v/>
      </c>
      <c r="H1117" s="64" t="str">
        <f>IF(E1117="","",VLOOKUP(W1117,図書名リスト!$A$3:$W$1001,5,0))</f>
        <v/>
      </c>
      <c r="I1117" s="77" t="str">
        <f>IF(E1117="","",VLOOKUP(W1117,図書名リスト!$A$3:$W$1001,9,0))</f>
        <v/>
      </c>
      <c r="J1117" s="76" t="str">
        <f>IF(E1117="","",VLOOKUP(W1117,図書名リスト!$A$3:$W$1001,23,0))</f>
        <v/>
      </c>
      <c r="K1117" s="62" t="str">
        <f>IF(E1117="","",VLOOKUP(W1117,図書名リスト!$A$3:$W$1001,11,0))</f>
        <v/>
      </c>
      <c r="L1117" s="95" t="str">
        <f>IF(E1117="","",VLOOKUP(W1117,図書名リスト!$A$3:$W$1001,14,0))</f>
        <v/>
      </c>
      <c r="M1117" s="62" t="str">
        <f>IF(E1117="","",VLOOKUP(W1117,図書名リスト!$A$3:$W$1001,17,0))</f>
        <v/>
      </c>
      <c r="N1117" s="63"/>
      <c r="O1117" s="74" t="str">
        <f>IF(E1117="","",VLOOKUP(W1117,図書名リスト!$A$3:$W$100580,21,0))</f>
        <v/>
      </c>
      <c r="P1117" s="74" t="str">
        <f>IF(E1117="","",VLOOKUP(W1117,図書名リスト!$A$3:$W$10050,19,0))</f>
        <v/>
      </c>
      <c r="Q1117" s="75" t="str">
        <f>IF(E1117="","",VLOOKUP(W1117,図書名リスト!$A$3:$W$1001,20,0))</f>
        <v/>
      </c>
      <c r="R1117" s="74" t="str">
        <f>IF(E1117="","",VLOOKUP(W1117,図書名リスト!$A$3:$W$1001,22,0))</f>
        <v/>
      </c>
      <c r="S1117" s="61" t="str">
        <f t="shared" si="88"/>
        <v xml:space="preserve"> </v>
      </c>
      <c r="T1117" s="61" t="str">
        <f t="shared" si="89"/>
        <v>　</v>
      </c>
      <c r="U1117" s="61" t="str">
        <f t="shared" si="90"/>
        <v xml:space="preserve"> </v>
      </c>
      <c r="V1117" s="61">
        <f t="shared" si="91"/>
        <v>0</v>
      </c>
      <c r="W1117" s="60" t="str">
        <f t="shared" si="92"/>
        <v/>
      </c>
    </row>
    <row r="1118" spans="1:23" ht="57" customHeight="1" x14ac:dyDescent="0.15">
      <c r="A1118" s="63"/>
      <c r="B1118" s="69"/>
      <c r="C1118" s="69"/>
      <c r="D1118" s="68"/>
      <c r="E1118" s="67"/>
      <c r="F1118" s="66"/>
      <c r="G1118" s="65" t="str">
        <f>IF(E1118="","",VLOOKUP(E1118,図書名リスト!$C$3:$W$1001,16,0))</f>
        <v/>
      </c>
      <c r="H1118" s="64" t="str">
        <f>IF(E1118="","",VLOOKUP(W1118,図書名リスト!$A$3:$W$1001,5,0))</f>
        <v/>
      </c>
      <c r="I1118" s="77" t="str">
        <f>IF(E1118="","",VLOOKUP(W1118,図書名リスト!$A$3:$W$1001,9,0))</f>
        <v/>
      </c>
      <c r="J1118" s="76" t="str">
        <f>IF(E1118="","",VLOOKUP(W1118,図書名リスト!$A$3:$W$1001,23,0))</f>
        <v/>
      </c>
      <c r="K1118" s="62" t="str">
        <f>IF(E1118="","",VLOOKUP(W1118,図書名リスト!$A$3:$W$1001,11,0))</f>
        <v/>
      </c>
      <c r="L1118" s="95" t="str">
        <f>IF(E1118="","",VLOOKUP(W1118,図書名リスト!$A$3:$W$1001,14,0))</f>
        <v/>
      </c>
      <c r="M1118" s="62" t="str">
        <f>IF(E1118="","",VLOOKUP(W1118,図書名リスト!$A$3:$W$1001,17,0))</f>
        <v/>
      </c>
      <c r="N1118" s="63"/>
      <c r="O1118" s="74" t="str">
        <f>IF(E1118="","",VLOOKUP(W1118,図書名リスト!$A$3:$W$100580,21,0))</f>
        <v/>
      </c>
      <c r="P1118" s="74" t="str">
        <f>IF(E1118="","",VLOOKUP(W1118,図書名リスト!$A$3:$W$10050,19,0))</f>
        <v/>
      </c>
      <c r="Q1118" s="75" t="str">
        <f>IF(E1118="","",VLOOKUP(W1118,図書名リスト!$A$3:$W$1001,20,0))</f>
        <v/>
      </c>
      <c r="R1118" s="74" t="str">
        <f>IF(E1118="","",VLOOKUP(W1118,図書名リスト!$A$3:$W$1001,22,0))</f>
        <v/>
      </c>
      <c r="S1118" s="61" t="str">
        <f t="shared" si="88"/>
        <v xml:space="preserve"> </v>
      </c>
      <c r="T1118" s="61" t="str">
        <f t="shared" si="89"/>
        <v>　</v>
      </c>
      <c r="U1118" s="61" t="str">
        <f t="shared" si="90"/>
        <v xml:space="preserve"> </v>
      </c>
      <c r="V1118" s="61">
        <f t="shared" si="91"/>
        <v>0</v>
      </c>
      <c r="W1118" s="60" t="str">
        <f t="shared" si="92"/>
        <v/>
      </c>
    </row>
    <row r="1119" spans="1:23" ht="57" customHeight="1" x14ac:dyDescent="0.15">
      <c r="A1119" s="63"/>
      <c r="B1119" s="69"/>
      <c r="C1119" s="69"/>
      <c r="D1119" s="68"/>
      <c r="E1119" s="67"/>
      <c r="F1119" s="66"/>
      <c r="G1119" s="65" t="str">
        <f>IF(E1119="","",VLOOKUP(E1119,図書名リスト!$C$3:$W$1001,16,0))</f>
        <v/>
      </c>
      <c r="H1119" s="64" t="str">
        <f>IF(E1119="","",VLOOKUP(W1119,図書名リスト!$A$3:$W$1001,5,0))</f>
        <v/>
      </c>
      <c r="I1119" s="77" t="str">
        <f>IF(E1119="","",VLOOKUP(W1119,図書名リスト!$A$3:$W$1001,9,0))</f>
        <v/>
      </c>
      <c r="J1119" s="76" t="str">
        <f>IF(E1119="","",VLOOKUP(W1119,図書名リスト!$A$3:$W$1001,23,0))</f>
        <v/>
      </c>
      <c r="K1119" s="62" t="str">
        <f>IF(E1119="","",VLOOKUP(W1119,図書名リスト!$A$3:$W$1001,11,0))</f>
        <v/>
      </c>
      <c r="L1119" s="95" t="str">
        <f>IF(E1119="","",VLOOKUP(W1119,図書名リスト!$A$3:$W$1001,14,0))</f>
        <v/>
      </c>
      <c r="M1119" s="62" t="str">
        <f>IF(E1119="","",VLOOKUP(W1119,図書名リスト!$A$3:$W$1001,17,0))</f>
        <v/>
      </c>
      <c r="N1119" s="63"/>
      <c r="O1119" s="74" t="str">
        <f>IF(E1119="","",VLOOKUP(W1119,図書名リスト!$A$3:$W$100580,21,0))</f>
        <v/>
      </c>
      <c r="P1119" s="74" t="str">
        <f>IF(E1119="","",VLOOKUP(W1119,図書名リスト!$A$3:$W$10050,19,0))</f>
        <v/>
      </c>
      <c r="Q1119" s="75" t="str">
        <f>IF(E1119="","",VLOOKUP(W1119,図書名リスト!$A$3:$W$1001,20,0))</f>
        <v/>
      </c>
      <c r="R1119" s="74" t="str">
        <f>IF(E1119="","",VLOOKUP(W1119,図書名リスト!$A$3:$W$1001,22,0))</f>
        <v/>
      </c>
      <c r="S1119" s="61" t="str">
        <f t="shared" si="88"/>
        <v xml:space="preserve"> </v>
      </c>
      <c r="T1119" s="61" t="str">
        <f t="shared" si="89"/>
        <v>　</v>
      </c>
      <c r="U1119" s="61" t="str">
        <f t="shared" si="90"/>
        <v xml:space="preserve"> </v>
      </c>
      <c r="V1119" s="61">
        <f t="shared" si="91"/>
        <v>0</v>
      </c>
      <c r="W1119" s="60" t="str">
        <f t="shared" si="92"/>
        <v/>
      </c>
    </row>
    <row r="1120" spans="1:23" ht="57" customHeight="1" x14ac:dyDescent="0.15">
      <c r="A1120" s="63"/>
      <c r="B1120" s="69"/>
      <c r="C1120" s="69"/>
      <c r="D1120" s="68"/>
      <c r="E1120" s="67"/>
      <c r="F1120" s="66"/>
      <c r="G1120" s="65" t="str">
        <f>IF(E1120="","",VLOOKUP(E1120,図書名リスト!$C$3:$W$1001,16,0))</f>
        <v/>
      </c>
      <c r="H1120" s="64" t="str">
        <f>IF(E1120="","",VLOOKUP(W1120,図書名リスト!$A$3:$W$1001,5,0))</f>
        <v/>
      </c>
      <c r="I1120" s="77" t="str">
        <f>IF(E1120="","",VLOOKUP(W1120,図書名リスト!$A$3:$W$1001,9,0))</f>
        <v/>
      </c>
      <c r="J1120" s="76" t="str">
        <f>IF(E1120="","",VLOOKUP(W1120,図書名リスト!$A$3:$W$1001,23,0))</f>
        <v/>
      </c>
      <c r="K1120" s="62" t="str">
        <f>IF(E1120="","",VLOOKUP(W1120,図書名リスト!$A$3:$W$1001,11,0))</f>
        <v/>
      </c>
      <c r="L1120" s="95" t="str">
        <f>IF(E1120="","",VLOOKUP(W1120,図書名リスト!$A$3:$W$1001,14,0))</f>
        <v/>
      </c>
      <c r="M1120" s="62" t="str">
        <f>IF(E1120="","",VLOOKUP(W1120,図書名リスト!$A$3:$W$1001,17,0))</f>
        <v/>
      </c>
      <c r="N1120" s="63"/>
      <c r="O1120" s="74" t="str">
        <f>IF(E1120="","",VLOOKUP(W1120,図書名リスト!$A$3:$W$100580,21,0))</f>
        <v/>
      </c>
      <c r="P1120" s="74" t="str">
        <f>IF(E1120="","",VLOOKUP(W1120,図書名リスト!$A$3:$W$10050,19,0))</f>
        <v/>
      </c>
      <c r="Q1120" s="75" t="str">
        <f>IF(E1120="","",VLOOKUP(W1120,図書名リスト!$A$3:$W$1001,20,0))</f>
        <v/>
      </c>
      <c r="R1120" s="74" t="str">
        <f>IF(E1120="","",VLOOKUP(W1120,図書名リスト!$A$3:$W$1001,22,0))</f>
        <v/>
      </c>
      <c r="S1120" s="61" t="str">
        <f t="shared" si="88"/>
        <v xml:space="preserve"> </v>
      </c>
      <c r="T1120" s="61" t="str">
        <f t="shared" si="89"/>
        <v>　</v>
      </c>
      <c r="U1120" s="61" t="str">
        <f t="shared" si="90"/>
        <v xml:space="preserve"> </v>
      </c>
      <c r="V1120" s="61">
        <f t="shared" si="91"/>
        <v>0</v>
      </c>
      <c r="W1120" s="60" t="str">
        <f t="shared" si="92"/>
        <v/>
      </c>
    </row>
    <row r="1121" spans="1:23" ht="57" customHeight="1" x14ac:dyDescent="0.15">
      <c r="A1121" s="63"/>
      <c r="B1121" s="69"/>
      <c r="C1121" s="69"/>
      <c r="D1121" s="68"/>
      <c r="E1121" s="67"/>
      <c r="F1121" s="66"/>
      <c r="G1121" s="65" t="str">
        <f>IF(E1121="","",VLOOKUP(E1121,図書名リスト!$C$3:$W$1001,16,0))</f>
        <v/>
      </c>
      <c r="H1121" s="64" t="str">
        <f>IF(E1121="","",VLOOKUP(W1121,図書名リスト!$A$3:$W$1001,5,0))</f>
        <v/>
      </c>
      <c r="I1121" s="77" t="str">
        <f>IF(E1121="","",VLOOKUP(W1121,図書名リスト!$A$3:$W$1001,9,0))</f>
        <v/>
      </c>
      <c r="J1121" s="76" t="str">
        <f>IF(E1121="","",VLOOKUP(W1121,図書名リスト!$A$3:$W$1001,23,0))</f>
        <v/>
      </c>
      <c r="K1121" s="62" t="str">
        <f>IF(E1121="","",VLOOKUP(W1121,図書名リスト!$A$3:$W$1001,11,0))</f>
        <v/>
      </c>
      <c r="L1121" s="95" t="str">
        <f>IF(E1121="","",VLOOKUP(W1121,図書名リスト!$A$3:$W$1001,14,0))</f>
        <v/>
      </c>
      <c r="M1121" s="62" t="str">
        <f>IF(E1121="","",VLOOKUP(W1121,図書名リスト!$A$3:$W$1001,17,0))</f>
        <v/>
      </c>
      <c r="N1121" s="63"/>
      <c r="O1121" s="74" t="str">
        <f>IF(E1121="","",VLOOKUP(W1121,図書名リスト!$A$3:$W$100580,21,0))</f>
        <v/>
      </c>
      <c r="P1121" s="74" t="str">
        <f>IF(E1121="","",VLOOKUP(W1121,図書名リスト!$A$3:$W$10050,19,0))</f>
        <v/>
      </c>
      <c r="Q1121" s="75" t="str">
        <f>IF(E1121="","",VLOOKUP(W1121,図書名リスト!$A$3:$W$1001,20,0))</f>
        <v/>
      </c>
      <c r="R1121" s="74" t="str">
        <f>IF(E1121="","",VLOOKUP(W1121,図書名リスト!$A$3:$W$1001,22,0))</f>
        <v/>
      </c>
      <c r="S1121" s="61" t="str">
        <f t="shared" si="88"/>
        <v xml:space="preserve"> </v>
      </c>
      <c r="T1121" s="61" t="str">
        <f t="shared" si="89"/>
        <v>　</v>
      </c>
      <c r="U1121" s="61" t="str">
        <f t="shared" si="90"/>
        <v xml:space="preserve"> </v>
      </c>
      <c r="V1121" s="61">
        <f t="shared" si="91"/>
        <v>0</v>
      </c>
      <c r="W1121" s="60" t="str">
        <f t="shared" si="92"/>
        <v/>
      </c>
    </row>
    <row r="1122" spans="1:23" ht="57" customHeight="1" x14ac:dyDescent="0.15">
      <c r="A1122" s="63"/>
      <c r="B1122" s="69"/>
      <c r="C1122" s="69"/>
      <c r="D1122" s="68"/>
      <c r="E1122" s="67"/>
      <c r="F1122" s="66"/>
      <c r="G1122" s="65" t="str">
        <f>IF(E1122="","",VLOOKUP(E1122,図書名リスト!$C$3:$W$1001,16,0))</f>
        <v/>
      </c>
      <c r="H1122" s="64" t="str">
        <f>IF(E1122="","",VLOOKUP(W1122,図書名リスト!$A$3:$W$1001,5,0))</f>
        <v/>
      </c>
      <c r="I1122" s="77" t="str">
        <f>IF(E1122="","",VLOOKUP(W1122,図書名リスト!$A$3:$W$1001,9,0))</f>
        <v/>
      </c>
      <c r="J1122" s="76" t="str">
        <f>IF(E1122="","",VLOOKUP(W1122,図書名リスト!$A$3:$W$1001,23,0))</f>
        <v/>
      </c>
      <c r="K1122" s="62" t="str">
        <f>IF(E1122="","",VLOOKUP(W1122,図書名リスト!$A$3:$W$1001,11,0))</f>
        <v/>
      </c>
      <c r="L1122" s="95" t="str">
        <f>IF(E1122="","",VLOOKUP(W1122,図書名リスト!$A$3:$W$1001,14,0))</f>
        <v/>
      </c>
      <c r="M1122" s="62" t="str">
        <f>IF(E1122="","",VLOOKUP(W1122,図書名リスト!$A$3:$W$1001,17,0))</f>
        <v/>
      </c>
      <c r="N1122" s="63"/>
      <c r="O1122" s="74" t="str">
        <f>IF(E1122="","",VLOOKUP(W1122,図書名リスト!$A$3:$W$100580,21,0))</f>
        <v/>
      </c>
      <c r="P1122" s="74" t="str">
        <f>IF(E1122="","",VLOOKUP(W1122,図書名リスト!$A$3:$W$10050,19,0))</f>
        <v/>
      </c>
      <c r="Q1122" s="75" t="str">
        <f>IF(E1122="","",VLOOKUP(W1122,図書名リスト!$A$3:$W$1001,20,0))</f>
        <v/>
      </c>
      <c r="R1122" s="74" t="str">
        <f>IF(E1122="","",VLOOKUP(W1122,図書名リスト!$A$3:$W$1001,22,0))</f>
        <v/>
      </c>
      <c r="S1122" s="61" t="str">
        <f t="shared" si="88"/>
        <v xml:space="preserve"> </v>
      </c>
      <c r="T1122" s="61" t="str">
        <f t="shared" si="89"/>
        <v>　</v>
      </c>
      <c r="U1122" s="61" t="str">
        <f t="shared" si="90"/>
        <v xml:space="preserve"> </v>
      </c>
      <c r="V1122" s="61">
        <f t="shared" si="91"/>
        <v>0</v>
      </c>
      <c r="W1122" s="60" t="str">
        <f t="shared" si="92"/>
        <v/>
      </c>
    </row>
    <row r="1123" spans="1:23" ht="57" customHeight="1" x14ac:dyDescent="0.15">
      <c r="A1123" s="63"/>
      <c r="B1123" s="69"/>
      <c r="C1123" s="69"/>
      <c r="D1123" s="68"/>
      <c r="E1123" s="67"/>
      <c r="F1123" s="66"/>
      <c r="G1123" s="65" t="str">
        <f>IF(E1123="","",VLOOKUP(E1123,図書名リスト!$C$3:$W$1001,16,0))</f>
        <v/>
      </c>
      <c r="H1123" s="64" t="str">
        <f>IF(E1123="","",VLOOKUP(W1123,図書名リスト!$A$3:$W$1001,5,0))</f>
        <v/>
      </c>
      <c r="I1123" s="77" t="str">
        <f>IF(E1123="","",VLOOKUP(W1123,図書名リスト!$A$3:$W$1001,9,0))</f>
        <v/>
      </c>
      <c r="J1123" s="76" t="str">
        <f>IF(E1123="","",VLOOKUP(W1123,図書名リスト!$A$3:$W$1001,23,0))</f>
        <v/>
      </c>
      <c r="K1123" s="62" t="str">
        <f>IF(E1123="","",VLOOKUP(W1123,図書名リスト!$A$3:$W$1001,11,0))</f>
        <v/>
      </c>
      <c r="L1123" s="95" t="str">
        <f>IF(E1123="","",VLOOKUP(W1123,図書名リスト!$A$3:$W$1001,14,0))</f>
        <v/>
      </c>
      <c r="M1123" s="62" t="str">
        <f>IF(E1123="","",VLOOKUP(W1123,図書名リスト!$A$3:$W$1001,17,0))</f>
        <v/>
      </c>
      <c r="N1123" s="63"/>
      <c r="O1123" s="74" t="str">
        <f>IF(E1123="","",VLOOKUP(W1123,図書名リスト!$A$3:$W$100580,21,0))</f>
        <v/>
      </c>
      <c r="P1123" s="74" t="str">
        <f>IF(E1123="","",VLOOKUP(W1123,図書名リスト!$A$3:$W$10050,19,0))</f>
        <v/>
      </c>
      <c r="Q1123" s="75" t="str">
        <f>IF(E1123="","",VLOOKUP(W1123,図書名リスト!$A$3:$W$1001,20,0))</f>
        <v/>
      </c>
      <c r="R1123" s="74" t="str">
        <f>IF(E1123="","",VLOOKUP(W1123,図書名リスト!$A$3:$W$1001,22,0))</f>
        <v/>
      </c>
      <c r="S1123" s="61" t="str">
        <f t="shared" si="88"/>
        <v xml:space="preserve"> </v>
      </c>
      <c r="T1123" s="61" t="str">
        <f t="shared" si="89"/>
        <v>　</v>
      </c>
      <c r="U1123" s="61" t="str">
        <f t="shared" si="90"/>
        <v xml:space="preserve"> </v>
      </c>
      <c r="V1123" s="61">
        <f t="shared" si="91"/>
        <v>0</v>
      </c>
      <c r="W1123" s="60" t="str">
        <f t="shared" si="92"/>
        <v/>
      </c>
    </row>
    <row r="1124" spans="1:23" ht="57" customHeight="1" x14ac:dyDescent="0.15">
      <c r="A1124" s="63"/>
      <c r="B1124" s="69"/>
      <c r="C1124" s="69"/>
      <c r="D1124" s="68"/>
      <c r="E1124" s="67"/>
      <c r="F1124" s="66"/>
      <c r="G1124" s="65" t="str">
        <f>IF(E1124="","",VLOOKUP(E1124,図書名リスト!$C$3:$W$1001,16,0))</f>
        <v/>
      </c>
      <c r="H1124" s="64" t="str">
        <f>IF(E1124="","",VLOOKUP(W1124,図書名リスト!$A$3:$W$1001,5,0))</f>
        <v/>
      </c>
      <c r="I1124" s="77" t="str">
        <f>IF(E1124="","",VLOOKUP(W1124,図書名リスト!$A$3:$W$1001,9,0))</f>
        <v/>
      </c>
      <c r="J1124" s="76" t="str">
        <f>IF(E1124="","",VLOOKUP(W1124,図書名リスト!$A$3:$W$1001,23,0))</f>
        <v/>
      </c>
      <c r="K1124" s="62" t="str">
        <f>IF(E1124="","",VLOOKUP(W1124,図書名リスト!$A$3:$W$1001,11,0))</f>
        <v/>
      </c>
      <c r="L1124" s="95" t="str">
        <f>IF(E1124="","",VLOOKUP(W1124,図書名リスト!$A$3:$W$1001,14,0))</f>
        <v/>
      </c>
      <c r="M1124" s="62" t="str">
        <f>IF(E1124="","",VLOOKUP(W1124,図書名リスト!$A$3:$W$1001,17,0))</f>
        <v/>
      </c>
      <c r="N1124" s="63"/>
      <c r="O1124" s="74" t="str">
        <f>IF(E1124="","",VLOOKUP(W1124,図書名リスト!$A$3:$W$100580,21,0))</f>
        <v/>
      </c>
      <c r="P1124" s="74" t="str">
        <f>IF(E1124="","",VLOOKUP(W1124,図書名リスト!$A$3:$W$10050,19,0))</f>
        <v/>
      </c>
      <c r="Q1124" s="75" t="str">
        <f>IF(E1124="","",VLOOKUP(W1124,図書名リスト!$A$3:$W$1001,20,0))</f>
        <v/>
      </c>
      <c r="R1124" s="74" t="str">
        <f>IF(E1124="","",VLOOKUP(W1124,図書名リスト!$A$3:$W$1001,22,0))</f>
        <v/>
      </c>
      <c r="S1124" s="61" t="str">
        <f t="shared" si="88"/>
        <v xml:space="preserve"> </v>
      </c>
      <c r="T1124" s="61" t="str">
        <f t="shared" si="89"/>
        <v>　</v>
      </c>
      <c r="U1124" s="61" t="str">
        <f t="shared" si="90"/>
        <v xml:space="preserve"> </v>
      </c>
      <c r="V1124" s="61">
        <f t="shared" si="91"/>
        <v>0</v>
      </c>
      <c r="W1124" s="60" t="str">
        <f t="shared" si="92"/>
        <v/>
      </c>
    </row>
    <row r="1125" spans="1:23" ht="57" customHeight="1" x14ac:dyDescent="0.15">
      <c r="A1125" s="63"/>
      <c r="B1125" s="69"/>
      <c r="C1125" s="69"/>
      <c r="D1125" s="68"/>
      <c r="E1125" s="67"/>
      <c r="F1125" s="66"/>
      <c r="G1125" s="65" t="str">
        <f>IF(E1125="","",VLOOKUP(E1125,図書名リスト!$C$3:$W$1001,16,0))</f>
        <v/>
      </c>
      <c r="H1125" s="64" t="str">
        <f>IF(E1125="","",VLOOKUP(W1125,図書名リスト!$A$3:$W$1001,5,0))</f>
        <v/>
      </c>
      <c r="I1125" s="77" t="str">
        <f>IF(E1125="","",VLOOKUP(W1125,図書名リスト!$A$3:$W$1001,9,0))</f>
        <v/>
      </c>
      <c r="J1125" s="76" t="str">
        <f>IF(E1125="","",VLOOKUP(W1125,図書名リスト!$A$3:$W$1001,23,0))</f>
        <v/>
      </c>
      <c r="K1125" s="62" t="str">
        <f>IF(E1125="","",VLOOKUP(W1125,図書名リスト!$A$3:$W$1001,11,0))</f>
        <v/>
      </c>
      <c r="L1125" s="95" t="str">
        <f>IF(E1125="","",VLOOKUP(W1125,図書名リスト!$A$3:$W$1001,14,0))</f>
        <v/>
      </c>
      <c r="M1125" s="62" t="str">
        <f>IF(E1125="","",VLOOKUP(W1125,図書名リスト!$A$3:$W$1001,17,0))</f>
        <v/>
      </c>
      <c r="N1125" s="63"/>
      <c r="O1125" s="74" t="str">
        <f>IF(E1125="","",VLOOKUP(W1125,図書名リスト!$A$3:$W$100580,21,0))</f>
        <v/>
      </c>
      <c r="P1125" s="74" t="str">
        <f>IF(E1125="","",VLOOKUP(W1125,図書名リスト!$A$3:$W$10050,19,0))</f>
        <v/>
      </c>
      <c r="Q1125" s="75" t="str">
        <f>IF(E1125="","",VLOOKUP(W1125,図書名リスト!$A$3:$W$1001,20,0))</f>
        <v/>
      </c>
      <c r="R1125" s="74" t="str">
        <f>IF(E1125="","",VLOOKUP(W1125,図書名リスト!$A$3:$W$1001,22,0))</f>
        <v/>
      </c>
      <c r="S1125" s="61" t="str">
        <f t="shared" si="88"/>
        <v xml:space="preserve"> </v>
      </c>
      <c r="T1125" s="61" t="str">
        <f t="shared" si="89"/>
        <v>　</v>
      </c>
      <c r="U1125" s="61" t="str">
        <f t="shared" si="90"/>
        <v xml:space="preserve"> </v>
      </c>
      <c r="V1125" s="61">
        <f t="shared" si="91"/>
        <v>0</v>
      </c>
      <c r="W1125" s="60" t="str">
        <f t="shared" si="92"/>
        <v/>
      </c>
    </row>
    <row r="1126" spans="1:23" ht="57" customHeight="1" x14ac:dyDescent="0.15">
      <c r="A1126" s="63"/>
      <c r="B1126" s="69"/>
      <c r="C1126" s="69"/>
      <c r="D1126" s="68"/>
      <c r="E1126" s="67"/>
      <c r="F1126" s="66"/>
      <c r="G1126" s="65" t="str">
        <f>IF(E1126="","",VLOOKUP(E1126,図書名リスト!$C$3:$W$1001,16,0))</f>
        <v/>
      </c>
      <c r="H1126" s="64" t="str">
        <f>IF(E1126="","",VLOOKUP(W1126,図書名リスト!$A$3:$W$1001,5,0))</f>
        <v/>
      </c>
      <c r="I1126" s="77" t="str">
        <f>IF(E1126="","",VLOOKUP(W1126,図書名リスト!$A$3:$W$1001,9,0))</f>
        <v/>
      </c>
      <c r="J1126" s="76" t="str">
        <f>IF(E1126="","",VLOOKUP(W1126,図書名リスト!$A$3:$W$1001,23,0))</f>
        <v/>
      </c>
      <c r="K1126" s="62" t="str">
        <f>IF(E1126="","",VLOOKUP(W1126,図書名リスト!$A$3:$W$1001,11,0))</f>
        <v/>
      </c>
      <c r="L1126" s="95" t="str">
        <f>IF(E1126="","",VLOOKUP(W1126,図書名リスト!$A$3:$W$1001,14,0))</f>
        <v/>
      </c>
      <c r="M1126" s="62" t="str">
        <f>IF(E1126="","",VLOOKUP(W1126,図書名リスト!$A$3:$W$1001,17,0))</f>
        <v/>
      </c>
      <c r="N1126" s="63"/>
      <c r="O1126" s="74" t="str">
        <f>IF(E1126="","",VLOOKUP(W1126,図書名リスト!$A$3:$W$100580,21,0))</f>
        <v/>
      </c>
      <c r="P1126" s="74" t="str">
        <f>IF(E1126="","",VLOOKUP(W1126,図書名リスト!$A$3:$W$10050,19,0))</f>
        <v/>
      </c>
      <c r="Q1126" s="75" t="str">
        <f>IF(E1126="","",VLOOKUP(W1126,図書名リスト!$A$3:$W$1001,20,0))</f>
        <v/>
      </c>
      <c r="R1126" s="74" t="str">
        <f>IF(E1126="","",VLOOKUP(W1126,図書名リスト!$A$3:$W$1001,22,0))</f>
        <v/>
      </c>
      <c r="S1126" s="61" t="str">
        <f t="shared" si="88"/>
        <v xml:space="preserve"> </v>
      </c>
      <c r="T1126" s="61" t="str">
        <f t="shared" si="89"/>
        <v>　</v>
      </c>
      <c r="U1126" s="61" t="str">
        <f t="shared" si="90"/>
        <v xml:space="preserve"> </v>
      </c>
      <c r="V1126" s="61">
        <f t="shared" si="91"/>
        <v>0</v>
      </c>
      <c r="W1126" s="60" t="str">
        <f t="shared" si="92"/>
        <v/>
      </c>
    </row>
    <row r="1127" spans="1:23" ht="57" customHeight="1" x14ac:dyDescent="0.15">
      <c r="A1127" s="63"/>
      <c r="B1127" s="69"/>
      <c r="C1127" s="69"/>
      <c r="D1127" s="68"/>
      <c r="E1127" s="67"/>
      <c r="F1127" s="66"/>
      <c r="G1127" s="65" t="str">
        <f>IF(E1127="","",VLOOKUP(E1127,図書名リスト!$C$3:$W$1001,16,0))</f>
        <v/>
      </c>
      <c r="H1127" s="64" t="str">
        <f>IF(E1127="","",VLOOKUP(W1127,図書名リスト!$A$3:$W$1001,5,0))</f>
        <v/>
      </c>
      <c r="I1127" s="77" t="str">
        <f>IF(E1127="","",VLOOKUP(W1127,図書名リスト!$A$3:$W$1001,9,0))</f>
        <v/>
      </c>
      <c r="J1127" s="76" t="str">
        <f>IF(E1127="","",VLOOKUP(W1127,図書名リスト!$A$3:$W$1001,23,0))</f>
        <v/>
      </c>
      <c r="K1127" s="62" t="str">
        <f>IF(E1127="","",VLOOKUP(W1127,図書名リスト!$A$3:$W$1001,11,0))</f>
        <v/>
      </c>
      <c r="L1127" s="95" t="str">
        <f>IF(E1127="","",VLOOKUP(W1127,図書名リスト!$A$3:$W$1001,14,0))</f>
        <v/>
      </c>
      <c r="M1127" s="62" t="str">
        <f>IF(E1127="","",VLOOKUP(W1127,図書名リスト!$A$3:$W$1001,17,0))</f>
        <v/>
      </c>
      <c r="N1127" s="63"/>
      <c r="O1127" s="74" t="str">
        <f>IF(E1127="","",VLOOKUP(W1127,図書名リスト!$A$3:$W$100580,21,0))</f>
        <v/>
      </c>
      <c r="P1127" s="74" t="str">
        <f>IF(E1127="","",VLOOKUP(W1127,図書名リスト!$A$3:$W$10050,19,0))</f>
        <v/>
      </c>
      <c r="Q1127" s="75" t="str">
        <f>IF(E1127="","",VLOOKUP(W1127,図書名リスト!$A$3:$W$1001,20,0))</f>
        <v/>
      </c>
      <c r="R1127" s="74" t="str">
        <f>IF(E1127="","",VLOOKUP(W1127,図書名リスト!$A$3:$W$1001,22,0))</f>
        <v/>
      </c>
      <c r="S1127" s="61" t="str">
        <f t="shared" si="88"/>
        <v xml:space="preserve"> </v>
      </c>
      <c r="T1127" s="61" t="str">
        <f t="shared" si="89"/>
        <v>　</v>
      </c>
      <c r="U1127" s="61" t="str">
        <f t="shared" si="90"/>
        <v xml:space="preserve"> </v>
      </c>
      <c r="V1127" s="61">
        <f t="shared" si="91"/>
        <v>0</v>
      </c>
      <c r="W1127" s="60" t="str">
        <f t="shared" si="92"/>
        <v/>
      </c>
    </row>
    <row r="1128" spans="1:23" ht="57" customHeight="1" x14ac:dyDescent="0.15">
      <c r="A1128" s="63"/>
      <c r="B1128" s="69"/>
      <c r="C1128" s="69"/>
      <c r="D1128" s="68"/>
      <c r="E1128" s="67"/>
      <c r="F1128" s="66"/>
      <c r="G1128" s="65" t="str">
        <f>IF(E1128="","",VLOOKUP(E1128,図書名リスト!$C$3:$W$1001,16,0))</f>
        <v/>
      </c>
      <c r="H1128" s="64" t="str">
        <f>IF(E1128="","",VLOOKUP(W1128,図書名リスト!$A$3:$W$1001,5,0))</f>
        <v/>
      </c>
      <c r="I1128" s="77" t="str">
        <f>IF(E1128="","",VLOOKUP(W1128,図書名リスト!$A$3:$W$1001,9,0))</f>
        <v/>
      </c>
      <c r="J1128" s="76" t="str">
        <f>IF(E1128="","",VLOOKUP(W1128,図書名リスト!$A$3:$W$1001,23,0))</f>
        <v/>
      </c>
      <c r="K1128" s="62" t="str">
        <f>IF(E1128="","",VLOOKUP(W1128,図書名リスト!$A$3:$W$1001,11,0))</f>
        <v/>
      </c>
      <c r="L1128" s="95" t="str">
        <f>IF(E1128="","",VLOOKUP(W1128,図書名リスト!$A$3:$W$1001,14,0))</f>
        <v/>
      </c>
      <c r="M1128" s="62" t="str">
        <f>IF(E1128="","",VLOOKUP(W1128,図書名リスト!$A$3:$W$1001,17,0))</f>
        <v/>
      </c>
      <c r="N1128" s="63"/>
      <c r="O1128" s="74" t="str">
        <f>IF(E1128="","",VLOOKUP(W1128,図書名リスト!$A$3:$W$100580,21,0))</f>
        <v/>
      </c>
      <c r="P1128" s="74" t="str">
        <f>IF(E1128="","",VLOOKUP(W1128,図書名リスト!$A$3:$W$10050,19,0))</f>
        <v/>
      </c>
      <c r="Q1128" s="75" t="str">
        <f>IF(E1128="","",VLOOKUP(W1128,図書名リスト!$A$3:$W$1001,20,0))</f>
        <v/>
      </c>
      <c r="R1128" s="74" t="str">
        <f>IF(E1128="","",VLOOKUP(W1128,図書名リスト!$A$3:$W$1001,22,0))</f>
        <v/>
      </c>
      <c r="S1128" s="61" t="str">
        <f t="shared" si="88"/>
        <v xml:space="preserve"> </v>
      </c>
      <c r="T1128" s="61" t="str">
        <f t="shared" si="89"/>
        <v>　</v>
      </c>
      <c r="U1128" s="61" t="str">
        <f t="shared" si="90"/>
        <v xml:space="preserve"> </v>
      </c>
      <c r="V1128" s="61">
        <f t="shared" si="91"/>
        <v>0</v>
      </c>
      <c r="W1128" s="60" t="str">
        <f t="shared" si="92"/>
        <v/>
      </c>
    </row>
    <row r="1129" spans="1:23" ht="57" customHeight="1" x14ac:dyDescent="0.15">
      <c r="A1129" s="63"/>
      <c r="B1129" s="69"/>
      <c r="C1129" s="69"/>
      <c r="D1129" s="68"/>
      <c r="E1129" s="67"/>
      <c r="F1129" s="66"/>
      <c r="G1129" s="65" t="str">
        <f>IF(E1129="","",VLOOKUP(E1129,図書名リスト!$C$3:$W$1001,16,0))</f>
        <v/>
      </c>
      <c r="H1129" s="64" t="str">
        <f>IF(E1129="","",VLOOKUP(W1129,図書名リスト!$A$3:$W$1001,5,0))</f>
        <v/>
      </c>
      <c r="I1129" s="77" t="str">
        <f>IF(E1129="","",VLOOKUP(W1129,図書名リスト!$A$3:$W$1001,9,0))</f>
        <v/>
      </c>
      <c r="J1129" s="76" t="str">
        <f>IF(E1129="","",VLOOKUP(W1129,図書名リスト!$A$3:$W$1001,23,0))</f>
        <v/>
      </c>
      <c r="K1129" s="62" t="str">
        <f>IF(E1129="","",VLOOKUP(W1129,図書名リスト!$A$3:$W$1001,11,0))</f>
        <v/>
      </c>
      <c r="L1129" s="95" t="str">
        <f>IF(E1129="","",VLOOKUP(W1129,図書名リスト!$A$3:$W$1001,14,0))</f>
        <v/>
      </c>
      <c r="M1129" s="62" t="str">
        <f>IF(E1129="","",VLOOKUP(W1129,図書名リスト!$A$3:$W$1001,17,0))</f>
        <v/>
      </c>
      <c r="N1129" s="63"/>
      <c r="O1129" s="74" t="str">
        <f>IF(E1129="","",VLOOKUP(W1129,図書名リスト!$A$3:$W$100580,21,0))</f>
        <v/>
      </c>
      <c r="P1129" s="74" t="str">
        <f>IF(E1129="","",VLOOKUP(W1129,図書名リスト!$A$3:$W$10050,19,0))</f>
        <v/>
      </c>
      <c r="Q1129" s="75" t="str">
        <f>IF(E1129="","",VLOOKUP(W1129,図書名リスト!$A$3:$W$1001,20,0))</f>
        <v/>
      </c>
      <c r="R1129" s="74" t="str">
        <f>IF(E1129="","",VLOOKUP(W1129,図書名リスト!$A$3:$W$1001,22,0))</f>
        <v/>
      </c>
      <c r="S1129" s="61" t="str">
        <f t="shared" si="88"/>
        <v xml:space="preserve"> </v>
      </c>
      <c r="T1129" s="61" t="str">
        <f t="shared" si="89"/>
        <v>　</v>
      </c>
      <c r="U1129" s="61" t="str">
        <f t="shared" si="90"/>
        <v xml:space="preserve"> </v>
      </c>
      <c r="V1129" s="61">
        <f t="shared" si="91"/>
        <v>0</v>
      </c>
      <c r="W1129" s="60" t="str">
        <f t="shared" si="92"/>
        <v/>
      </c>
    </row>
    <row r="1130" spans="1:23" ht="57" customHeight="1" x14ac:dyDescent="0.15">
      <c r="A1130" s="63"/>
      <c r="B1130" s="69"/>
      <c r="C1130" s="69"/>
      <c r="D1130" s="68"/>
      <c r="E1130" s="67"/>
      <c r="F1130" s="66"/>
      <c r="G1130" s="65" t="str">
        <f>IF(E1130="","",VLOOKUP(E1130,図書名リスト!$C$3:$W$1001,16,0))</f>
        <v/>
      </c>
      <c r="H1130" s="64" t="str">
        <f>IF(E1130="","",VLOOKUP(W1130,図書名リスト!$A$3:$W$1001,5,0))</f>
        <v/>
      </c>
      <c r="I1130" s="77" t="str">
        <f>IF(E1130="","",VLOOKUP(W1130,図書名リスト!$A$3:$W$1001,9,0))</f>
        <v/>
      </c>
      <c r="J1130" s="76" t="str">
        <f>IF(E1130="","",VLOOKUP(W1130,図書名リスト!$A$3:$W$1001,23,0))</f>
        <v/>
      </c>
      <c r="K1130" s="62" t="str">
        <f>IF(E1130="","",VLOOKUP(W1130,図書名リスト!$A$3:$W$1001,11,0))</f>
        <v/>
      </c>
      <c r="L1130" s="95" t="str">
        <f>IF(E1130="","",VLOOKUP(W1130,図書名リスト!$A$3:$W$1001,14,0))</f>
        <v/>
      </c>
      <c r="M1130" s="62" t="str">
        <f>IF(E1130="","",VLOOKUP(W1130,図書名リスト!$A$3:$W$1001,17,0))</f>
        <v/>
      </c>
      <c r="N1130" s="63"/>
      <c r="O1130" s="74" t="str">
        <f>IF(E1130="","",VLOOKUP(W1130,図書名リスト!$A$3:$W$100580,21,0))</f>
        <v/>
      </c>
      <c r="P1130" s="74" t="str">
        <f>IF(E1130="","",VLOOKUP(W1130,図書名リスト!$A$3:$W$10050,19,0))</f>
        <v/>
      </c>
      <c r="Q1130" s="75" t="str">
        <f>IF(E1130="","",VLOOKUP(W1130,図書名リスト!$A$3:$W$1001,20,0))</f>
        <v/>
      </c>
      <c r="R1130" s="74" t="str">
        <f>IF(E1130="","",VLOOKUP(W1130,図書名リスト!$A$3:$W$1001,22,0))</f>
        <v/>
      </c>
      <c r="S1130" s="61" t="str">
        <f t="shared" si="88"/>
        <v xml:space="preserve"> </v>
      </c>
      <c r="T1130" s="61" t="str">
        <f t="shared" si="89"/>
        <v>　</v>
      </c>
      <c r="U1130" s="61" t="str">
        <f t="shared" si="90"/>
        <v xml:space="preserve"> </v>
      </c>
      <c r="V1130" s="61">
        <f t="shared" si="91"/>
        <v>0</v>
      </c>
      <c r="W1130" s="60" t="str">
        <f t="shared" si="92"/>
        <v/>
      </c>
    </row>
    <row r="1131" spans="1:23" ht="57" customHeight="1" x14ac:dyDescent="0.15">
      <c r="A1131" s="63"/>
      <c r="B1131" s="69"/>
      <c r="C1131" s="69"/>
      <c r="D1131" s="68"/>
      <c r="E1131" s="67"/>
      <c r="F1131" s="66"/>
      <c r="G1131" s="65" t="str">
        <f>IF(E1131="","",VLOOKUP(E1131,図書名リスト!$C$3:$W$1001,16,0))</f>
        <v/>
      </c>
      <c r="H1131" s="64" t="str">
        <f>IF(E1131="","",VLOOKUP(W1131,図書名リスト!$A$3:$W$1001,5,0))</f>
        <v/>
      </c>
      <c r="I1131" s="77" t="str">
        <f>IF(E1131="","",VLOOKUP(W1131,図書名リスト!$A$3:$W$1001,9,0))</f>
        <v/>
      </c>
      <c r="J1131" s="76" t="str">
        <f>IF(E1131="","",VLOOKUP(W1131,図書名リスト!$A$3:$W$1001,23,0))</f>
        <v/>
      </c>
      <c r="K1131" s="62" t="str">
        <f>IF(E1131="","",VLOOKUP(W1131,図書名リスト!$A$3:$W$1001,11,0))</f>
        <v/>
      </c>
      <c r="L1131" s="95" t="str">
        <f>IF(E1131="","",VLOOKUP(W1131,図書名リスト!$A$3:$W$1001,14,0))</f>
        <v/>
      </c>
      <c r="M1131" s="62" t="str">
        <f>IF(E1131="","",VLOOKUP(W1131,図書名リスト!$A$3:$W$1001,17,0))</f>
        <v/>
      </c>
      <c r="N1131" s="63"/>
      <c r="O1131" s="74" t="str">
        <f>IF(E1131="","",VLOOKUP(W1131,図書名リスト!$A$3:$W$100580,21,0))</f>
        <v/>
      </c>
      <c r="P1131" s="74" t="str">
        <f>IF(E1131="","",VLOOKUP(W1131,図書名リスト!$A$3:$W$10050,19,0))</f>
        <v/>
      </c>
      <c r="Q1131" s="75" t="str">
        <f>IF(E1131="","",VLOOKUP(W1131,図書名リスト!$A$3:$W$1001,20,0))</f>
        <v/>
      </c>
      <c r="R1131" s="74" t="str">
        <f>IF(E1131="","",VLOOKUP(W1131,図書名リスト!$A$3:$W$1001,22,0))</f>
        <v/>
      </c>
      <c r="S1131" s="61" t="str">
        <f t="shared" si="88"/>
        <v xml:space="preserve"> </v>
      </c>
      <c r="T1131" s="61" t="str">
        <f t="shared" si="89"/>
        <v>　</v>
      </c>
      <c r="U1131" s="61" t="str">
        <f t="shared" si="90"/>
        <v xml:space="preserve"> </v>
      </c>
      <c r="V1131" s="61">
        <f t="shared" si="91"/>
        <v>0</v>
      </c>
      <c r="W1131" s="60" t="str">
        <f t="shared" si="92"/>
        <v/>
      </c>
    </row>
    <row r="1132" spans="1:23" ht="57" customHeight="1" x14ac:dyDescent="0.15">
      <c r="A1132" s="63"/>
      <c r="B1132" s="69"/>
      <c r="C1132" s="69"/>
      <c r="D1132" s="68"/>
      <c r="E1132" s="67"/>
      <c r="F1132" s="66"/>
      <c r="G1132" s="65" t="str">
        <f>IF(E1132="","",VLOOKUP(E1132,図書名リスト!$C$3:$W$1001,16,0))</f>
        <v/>
      </c>
      <c r="H1132" s="64" t="str">
        <f>IF(E1132="","",VLOOKUP(W1132,図書名リスト!$A$3:$W$1001,5,0))</f>
        <v/>
      </c>
      <c r="I1132" s="77" t="str">
        <f>IF(E1132="","",VLOOKUP(W1132,図書名リスト!$A$3:$W$1001,9,0))</f>
        <v/>
      </c>
      <c r="J1132" s="76" t="str">
        <f>IF(E1132="","",VLOOKUP(W1132,図書名リスト!$A$3:$W$1001,23,0))</f>
        <v/>
      </c>
      <c r="K1132" s="62" t="str">
        <f>IF(E1132="","",VLOOKUP(W1132,図書名リスト!$A$3:$W$1001,11,0))</f>
        <v/>
      </c>
      <c r="L1132" s="95" t="str">
        <f>IF(E1132="","",VLOOKUP(W1132,図書名リスト!$A$3:$W$1001,14,0))</f>
        <v/>
      </c>
      <c r="M1132" s="62" t="str">
        <f>IF(E1132="","",VLOOKUP(W1132,図書名リスト!$A$3:$W$1001,17,0))</f>
        <v/>
      </c>
      <c r="N1132" s="63"/>
      <c r="O1132" s="74" t="str">
        <f>IF(E1132="","",VLOOKUP(W1132,図書名リスト!$A$3:$W$100580,21,0))</f>
        <v/>
      </c>
      <c r="P1132" s="74" t="str">
        <f>IF(E1132="","",VLOOKUP(W1132,図書名リスト!$A$3:$W$10050,19,0))</f>
        <v/>
      </c>
      <c r="Q1132" s="75" t="str">
        <f>IF(E1132="","",VLOOKUP(W1132,図書名リスト!$A$3:$W$1001,20,0))</f>
        <v/>
      </c>
      <c r="R1132" s="74" t="str">
        <f>IF(E1132="","",VLOOKUP(W1132,図書名リスト!$A$3:$W$1001,22,0))</f>
        <v/>
      </c>
      <c r="S1132" s="61" t="str">
        <f t="shared" si="88"/>
        <v xml:space="preserve"> </v>
      </c>
      <c r="T1132" s="61" t="str">
        <f t="shared" si="89"/>
        <v>　</v>
      </c>
      <c r="U1132" s="61" t="str">
        <f t="shared" si="90"/>
        <v xml:space="preserve"> </v>
      </c>
      <c r="V1132" s="61">
        <f t="shared" si="91"/>
        <v>0</v>
      </c>
      <c r="W1132" s="60" t="str">
        <f t="shared" si="92"/>
        <v/>
      </c>
    </row>
    <row r="1133" spans="1:23" ht="57" customHeight="1" x14ac:dyDescent="0.15">
      <c r="A1133" s="63"/>
      <c r="B1133" s="69"/>
      <c r="C1133" s="69"/>
      <c r="D1133" s="68"/>
      <c r="E1133" s="67"/>
      <c r="F1133" s="66"/>
      <c r="G1133" s="65" t="str">
        <f>IF(E1133="","",VLOOKUP(E1133,図書名リスト!$C$3:$W$1001,16,0))</f>
        <v/>
      </c>
      <c r="H1133" s="64" t="str">
        <f>IF(E1133="","",VLOOKUP(W1133,図書名リスト!$A$3:$W$1001,5,0))</f>
        <v/>
      </c>
      <c r="I1133" s="77" t="str">
        <f>IF(E1133="","",VLOOKUP(W1133,図書名リスト!$A$3:$W$1001,9,0))</f>
        <v/>
      </c>
      <c r="J1133" s="76" t="str">
        <f>IF(E1133="","",VLOOKUP(W1133,図書名リスト!$A$3:$W$1001,23,0))</f>
        <v/>
      </c>
      <c r="K1133" s="62" t="str">
        <f>IF(E1133="","",VLOOKUP(W1133,図書名リスト!$A$3:$W$1001,11,0))</f>
        <v/>
      </c>
      <c r="L1133" s="95" t="str">
        <f>IF(E1133="","",VLOOKUP(W1133,図書名リスト!$A$3:$W$1001,14,0))</f>
        <v/>
      </c>
      <c r="M1133" s="62" t="str">
        <f>IF(E1133="","",VLOOKUP(W1133,図書名リスト!$A$3:$W$1001,17,0))</f>
        <v/>
      </c>
      <c r="N1133" s="63"/>
      <c r="O1133" s="74" t="str">
        <f>IF(E1133="","",VLOOKUP(W1133,図書名リスト!$A$3:$W$100580,21,0))</f>
        <v/>
      </c>
      <c r="P1133" s="74" t="str">
        <f>IF(E1133="","",VLOOKUP(W1133,図書名リスト!$A$3:$W$10050,19,0))</f>
        <v/>
      </c>
      <c r="Q1133" s="75" t="str">
        <f>IF(E1133="","",VLOOKUP(W1133,図書名リスト!$A$3:$W$1001,20,0))</f>
        <v/>
      </c>
      <c r="R1133" s="74" t="str">
        <f>IF(E1133="","",VLOOKUP(W1133,図書名リスト!$A$3:$W$1001,22,0))</f>
        <v/>
      </c>
      <c r="S1133" s="61" t="str">
        <f t="shared" si="88"/>
        <v xml:space="preserve"> </v>
      </c>
      <c r="T1133" s="61" t="str">
        <f t="shared" si="89"/>
        <v>　</v>
      </c>
      <c r="U1133" s="61" t="str">
        <f t="shared" si="90"/>
        <v xml:space="preserve"> </v>
      </c>
      <c r="V1133" s="61">
        <f t="shared" si="91"/>
        <v>0</v>
      </c>
      <c r="W1133" s="60" t="str">
        <f t="shared" si="92"/>
        <v/>
      </c>
    </row>
    <row r="1134" spans="1:23" ht="57" customHeight="1" x14ac:dyDescent="0.15">
      <c r="A1134" s="63"/>
      <c r="B1134" s="69"/>
      <c r="C1134" s="69"/>
      <c r="D1134" s="68"/>
      <c r="E1134" s="67"/>
      <c r="F1134" s="66"/>
      <c r="G1134" s="65" t="str">
        <f>IF(E1134="","",VLOOKUP(E1134,図書名リスト!$C$3:$W$1001,16,0))</f>
        <v/>
      </c>
      <c r="H1134" s="64" t="str">
        <f>IF(E1134="","",VLOOKUP(W1134,図書名リスト!$A$3:$W$1001,5,0))</f>
        <v/>
      </c>
      <c r="I1134" s="77" t="str">
        <f>IF(E1134="","",VLOOKUP(W1134,図書名リスト!$A$3:$W$1001,9,0))</f>
        <v/>
      </c>
      <c r="J1134" s="76" t="str">
        <f>IF(E1134="","",VLOOKUP(W1134,図書名リスト!$A$3:$W$1001,23,0))</f>
        <v/>
      </c>
      <c r="K1134" s="62" t="str">
        <f>IF(E1134="","",VLOOKUP(W1134,図書名リスト!$A$3:$W$1001,11,0))</f>
        <v/>
      </c>
      <c r="L1134" s="95" t="str">
        <f>IF(E1134="","",VLOOKUP(W1134,図書名リスト!$A$3:$W$1001,14,0))</f>
        <v/>
      </c>
      <c r="M1134" s="62" t="str">
        <f>IF(E1134="","",VLOOKUP(W1134,図書名リスト!$A$3:$W$1001,17,0))</f>
        <v/>
      </c>
      <c r="N1134" s="63"/>
      <c r="O1134" s="74" t="str">
        <f>IF(E1134="","",VLOOKUP(W1134,図書名リスト!$A$3:$W$100580,21,0))</f>
        <v/>
      </c>
      <c r="P1134" s="74" t="str">
        <f>IF(E1134="","",VLOOKUP(W1134,図書名リスト!$A$3:$W$10050,19,0))</f>
        <v/>
      </c>
      <c r="Q1134" s="75" t="str">
        <f>IF(E1134="","",VLOOKUP(W1134,図書名リスト!$A$3:$W$1001,20,0))</f>
        <v/>
      </c>
      <c r="R1134" s="74" t="str">
        <f>IF(E1134="","",VLOOKUP(W1134,図書名リスト!$A$3:$W$1001,22,0))</f>
        <v/>
      </c>
      <c r="S1134" s="61" t="str">
        <f t="shared" si="88"/>
        <v xml:space="preserve"> </v>
      </c>
      <c r="T1134" s="61" t="str">
        <f t="shared" si="89"/>
        <v>　</v>
      </c>
      <c r="U1134" s="61" t="str">
        <f t="shared" si="90"/>
        <v xml:space="preserve"> </v>
      </c>
      <c r="V1134" s="61">
        <f t="shared" si="91"/>
        <v>0</v>
      </c>
      <c r="W1134" s="60" t="str">
        <f t="shared" si="92"/>
        <v/>
      </c>
    </row>
    <row r="1135" spans="1:23" ht="57" customHeight="1" x14ac:dyDescent="0.15">
      <c r="A1135" s="63"/>
      <c r="B1135" s="69"/>
      <c r="C1135" s="69"/>
      <c r="D1135" s="68"/>
      <c r="E1135" s="67"/>
      <c r="F1135" s="66"/>
      <c r="G1135" s="65" t="str">
        <f>IF(E1135="","",VLOOKUP(E1135,図書名リスト!$C$3:$W$1001,16,0))</f>
        <v/>
      </c>
      <c r="H1135" s="64" t="str">
        <f>IF(E1135="","",VLOOKUP(W1135,図書名リスト!$A$3:$W$1001,5,0))</f>
        <v/>
      </c>
      <c r="I1135" s="77" t="str">
        <f>IF(E1135="","",VLOOKUP(W1135,図書名リスト!$A$3:$W$1001,9,0))</f>
        <v/>
      </c>
      <c r="J1135" s="76" t="str">
        <f>IF(E1135="","",VLOOKUP(W1135,図書名リスト!$A$3:$W$1001,23,0))</f>
        <v/>
      </c>
      <c r="K1135" s="62" t="str">
        <f>IF(E1135="","",VLOOKUP(W1135,図書名リスト!$A$3:$W$1001,11,0))</f>
        <v/>
      </c>
      <c r="L1135" s="95" t="str">
        <f>IF(E1135="","",VLOOKUP(W1135,図書名リスト!$A$3:$W$1001,14,0))</f>
        <v/>
      </c>
      <c r="M1135" s="62" t="str">
        <f>IF(E1135="","",VLOOKUP(W1135,図書名リスト!$A$3:$W$1001,17,0))</f>
        <v/>
      </c>
      <c r="N1135" s="63"/>
      <c r="O1135" s="74" t="str">
        <f>IF(E1135="","",VLOOKUP(W1135,図書名リスト!$A$3:$W$100580,21,0))</f>
        <v/>
      </c>
      <c r="P1135" s="74" t="str">
        <f>IF(E1135="","",VLOOKUP(W1135,図書名リスト!$A$3:$W$10050,19,0))</f>
        <v/>
      </c>
      <c r="Q1135" s="75" t="str">
        <f>IF(E1135="","",VLOOKUP(W1135,図書名リスト!$A$3:$W$1001,20,0))</f>
        <v/>
      </c>
      <c r="R1135" s="74" t="str">
        <f>IF(E1135="","",VLOOKUP(W1135,図書名リスト!$A$3:$W$1001,22,0))</f>
        <v/>
      </c>
      <c r="S1135" s="61" t="str">
        <f t="shared" si="88"/>
        <v xml:space="preserve"> </v>
      </c>
      <c r="T1135" s="61" t="str">
        <f t="shared" si="89"/>
        <v>　</v>
      </c>
      <c r="U1135" s="61" t="str">
        <f t="shared" si="90"/>
        <v xml:space="preserve"> </v>
      </c>
      <c r="V1135" s="61">
        <f t="shared" si="91"/>
        <v>0</v>
      </c>
      <c r="W1135" s="60" t="str">
        <f t="shared" si="92"/>
        <v/>
      </c>
    </row>
    <row r="1136" spans="1:23" ht="57" customHeight="1" x14ac:dyDescent="0.15">
      <c r="A1136" s="63"/>
      <c r="B1136" s="69"/>
      <c r="C1136" s="69"/>
      <c r="D1136" s="68"/>
      <c r="E1136" s="67"/>
      <c r="F1136" s="66"/>
      <c r="G1136" s="65" t="str">
        <f>IF(E1136="","",VLOOKUP(E1136,図書名リスト!$C$3:$W$1001,16,0))</f>
        <v/>
      </c>
      <c r="H1136" s="64" t="str">
        <f>IF(E1136="","",VLOOKUP(W1136,図書名リスト!$A$3:$W$1001,5,0))</f>
        <v/>
      </c>
      <c r="I1136" s="77" t="str">
        <f>IF(E1136="","",VLOOKUP(W1136,図書名リスト!$A$3:$W$1001,9,0))</f>
        <v/>
      </c>
      <c r="J1136" s="76" t="str">
        <f>IF(E1136="","",VLOOKUP(W1136,図書名リスト!$A$3:$W$1001,23,0))</f>
        <v/>
      </c>
      <c r="K1136" s="62" t="str">
        <f>IF(E1136="","",VLOOKUP(W1136,図書名リスト!$A$3:$W$1001,11,0))</f>
        <v/>
      </c>
      <c r="L1136" s="95" t="str">
        <f>IF(E1136="","",VLOOKUP(W1136,図書名リスト!$A$3:$W$1001,14,0))</f>
        <v/>
      </c>
      <c r="M1136" s="62" t="str">
        <f>IF(E1136="","",VLOOKUP(W1136,図書名リスト!$A$3:$W$1001,17,0))</f>
        <v/>
      </c>
      <c r="N1136" s="63"/>
      <c r="O1136" s="74" t="str">
        <f>IF(E1136="","",VLOOKUP(W1136,図書名リスト!$A$3:$W$100580,21,0))</f>
        <v/>
      </c>
      <c r="P1136" s="74" t="str">
        <f>IF(E1136="","",VLOOKUP(W1136,図書名リスト!$A$3:$W$10050,19,0))</f>
        <v/>
      </c>
      <c r="Q1136" s="75" t="str">
        <f>IF(E1136="","",VLOOKUP(W1136,図書名リスト!$A$3:$W$1001,20,0))</f>
        <v/>
      </c>
      <c r="R1136" s="74" t="str">
        <f>IF(E1136="","",VLOOKUP(W1136,図書名リスト!$A$3:$W$1001,22,0))</f>
        <v/>
      </c>
      <c r="S1136" s="61" t="str">
        <f t="shared" si="88"/>
        <v xml:space="preserve"> </v>
      </c>
      <c r="T1136" s="61" t="str">
        <f t="shared" si="89"/>
        <v>　</v>
      </c>
      <c r="U1136" s="61" t="str">
        <f t="shared" si="90"/>
        <v xml:space="preserve"> </v>
      </c>
      <c r="V1136" s="61">
        <f t="shared" si="91"/>
        <v>0</v>
      </c>
      <c r="W1136" s="60" t="str">
        <f t="shared" si="92"/>
        <v/>
      </c>
    </row>
    <row r="1137" spans="1:23" ht="57" customHeight="1" x14ac:dyDescent="0.15">
      <c r="A1137" s="63"/>
      <c r="B1137" s="69"/>
      <c r="C1137" s="69"/>
      <c r="D1137" s="68"/>
      <c r="E1137" s="67"/>
      <c r="F1137" s="66"/>
      <c r="G1137" s="65" t="str">
        <f>IF(E1137="","",VLOOKUP(E1137,図書名リスト!$C$3:$W$1001,16,0))</f>
        <v/>
      </c>
      <c r="H1137" s="64" t="str">
        <f>IF(E1137="","",VLOOKUP(W1137,図書名リスト!$A$3:$W$1001,5,0))</f>
        <v/>
      </c>
      <c r="I1137" s="77" t="str">
        <f>IF(E1137="","",VLOOKUP(W1137,図書名リスト!$A$3:$W$1001,9,0))</f>
        <v/>
      </c>
      <c r="J1137" s="76" t="str">
        <f>IF(E1137="","",VLOOKUP(W1137,図書名リスト!$A$3:$W$1001,23,0))</f>
        <v/>
      </c>
      <c r="K1137" s="62" t="str">
        <f>IF(E1137="","",VLOOKUP(W1137,図書名リスト!$A$3:$W$1001,11,0))</f>
        <v/>
      </c>
      <c r="L1137" s="95" t="str">
        <f>IF(E1137="","",VLOOKUP(W1137,図書名リスト!$A$3:$W$1001,14,0))</f>
        <v/>
      </c>
      <c r="M1137" s="62" t="str">
        <f>IF(E1137="","",VLOOKUP(W1137,図書名リスト!$A$3:$W$1001,17,0))</f>
        <v/>
      </c>
      <c r="N1137" s="63"/>
      <c r="O1137" s="74" t="str">
        <f>IF(E1137="","",VLOOKUP(W1137,図書名リスト!$A$3:$W$100580,21,0))</f>
        <v/>
      </c>
      <c r="P1137" s="74" t="str">
        <f>IF(E1137="","",VLOOKUP(W1137,図書名リスト!$A$3:$W$10050,19,0))</f>
        <v/>
      </c>
      <c r="Q1137" s="75" t="str">
        <f>IF(E1137="","",VLOOKUP(W1137,図書名リスト!$A$3:$W$1001,20,0))</f>
        <v/>
      </c>
      <c r="R1137" s="74" t="str">
        <f>IF(E1137="","",VLOOKUP(W1137,図書名リスト!$A$3:$W$1001,22,0))</f>
        <v/>
      </c>
      <c r="S1137" s="61" t="str">
        <f t="shared" si="88"/>
        <v xml:space="preserve"> </v>
      </c>
      <c r="T1137" s="61" t="str">
        <f t="shared" si="89"/>
        <v>　</v>
      </c>
      <c r="U1137" s="61" t="str">
        <f t="shared" si="90"/>
        <v xml:space="preserve"> </v>
      </c>
      <c r="V1137" s="61">
        <f t="shared" si="91"/>
        <v>0</v>
      </c>
      <c r="W1137" s="60" t="str">
        <f t="shared" si="92"/>
        <v/>
      </c>
    </row>
    <row r="1138" spans="1:23" ht="57" customHeight="1" x14ac:dyDescent="0.15">
      <c r="A1138" s="63"/>
      <c r="B1138" s="69"/>
      <c r="C1138" s="69"/>
      <c r="D1138" s="68"/>
      <c r="E1138" s="67"/>
      <c r="F1138" s="66"/>
      <c r="G1138" s="65" t="str">
        <f>IF(E1138="","",VLOOKUP(E1138,図書名リスト!$C$3:$W$1001,16,0))</f>
        <v/>
      </c>
      <c r="H1138" s="64" t="str">
        <f>IF(E1138="","",VLOOKUP(W1138,図書名リスト!$A$3:$W$1001,5,0))</f>
        <v/>
      </c>
      <c r="I1138" s="77" t="str">
        <f>IF(E1138="","",VLOOKUP(W1138,図書名リスト!$A$3:$W$1001,9,0))</f>
        <v/>
      </c>
      <c r="J1138" s="76" t="str">
        <f>IF(E1138="","",VLOOKUP(W1138,図書名リスト!$A$3:$W$1001,23,0))</f>
        <v/>
      </c>
      <c r="K1138" s="62" t="str">
        <f>IF(E1138="","",VLOOKUP(W1138,図書名リスト!$A$3:$W$1001,11,0))</f>
        <v/>
      </c>
      <c r="L1138" s="95" t="str">
        <f>IF(E1138="","",VLOOKUP(W1138,図書名リスト!$A$3:$W$1001,14,0))</f>
        <v/>
      </c>
      <c r="M1138" s="62" t="str">
        <f>IF(E1138="","",VLOOKUP(W1138,図書名リスト!$A$3:$W$1001,17,0))</f>
        <v/>
      </c>
      <c r="N1138" s="63"/>
      <c r="O1138" s="74" t="str">
        <f>IF(E1138="","",VLOOKUP(W1138,図書名リスト!$A$3:$W$100580,21,0))</f>
        <v/>
      </c>
      <c r="P1138" s="74" t="str">
        <f>IF(E1138="","",VLOOKUP(W1138,図書名リスト!$A$3:$W$10050,19,0))</f>
        <v/>
      </c>
      <c r="Q1138" s="75" t="str">
        <f>IF(E1138="","",VLOOKUP(W1138,図書名リスト!$A$3:$W$1001,20,0))</f>
        <v/>
      </c>
      <c r="R1138" s="74" t="str">
        <f>IF(E1138="","",VLOOKUP(W1138,図書名リスト!$A$3:$W$1001,22,0))</f>
        <v/>
      </c>
      <c r="S1138" s="61" t="str">
        <f t="shared" si="88"/>
        <v xml:space="preserve"> </v>
      </c>
      <c r="T1138" s="61" t="str">
        <f t="shared" si="89"/>
        <v>　</v>
      </c>
      <c r="U1138" s="61" t="str">
        <f t="shared" si="90"/>
        <v xml:space="preserve"> </v>
      </c>
      <c r="V1138" s="61">
        <f t="shared" si="91"/>
        <v>0</v>
      </c>
      <c r="W1138" s="60" t="str">
        <f t="shared" si="92"/>
        <v/>
      </c>
    </row>
    <row r="1139" spans="1:23" ht="57" customHeight="1" x14ac:dyDescent="0.15">
      <c r="A1139" s="63"/>
      <c r="B1139" s="69"/>
      <c r="C1139" s="69"/>
      <c r="D1139" s="68"/>
      <c r="E1139" s="67"/>
      <c r="F1139" s="66"/>
      <c r="G1139" s="65" t="str">
        <f>IF(E1139="","",VLOOKUP(E1139,図書名リスト!$C$3:$W$1001,16,0))</f>
        <v/>
      </c>
      <c r="H1139" s="64" t="str">
        <f>IF(E1139="","",VLOOKUP(W1139,図書名リスト!$A$3:$W$1001,5,0))</f>
        <v/>
      </c>
      <c r="I1139" s="77" t="str">
        <f>IF(E1139="","",VLOOKUP(W1139,図書名リスト!$A$3:$W$1001,9,0))</f>
        <v/>
      </c>
      <c r="J1139" s="76" t="str">
        <f>IF(E1139="","",VLOOKUP(W1139,図書名リスト!$A$3:$W$1001,23,0))</f>
        <v/>
      </c>
      <c r="K1139" s="62" t="str">
        <f>IF(E1139="","",VLOOKUP(W1139,図書名リスト!$A$3:$W$1001,11,0))</f>
        <v/>
      </c>
      <c r="L1139" s="95" t="str">
        <f>IF(E1139="","",VLOOKUP(W1139,図書名リスト!$A$3:$W$1001,14,0))</f>
        <v/>
      </c>
      <c r="M1139" s="62" t="str">
        <f>IF(E1139="","",VLOOKUP(W1139,図書名リスト!$A$3:$W$1001,17,0))</f>
        <v/>
      </c>
      <c r="N1139" s="63"/>
      <c r="O1139" s="74" t="str">
        <f>IF(E1139="","",VLOOKUP(W1139,図書名リスト!$A$3:$W$100580,21,0))</f>
        <v/>
      </c>
      <c r="P1139" s="74" t="str">
        <f>IF(E1139="","",VLOOKUP(W1139,図書名リスト!$A$3:$W$10050,19,0))</f>
        <v/>
      </c>
      <c r="Q1139" s="75" t="str">
        <f>IF(E1139="","",VLOOKUP(W1139,図書名リスト!$A$3:$W$1001,20,0))</f>
        <v/>
      </c>
      <c r="R1139" s="74" t="str">
        <f>IF(E1139="","",VLOOKUP(W1139,図書名リスト!$A$3:$W$1001,22,0))</f>
        <v/>
      </c>
      <c r="S1139" s="61" t="str">
        <f t="shared" si="88"/>
        <v xml:space="preserve"> </v>
      </c>
      <c r="T1139" s="61" t="str">
        <f t="shared" si="89"/>
        <v>　</v>
      </c>
      <c r="U1139" s="61" t="str">
        <f t="shared" si="90"/>
        <v xml:space="preserve"> </v>
      </c>
      <c r="V1139" s="61">
        <f t="shared" si="91"/>
        <v>0</v>
      </c>
      <c r="W1139" s="60" t="str">
        <f t="shared" si="92"/>
        <v/>
      </c>
    </row>
    <row r="1140" spans="1:23" ht="57" customHeight="1" x14ac:dyDescent="0.15">
      <c r="A1140" s="63"/>
      <c r="B1140" s="69"/>
      <c r="C1140" s="69"/>
      <c r="D1140" s="68"/>
      <c r="E1140" s="67"/>
      <c r="F1140" s="66"/>
      <c r="G1140" s="65" t="str">
        <f>IF(E1140="","",VLOOKUP(E1140,図書名リスト!$C$3:$W$1001,16,0))</f>
        <v/>
      </c>
      <c r="H1140" s="64" t="str">
        <f>IF(E1140="","",VLOOKUP(W1140,図書名リスト!$A$3:$W$1001,5,0))</f>
        <v/>
      </c>
      <c r="I1140" s="77" t="str">
        <f>IF(E1140="","",VLOOKUP(W1140,図書名リスト!$A$3:$W$1001,9,0))</f>
        <v/>
      </c>
      <c r="J1140" s="76" t="str">
        <f>IF(E1140="","",VLOOKUP(W1140,図書名リスト!$A$3:$W$1001,23,0))</f>
        <v/>
      </c>
      <c r="K1140" s="62" t="str">
        <f>IF(E1140="","",VLOOKUP(W1140,図書名リスト!$A$3:$W$1001,11,0))</f>
        <v/>
      </c>
      <c r="L1140" s="95" t="str">
        <f>IF(E1140="","",VLOOKUP(W1140,図書名リスト!$A$3:$W$1001,14,0))</f>
        <v/>
      </c>
      <c r="M1140" s="62" t="str">
        <f>IF(E1140="","",VLOOKUP(W1140,図書名リスト!$A$3:$W$1001,17,0))</f>
        <v/>
      </c>
      <c r="N1140" s="63"/>
      <c r="O1140" s="74" t="str">
        <f>IF(E1140="","",VLOOKUP(W1140,図書名リスト!$A$3:$W$100580,21,0))</f>
        <v/>
      </c>
      <c r="P1140" s="74" t="str">
        <f>IF(E1140="","",VLOOKUP(W1140,図書名リスト!$A$3:$W$10050,19,0))</f>
        <v/>
      </c>
      <c r="Q1140" s="75" t="str">
        <f>IF(E1140="","",VLOOKUP(W1140,図書名リスト!$A$3:$W$1001,20,0))</f>
        <v/>
      </c>
      <c r="R1140" s="74" t="str">
        <f>IF(E1140="","",VLOOKUP(W1140,図書名リスト!$A$3:$W$1001,22,0))</f>
        <v/>
      </c>
      <c r="S1140" s="61" t="str">
        <f t="shared" si="88"/>
        <v xml:space="preserve"> </v>
      </c>
      <c r="T1140" s="61" t="str">
        <f t="shared" si="89"/>
        <v>　</v>
      </c>
      <c r="U1140" s="61" t="str">
        <f t="shared" si="90"/>
        <v xml:space="preserve"> </v>
      </c>
      <c r="V1140" s="61">
        <f t="shared" si="91"/>
        <v>0</v>
      </c>
      <c r="W1140" s="60" t="str">
        <f t="shared" si="92"/>
        <v/>
      </c>
    </row>
    <row r="1141" spans="1:23" ht="57" customHeight="1" x14ac:dyDescent="0.15">
      <c r="A1141" s="63"/>
      <c r="B1141" s="69"/>
      <c r="C1141" s="69"/>
      <c r="D1141" s="68"/>
      <c r="E1141" s="67"/>
      <c r="F1141" s="66"/>
      <c r="G1141" s="65" t="str">
        <f>IF(E1141="","",VLOOKUP(E1141,図書名リスト!$C$3:$W$1001,16,0))</f>
        <v/>
      </c>
      <c r="H1141" s="64" t="str">
        <f>IF(E1141="","",VLOOKUP(W1141,図書名リスト!$A$3:$W$1001,5,0))</f>
        <v/>
      </c>
      <c r="I1141" s="77" t="str">
        <f>IF(E1141="","",VLOOKUP(W1141,図書名リスト!$A$3:$W$1001,9,0))</f>
        <v/>
      </c>
      <c r="J1141" s="76" t="str">
        <f>IF(E1141="","",VLOOKUP(W1141,図書名リスト!$A$3:$W$1001,23,0))</f>
        <v/>
      </c>
      <c r="K1141" s="62" t="str">
        <f>IF(E1141="","",VLOOKUP(W1141,図書名リスト!$A$3:$W$1001,11,0))</f>
        <v/>
      </c>
      <c r="L1141" s="95" t="str">
        <f>IF(E1141="","",VLOOKUP(W1141,図書名リスト!$A$3:$W$1001,14,0))</f>
        <v/>
      </c>
      <c r="M1141" s="62" t="str">
        <f>IF(E1141="","",VLOOKUP(W1141,図書名リスト!$A$3:$W$1001,17,0))</f>
        <v/>
      </c>
      <c r="N1141" s="63"/>
      <c r="O1141" s="74" t="str">
        <f>IF(E1141="","",VLOOKUP(W1141,図書名リスト!$A$3:$W$100580,21,0))</f>
        <v/>
      </c>
      <c r="P1141" s="74" t="str">
        <f>IF(E1141="","",VLOOKUP(W1141,図書名リスト!$A$3:$W$10050,19,0))</f>
        <v/>
      </c>
      <c r="Q1141" s="75" t="str">
        <f>IF(E1141="","",VLOOKUP(W1141,図書名リスト!$A$3:$W$1001,20,0))</f>
        <v/>
      </c>
      <c r="R1141" s="74" t="str">
        <f>IF(E1141="","",VLOOKUP(W1141,図書名リスト!$A$3:$W$1001,22,0))</f>
        <v/>
      </c>
      <c r="S1141" s="61" t="str">
        <f t="shared" si="88"/>
        <v xml:space="preserve"> </v>
      </c>
      <c r="T1141" s="61" t="str">
        <f t="shared" si="89"/>
        <v>　</v>
      </c>
      <c r="U1141" s="61" t="str">
        <f t="shared" si="90"/>
        <v xml:space="preserve"> </v>
      </c>
      <c r="V1141" s="61">
        <f t="shared" si="91"/>
        <v>0</v>
      </c>
      <c r="W1141" s="60" t="str">
        <f t="shared" si="92"/>
        <v/>
      </c>
    </row>
    <row r="1142" spans="1:23" ht="57" customHeight="1" x14ac:dyDescent="0.15">
      <c r="A1142" s="63"/>
      <c r="B1142" s="69"/>
      <c r="C1142" s="69"/>
      <c r="D1142" s="68"/>
      <c r="E1142" s="67"/>
      <c r="F1142" s="66"/>
      <c r="G1142" s="65" t="str">
        <f>IF(E1142="","",VLOOKUP(E1142,図書名リスト!$C$3:$W$1001,16,0))</f>
        <v/>
      </c>
      <c r="H1142" s="64" t="str">
        <f>IF(E1142="","",VLOOKUP(W1142,図書名リスト!$A$3:$W$1001,5,0))</f>
        <v/>
      </c>
      <c r="I1142" s="77" t="str">
        <f>IF(E1142="","",VLOOKUP(W1142,図書名リスト!$A$3:$W$1001,9,0))</f>
        <v/>
      </c>
      <c r="J1142" s="76" t="str">
        <f>IF(E1142="","",VLOOKUP(W1142,図書名リスト!$A$3:$W$1001,23,0))</f>
        <v/>
      </c>
      <c r="K1142" s="62" t="str">
        <f>IF(E1142="","",VLOOKUP(W1142,図書名リスト!$A$3:$W$1001,11,0))</f>
        <v/>
      </c>
      <c r="L1142" s="95" t="str">
        <f>IF(E1142="","",VLOOKUP(W1142,図書名リスト!$A$3:$W$1001,14,0))</f>
        <v/>
      </c>
      <c r="M1142" s="62" t="str">
        <f>IF(E1142="","",VLOOKUP(W1142,図書名リスト!$A$3:$W$1001,17,0))</f>
        <v/>
      </c>
      <c r="N1142" s="63"/>
      <c r="O1142" s="74" t="str">
        <f>IF(E1142="","",VLOOKUP(W1142,図書名リスト!$A$3:$W$100580,21,0))</f>
        <v/>
      </c>
      <c r="P1142" s="74" t="str">
        <f>IF(E1142="","",VLOOKUP(W1142,図書名リスト!$A$3:$W$10050,19,0))</f>
        <v/>
      </c>
      <c r="Q1142" s="75" t="str">
        <f>IF(E1142="","",VLOOKUP(W1142,図書名リスト!$A$3:$W$1001,20,0))</f>
        <v/>
      </c>
      <c r="R1142" s="74" t="str">
        <f>IF(E1142="","",VLOOKUP(W1142,図書名リスト!$A$3:$W$1001,22,0))</f>
        <v/>
      </c>
      <c r="S1142" s="61" t="str">
        <f t="shared" si="88"/>
        <v xml:space="preserve"> </v>
      </c>
      <c r="T1142" s="61" t="str">
        <f t="shared" si="89"/>
        <v>　</v>
      </c>
      <c r="U1142" s="61" t="str">
        <f t="shared" si="90"/>
        <v xml:space="preserve"> </v>
      </c>
      <c r="V1142" s="61">
        <f t="shared" si="91"/>
        <v>0</v>
      </c>
      <c r="W1142" s="60" t="str">
        <f t="shared" si="92"/>
        <v/>
      </c>
    </row>
    <row r="1143" spans="1:23" ht="57" customHeight="1" x14ac:dyDescent="0.15">
      <c r="A1143" s="63"/>
      <c r="B1143" s="69"/>
      <c r="C1143" s="69"/>
      <c r="D1143" s="68"/>
      <c r="E1143" s="67"/>
      <c r="F1143" s="66"/>
      <c r="G1143" s="65" t="str">
        <f>IF(E1143="","",VLOOKUP(E1143,図書名リスト!$C$3:$W$1001,16,0))</f>
        <v/>
      </c>
      <c r="H1143" s="64" t="str">
        <f>IF(E1143="","",VLOOKUP(W1143,図書名リスト!$A$3:$W$1001,5,0))</f>
        <v/>
      </c>
      <c r="I1143" s="77" t="str">
        <f>IF(E1143="","",VLOOKUP(W1143,図書名リスト!$A$3:$W$1001,9,0))</f>
        <v/>
      </c>
      <c r="J1143" s="76" t="str">
        <f>IF(E1143="","",VLOOKUP(W1143,図書名リスト!$A$3:$W$1001,23,0))</f>
        <v/>
      </c>
      <c r="K1143" s="62" t="str">
        <f>IF(E1143="","",VLOOKUP(W1143,図書名リスト!$A$3:$W$1001,11,0))</f>
        <v/>
      </c>
      <c r="L1143" s="95" t="str">
        <f>IF(E1143="","",VLOOKUP(W1143,図書名リスト!$A$3:$W$1001,14,0))</f>
        <v/>
      </c>
      <c r="M1143" s="62" t="str">
        <f>IF(E1143="","",VLOOKUP(W1143,図書名リスト!$A$3:$W$1001,17,0))</f>
        <v/>
      </c>
      <c r="N1143" s="63"/>
      <c r="O1143" s="74" t="str">
        <f>IF(E1143="","",VLOOKUP(W1143,図書名リスト!$A$3:$W$100580,21,0))</f>
        <v/>
      </c>
      <c r="P1143" s="74" t="str">
        <f>IF(E1143="","",VLOOKUP(W1143,図書名リスト!$A$3:$W$10050,19,0))</f>
        <v/>
      </c>
      <c r="Q1143" s="75" t="str">
        <f>IF(E1143="","",VLOOKUP(W1143,図書名リスト!$A$3:$W$1001,20,0))</f>
        <v/>
      </c>
      <c r="R1143" s="74" t="str">
        <f>IF(E1143="","",VLOOKUP(W1143,図書名リスト!$A$3:$W$1001,22,0))</f>
        <v/>
      </c>
      <c r="S1143" s="61" t="str">
        <f t="shared" si="88"/>
        <v xml:space="preserve"> </v>
      </c>
      <c r="T1143" s="61" t="str">
        <f t="shared" si="89"/>
        <v>　</v>
      </c>
      <c r="U1143" s="61" t="str">
        <f t="shared" si="90"/>
        <v xml:space="preserve"> </v>
      </c>
      <c r="V1143" s="61">
        <f t="shared" si="91"/>
        <v>0</v>
      </c>
      <c r="W1143" s="60" t="str">
        <f t="shared" si="92"/>
        <v/>
      </c>
    </row>
    <row r="1144" spans="1:23" ht="57" customHeight="1" x14ac:dyDescent="0.15">
      <c r="A1144" s="63"/>
      <c r="B1144" s="69"/>
      <c r="C1144" s="69"/>
      <c r="D1144" s="68"/>
      <c r="E1144" s="67"/>
      <c r="F1144" s="66"/>
      <c r="G1144" s="65" t="str">
        <f>IF(E1144="","",VLOOKUP(E1144,図書名リスト!$C$3:$W$1001,16,0))</f>
        <v/>
      </c>
      <c r="H1144" s="64" t="str">
        <f>IF(E1144="","",VLOOKUP(W1144,図書名リスト!$A$3:$W$1001,5,0))</f>
        <v/>
      </c>
      <c r="I1144" s="77" t="str">
        <f>IF(E1144="","",VLOOKUP(W1144,図書名リスト!$A$3:$W$1001,9,0))</f>
        <v/>
      </c>
      <c r="J1144" s="76" t="str">
        <f>IF(E1144="","",VLOOKUP(W1144,図書名リスト!$A$3:$W$1001,23,0))</f>
        <v/>
      </c>
      <c r="K1144" s="62" t="str">
        <f>IF(E1144="","",VLOOKUP(W1144,図書名リスト!$A$3:$W$1001,11,0))</f>
        <v/>
      </c>
      <c r="L1144" s="95" t="str">
        <f>IF(E1144="","",VLOOKUP(W1144,図書名リスト!$A$3:$W$1001,14,0))</f>
        <v/>
      </c>
      <c r="M1144" s="62" t="str">
        <f>IF(E1144="","",VLOOKUP(W1144,図書名リスト!$A$3:$W$1001,17,0))</f>
        <v/>
      </c>
      <c r="N1144" s="63"/>
      <c r="O1144" s="74" t="str">
        <f>IF(E1144="","",VLOOKUP(W1144,図書名リスト!$A$3:$W$100580,21,0))</f>
        <v/>
      </c>
      <c r="P1144" s="74" t="str">
        <f>IF(E1144="","",VLOOKUP(W1144,図書名リスト!$A$3:$W$10050,19,0))</f>
        <v/>
      </c>
      <c r="Q1144" s="75" t="str">
        <f>IF(E1144="","",VLOOKUP(W1144,図書名リスト!$A$3:$W$1001,20,0))</f>
        <v/>
      </c>
      <c r="R1144" s="74" t="str">
        <f>IF(E1144="","",VLOOKUP(W1144,図書名リスト!$A$3:$W$1001,22,0))</f>
        <v/>
      </c>
      <c r="S1144" s="61" t="str">
        <f t="shared" si="88"/>
        <v xml:space="preserve"> </v>
      </c>
      <c r="T1144" s="61" t="str">
        <f t="shared" si="89"/>
        <v>　</v>
      </c>
      <c r="U1144" s="61" t="str">
        <f t="shared" si="90"/>
        <v xml:space="preserve"> </v>
      </c>
      <c r="V1144" s="61">
        <f t="shared" si="91"/>
        <v>0</v>
      </c>
      <c r="W1144" s="60" t="str">
        <f t="shared" si="92"/>
        <v/>
      </c>
    </row>
    <row r="1145" spans="1:23" ht="57" customHeight="1" x14ac:dyDescent="0.15">
      <c r="A1145" s="63"/>
      <c r="B1145" s="69"/>
      <c r="C1145" s="69"/>
      <c r="D1145" s="68"/>
      <c r="E1145" s="67"/>
      <c r="F1145" s="66"/>
      <c r="G1145" s="65" t="str">
        <f>IF(E1145="","",VLOOKUP(E1145,図書名リスト!$C$3:$W$1001,16,0))</f>
        <v/>
      </c>
      <c r="H1145" s="64" t="str">
        <f>IF(E1145="","",VLOOKUP(W1145,図書名リスト!$A$3:$W$1001,5,0))</f>
        <v/>
      </c>
      <c r="I1145" s="77" t="str">
        <f>IF(E1145="","",VLOOKUP(W1145,図書名リスト!$A$3:$W$1001,9,0))</f>
        <v/>
      </c>
      <c r="J1145" s="76" t="str">
        <f>IF(E1145="","",VLOOKUP(W1145,図書名リスト!$A$3:$W$1001,23,0))</f>
        <v/>
      </c>
      <c r="K1145" s="62" t="str">
        <f>IF(E1145="","",VLOOKUP(W1145,図書名リスト!$A$3:$W$1001,11,0))</f>
        <v/>
      </c>
      <c r="L1145" s="95" t="str">
        <f>IF(E1145="","",VLOOKUP(W1145,図書名リスト!$A$3:$W$1001,14,0))</f>
        <v/>
      </c>
      <c r="M1145" s="62" t="str">
        <f>IF(E1145="","",VLOOKUP(W1145,図書名リスト!$A$3:$W$1001,17,0))</f>
        <v/>
      </c>
      <c r="N1145" s="63"/>
      <c r="O1145" s="74" t="str">
        <f>IF(E1145="","",VLOOKUP(W1145,図書名リスト!$A$3:$W$100580,21,0))</f>
        <v/>
      </c>
      <c r="P1145" s="74" t="str">
        <f>IF(E1145="","",VLOOKUP(W1145,図書名リスト!$A$3:$W$10050,19,0))</f>
        <v/>
      </c>
      <c r="Q1145" s="75" t="str">
        <f>IF(E1145="","",VLOOKUP(W1145,図書名リスト!$A$3:$W$1001,20,0))</f>
        <v/>
      </c>
      <c r="R1145" s="74" t="str">
        <f>IF(E1145="","",VLOOKUP(W1145,図書名リスト!$A$3:$W$1001,22,0))</f>
        <v/>
      </c>
      <c r="S1145" s="61" t="str">
        <f t="shared" si="88"/>
        <v xml:space="preserve"> </v>
      </c>
      <c r="T1145" s="61" t="str">
        <f t="shared" si="89"/>
        <v>　</v>
      </c>
      <c r="U1145" s="61" t="str">
        <f t="shared" si="90"/>
        <v xml:space="preserve"> </v>
      </c>
      <c r="V1145" s="61">
        <f t="shared" si="91"/>
        <v>0</v>
      </c>
      <c r="W1145" s="60" t="str">
        <f t="shared" si="92"/>
        <v/>
      </c>
    </row>
    <row r="1146" spans="1:23" ht="57" customHeight="1" x14ac:dyDescent="0.15">
      <c r="A1146" s="63"/>
      <c r="B1146" s="69"/>
      <c r="C1146" s="69"/>
      <c r="D1146" s="68"/>
      <c r="E1146" s="67"/>
      <c r="F1146" s="66"/>
      <c r="G1146" s="65" t="str">
        <f>IF(E1146="","",VLOOKUP(E1146,図書名リスト!$C$3:$W$1001,16,0))</f>
        <v/>
      </c>
      <c r="H1146" s="64" t="str">
        <f>IF(E1146="","",VLOOKUP(W1146,図書名リスト!$A$3:$W$1001,5,0))</f>
        <v/>
      </c>
      <c r="I1146" s="77" t="str">
        <f>IF(E1146="","",VLOOKUP(W1146,図書名リスト!$A$3:$W$1001,9,0))</f>
        <v/>
      </c>
      <c r="J1146" s="76" t="str">
        <f>IF(E1146="","",VLOOKUP(W1146,図書名リスト!$A$3:$W$1001,23,0))</f>
        <v/>
      </c>
      <c r="K1146" s="62" t="str">
        <f>IF(E1146="","",VLOOKUP(W1146,図書名リスト!$A$3:$W$1001,11,0))</f>
        <v/>
      </c>
      <c r="L1146" s="95" t="str">
        <f>IF(E1146="","",VLOOKUP(W1146,図書名リスト!$A$3:$W$1001,14,0))</f>
        <v/>
      </c>
      <c r="M1146" s="62" t="str">
        <f>IF(E1146="","",VLOOKUP(W1146,図書名リスト!$A$3:$W$1001,17,0))</f>
        <v/>
      </c>
      <c r="N1146" s="63"/>
      <c r="O1146" s="74" t="str">
        <f>IF(E1146="","",VLOOKUP(W1146,図書名リスト!$A$3:$W$100580,21,0))</f>
        <v/>
      </c>
      <c r="P1146" s="74" t="str">
        <f>IF(E1146="","",VLOOKUP(W1146,図書名リスト!$A$3:$W$10050,19,0))</f>
        <v/>
      </c>
      <c r="Q1146" s="75" t="str">
        <f>IF(E1146="","",VLOOKUP(W1146,図書名リスト!$A$3:$W$1001,20,0))</f>
        <v/>
      </c>
      <c r="R1146" s="74" t="str">
        <f>IF(E1146="","",VLOOKUP(W1146,図書名リスト!$A$3:$W$1001,22,0))</f>
        <v/>
      </c>
      <c r="S1146" s="61" t="str">
        <f t="shared" si="88"/>
        <v xml:space="preserve"> </v>
      </c>
      <c r="T1146" s="61" t="str">
        <f t="shared" si="89"/>
        <v>　</v>
      </c>
      <c r="U1146" s="61" t="str">
        <f t="shared" si="90"/>
        <v xml:space="preserve"> </v>
      </c>
      <c r="V1146" s="61">
        <f t="shared" si="91"/>
        <v>0</v>
      </c>
      <c r="W1146" s="60" t="str">
        <f t="shared" si="92"/>
        <v/>
      </c>
    </row>
    <row r="1147" spans="1:23" ht="57" customHeight="1" x14ac:dyDescent="0.15">
      <c r="A1147" s="63"/>
      <c r="B1147" s="69"/>
      <c r="C1147" s="69"/>
      <c r="D1147" s="68"/>
      <c r="E1147" s="67"/>
      <c r="F1147" s="66"/>
      <c r="G1147" s="65" t="str">
        <f>IF(E1147="","",VLOOKUP(E1147,図書名リスト!$C$3:$W$1001,16,0))</f>
        <v/>
      </c>
      <c r="H1147" s="64" t="str">
        <f>IF(E1147="","",VLOOKUP(W1147,図書名リスト!$A$3:$W$1001,5,0))</f>
        <v/>
      </c>
      <c r="I1147" s="77" t="str">
        <f>IF(E1147="","",VLOOKUP(W1147,図書名リスト!$A$3:$W$1001,9,0))</f>
        <v/>
      </c>
      <c r="J1147" s="76" t="str">
        <f>IF(E1147="","",VLOOKUP(W1147,図書名リスト!$A$3:$W$1001,23,0))</f>
        <v/>
      </c>
      <c r="K1147" s="62" t="str">
        <f>IF(E1147="","",VLOOKUP(W1147,図書名リスト!$A$3:$W$1001,11,0))</f>
        <v/>
      </c>
      <c r="L1147" s="95" t="str">
        <f>IF(E1147="","",VLOOKUP(W1147,図書名リスト!$A$3:$W$1001,14,0))</f>
        <v/>
      </c>
      <c r="M1147" s="62" t="str">
        <f>IF(E1147="","",VLOOKUP(W1147,図書名リスト!$A$3:$W$1001,17,0))</f>
        <v/>
      </c>
      <c r="N1147" s="63"/>
      <c r="O1147" s="74" t="str">
        <f>IF(E1147="","",VLOOKUP(W1147,図書名リスト!$A$3:$W$100580,21,0))</f>
        <v/>
      </c>
      <c r="P1147" s="74" t="str">
        <f>IF(E1147="","",VLOOKUP(W1147,図書名リスト!$A$3:$W$10050,19,0))</f>
        <v/>
      </c>
      <c r="Q1147" s="75" t="str">
        <f>IF(E1147="","",VLOOKUP(W1147,図書名リスト!$A$3:$W$1001,20,0))</f>
        <v/>
      </c>
      <c r="R1147" s="74" t="str">
        <f>IF(E1147="","",VLOOKUP(W1147,図書名リスト!$A$3:$W$1001,22,0))</f>
        <v/>
      </c>
      <c r="S1147" s="61" t="str">
        <f t="shared" si="88"/>
        <v xml:space="preserve"> </v>
      </c>
      <c r="T1147" s="61" t="str">
        <f t="shared" si="89"/>
        <v>　</v>
      </c>
      <c r="U1147" s="61" t="str">
        <f t="shared" si="90"/>
        <v xml:space="preserve"> </v>
      </c>
      <c r="V1147" s="61">
        <f t="shared" si="91"/>
        <v>0</v>
      </c>
      <c r="W1147" s="60" t="str">
        <f t="shared" si="92"/>
        <v/>
      </c>
    </row>
    <row r="1148" spans="1:23" ht="57" customHeight="1" x14ac:dyDescent="0.15">
      <c r="A1148" s="63"/>
      <c r="B1148" s="69"/>
      <c r="C1148" s="69"/>
      <c r="D1148" s="68"/>
      <c r="E1148" s="67"/>
      <c r="F1148" s="66"/>
      <c r="G1148" s="65" t="str">
        <f>IF(E1148="","",VLOOKUP(E1148,図書名リスト!$C$3:$W$1001,16,0))</f>
        <v/>
      </c>
      <c r="H1148" s="64" t="str">
        <f>IF(E1148="","",VLOOKUP(W1148,図書名リスト!$A$3:$W$1001,5,0))</f>
        <v/>
      </c>
      <c r="I1148" s="77" t="str">
        <f>IF(E1148="","",VLOOKUP(W1148,図書名リスト!$A$3:$W$1001,9,0))</f>
        <v/>
      </c>
      <c r="J1148" s="76" t="str">
        <f>IF(E1148="","",VLOOKUP(W1148,図書名リスト!$A$3:$W$1001,23,0))</f>
        <v/>
      </c>
      <c r="K1148" s="62" t="str">
        <f>IF(E1148="","",VLOOKUP(W1148,図書名リスト!$A$3:$W$1001,11,0))</f>
        <v/>
      </c>
      <c r="L1148" s="95" t="str">
        <f>IF(E1148="","",VLOOKUP(W1148,図書名リスト!$A$3:$W$1001,14,0))</f>
        <v/>
      </c>
      <c r="M1148" s="62" t="str">
        <f>IF(E1148="","",VLOOKUP(W1148,図書名リスト!$A$3:$W$1001,17,0))</f>
        <v/>
      </c>
      <c r="N1148" s="63"/>
      <c r="O1148" s="74" t="str">
        <f>IF(E1148="","",VLOOKUP(W1148,図書名リスト!$A$3:$W$100580,21,0))</f>
        <v/>
      </c>
      <c r="P1148" s="74" t="str">
        <f>IF(E1148="","",VLOOKUP(W1148,図書名リスト!$A$3:$W$10050,19,0))</f>
        <v/>
      </c>
      <c r="Q1148" s="75" t="str">
        <f>IF(E1148="","",VLOOKUP(W1148,図書名リスト!$A$3:$W$1001,20,0))</f>
        <v/>
      </c>
      <c r="R1148" s="74" t="str">
        <f>IF(E1148="","",VLOOKUP(W1148,図書名リスト!$A$3:$W$1001,22,0))</f>
        <v/>
      </c>
      <c r="S1148" s="61" t="str">
        <f t="shared" si="88"/>
        <v xml:space="preserve"> </v>
      </c>
      <c r="T1148" s="61" t="str">
        <f t="shared" si="89"/>
        <v>　</v>
      </c>
      <c r="U1148" s="61" t="str">
        <f t="shared" si="90"/>
        <v xml:space="preserve"> </v>
      </c>
      <c r="V1148" s="61">
        <f t="shared" si="91"/>
        <v>0</v>
      </c>
      <c r="W1148" s="60" t="str">
        <f t="shared" si="92"/>
        <v/>
      </c>
    </row>
    <row r="1149" spans="1:23" ht="57" customHeight="1" x14ac:dyDescent="0.15">
      <c r="A1149" s="63"/>
      <c r="B1149" s="69"/>
      <c r="C1149" s="69"/>
      <c r="D1149" s="68"/>
      <c r="E1149" s="67"/>
      <c r="F1149" s="66"/>
      <c r="G1149" s="65" t="str">
        <f>IF(E1149="","",VLOOKUP(E1149,図書名リスト!$C$3:$W$1001,16,0))</f>
        <v/>
      </c>
      <c r="H1149" s="64" t="str">
        <f>IF(E1149="","",VLOOKUP(W1149,図書名リスト!$A$3:$W$1001,5,0))</f>
        <v/>
      </c>
      <c r="I1149" s="77" t="str">
        <f>IF(E1149="","",VLOOKUP(W1149,図書名リスト!$A$3:$W$1001,9,0))</f>
        <v/>
      </c>
      <c r="J1149" s="76" t="str">
        <f>IF(E1149="","",VLOOKUP(W1149,図書名リスト!$A$3:$W$1001,23,0))</f>
        <v/>
      </c>
      <c r="K1149" s="62" t="str">
        <f>IF(E1149="","",VLOOKUP(W1149,図書名リスト!$A$3:$W$1001,11,0))</f>
        <v/>
      </c>
      <c r="L1149" s="95" t="str">
        <f>IF(E1149="","",VLOOKUP(W1149,図書名リスト!$A$3:$W$1001,14,0))</f>
        <v/>
      </c>
      <c r="M1149" s="62" t="str">
        <f>IF(E1149="","",VLOOKUP(W1149,図書名リスト!$A$3:$W$1001,17,0))</f>
        <v/>
      </c>
      <c r="N1149" s="63"/>
      <c r="O1149" s="74" t="str">
        <f>IF(E1149="","",VLOOKUP(W1149,図書名リスト!$A$3:$W$100580,21,0))</f>
        <v/>
      </c>
      <c r="P1149" s="74" t="str">
        <f>IF(E1149="","",VLOOKUP(W1149,図書名リスト!$A$3:$W$10050,19,0))</f>
        <v/>
      </c>
      <c r="Q1149" s="75" t="str">
        <f>IF(E1149="","",VLOOKUP(W1149,図書名リスト!$A$3:$W$1001,20,0))</f>
        <v/>
      </c>
      <c r="R1149" s="74" t="str">
        <f>IF(E1149="","",VLOOKUP(W1149,図書名リスト!$A$3:$W$1001,22,0))</f>
        <v/>
      </c>
      <c r="S1149" s="61" t="str">
        <f t="shared" si="88"/>
        <v xml:space="preserve"> </v>
      </c>
      <c r="T1149" s="61" t="str">
        <f t="shared" si="89"/>
        <v>　</v>
      </c>
      <c r="U1149" s="61" t="str">
        <f t="shared" si="90"/>
        <v xml:space="preserve"> </v>
      </c>
      <c r="V1149" s="61">
        <f t="shared" si="91"/>
        <v>0</v>
      </c>
      <c r="W1149" s="60" t="str">
        <f t="shared" si="92"/>
        <v/>
      </c>
    </row>
    <row r="1150" spans="1:23" ht="57" customHeight="1" x14ac:dyDescent="0.15">
      <c r="A1150" s="63"/>
      <c r="B1150" s="69"/>
      <c r="C1150" s="69"/>
      <c r="D1150" s="68"/>
      <c r="E1150" s="67"/>
      <c r="F1150" s="66"/>
      <c r="G1150" s="65" t="str">
        <f>IF(E1150="","",VLOOKUP(E1150,図書名リスト!$C$3:$W$1001,16,0))</f>
        <v/>
      </c>
      <c r="H1150" s="64" t="str">
        <f>IF(E1150="","",VLOOKUP(W1150,図書名リスト!$A$3:$W$1001,5,0))</f>
        <v/>
      </c>
      <c r="I1150" s="77" t="str">
        <f>IF(E1150="","",VLOOKUP(W1150,図書名リスト!$A$3:$W$1001,9,0))</f>
        <v/>
      </c>
      <c r="J1150" s="76" t="str">
        <f>IF(E1150="","",VLOOKUP(W1150,図書名リスト!$A$3:$W$1001,23,0))</f>
        <v/>
      </c>
      <c r="K1150" s="62" t="str">
        <f>IF(E1150="","",VLOOKUP(W1150,図書名リスト!$A$3:$W$1001,11,0))</f>
        <v/>
      </c>
      <c r="L1150" s="95" t="str">
        <f>IF(E1150="","",VLOOKUP(W1150,図書名リスト!$A$3:$W$1001,14,0))</f>
        <v/>
      </c>
      <c r="M1150" s="62" t="str">
        <f>IF(E1150="","",VLOOKUP(W1150,図書名リスト!$A$3:$W$1001,17,0))</f>
        <v/>
      </c>
      <c r="N1150" s="63"/>
      <c r="O1150" s="74" t="str">
        <f>IF(E1150="","",VLOOKUP(W1150,図書名リスト!$A$3:$W$100580,21,0))</f>
        <v/>
      </c>
      <c r="P1150" s="74" t="str">
        <f>IF(E1150="","",VLOOKUP(W1150,図書名リスト!$A$3:$W$10050,19,0))</f>
        <v/>
      </c>
      <c r="Q1150" s="75" t="str">
        <f>IF(E1150="","",VLOOKUP(W1150,図書名リスト!$A$3:$W$1001,20,0))</f>
        <v/>
      </c>
      <c r="R1150" s="74" t="str">
        <f>IF(E1150="","",VLOOKUP(W1150,図書名リスト!$A$3:$W$1001,22,0))</f>
        <v/>
      </c>
      <c r="S1150" s="61" t="str">
        <f t="shared" si="88"/>
        <v xml:space="preserve"> </v>
      </c>
      <c r="T1150" s="61" t="str">
        <f t="shared" si="89"/>
        <v>　</v>
      </c>
      <c r="U1150" s="61" t="str">
        <f t="shared" si="90"/>
        <v xml:space="preserve"> </v>
      </c>
      <c r="V1150" s="61">
        <f t="shared" si="91"/>
        <v>0</v>
      </c>
      <c r="W1150" s="60" t="str">
        <f t="shared" si="92"/>
        <v/>
      </c>
    </row>
    <row r="1151" spans="1:23" ht="57" customHeight="1" x14ac:dyDescent="0.15">
      <c r="A1151" s="63"/>
      <c r="B1151" s="69"/>
      <c r="C1151" s="69"/>
      <c r="D1151" s="68"/>
      <c r="E1151" s="67"/>
      <c r="F1151" s="66"/>
      <c r="G1151" s="65" t="str">
        <f>IF(E1151="","",VLOOKUP(E1151,図書名リスト!$C$3:$W$1001,16,0))</f>
        <v/>
      </c>
      <c r="H1151" s="64" t="str">
        <f>IF(E1151="","",VLOOKUP(W1151,図書名リスト!$A$3:$W$1001,5,0))</f>
        <v/>
      </c>
      <c r="I1151" s="77" t="str">
        <f>IF(E1151="","",VLOOKUP(W1151,図書名リスト!$A$3:$W$1001,9,0))</f>
        <v/>
      </c>
      <c r="J1151" s="76" t="str">
        <f>IF(E1151="","",VLOOKUP(W1151,図書名リスト!$A$3:$W$1001,23,0))</f>
        <v/>
      </c>
      <c r="K1151" s="62" t="str">
        <f>IF(E1151="","",VLOOKUP(W1151,図書名リスト!$A$3:$W$1001,11,0))</f>
        <v/>
      </c>
      <c r="L1151" s="95" t="str">
        <f>IF(E1151="","",VLOOKUP(W1151,図書名リスト!$A$3:$W$1001,14,0))</f>
        <v/>
      </c>
      <c r="M1151" s="62" t="str">
        <f>IF(E1151="","",VLOOKUP(W1151,図書名リスト!$A$3:$W$1001,17,0))</f>
        <v/>
      </c>
      <c r="N1151" s="63"/>
      <c r="O1151" s="74" t="str">
        <f>IF(E1151="","",VLOOKUP(W1151,図書名リスト!$A$3:$W$100580,21,0))</f>
        <v/>
      </c>
      <c r="P1151" s="74" t="str">
        <f>IF(E1151="","",VLOOKUP(W1151,図書名リスト!$A$3:$W$10050,19,0))</f>
        <v/>
      </c>
      <c r="Q1151" s="75" t="str">
        <f>IF(E1151="","",VLOOKUP(W1151,図書名リスト!$A$3:$W$1001,20,0))</f>
        <v/>
      </c>
      <c r="R1151" s="74" t="str">
        <f>IF(E1151="","",VLOOKUP(W1151,図書名リスト!$A$3:$W$1001,22,0))</f>
        <v/>
      </c>
      <c r="S1151" s="61" t="str">
        <f t="shared" si="88"/>
        <v xml:space="preserve"> </v>
      </c>
      <c r="T1151" s="61" t="str">
        <f t="shared" si="89"/>
        <v>　</v>
      </c>
      <c r="U1151" s="61" t="str">
        <f t="shared" si="90"/>
        <v xml:space="preserve"> </v>
      </c>
      <c r="V1151" s="61">
        <f t="shared" si="91"/>
        <v>0</v>
      </c>
      <c r="W1151" s="60" t="str">
        <f t="shared" si="92"/>
        <v/>
      </c>
    </row>
    <row r="1152" spans="1:23" ht="57" customHeight="1" x14ac:dyDescent="0.15">
      <c r="A1152" s="63"/>
      <c r="B1152" s="69"/>
      <c r="C1152" s="69"/>
      <c r="D1152" s="68"/>
      <c r="E1152" s="67"/>
      <c r="F1152" s="66"/>
      <c r="G1152" s="65" t="str">
        <f>IF(E1152="","",VLOOKUP(E1152,図書名リスト!$C$3:$W$1001,16,0))</f>
        <v/>
      </c>
      <c r="H1152" s="64" t="str">
        <f>IF(E1152="","",VLOOKUP(W1152,図書名リスト!$A$3:$W$1001,5,0))</f>
        <v/>
      </c>
      <c r="I1152" s="77" t="str">
        <f>IF(E1152="","",VLOOKUP(W1152,図書名リスト!$A$3:$W$1001,9,0))</f>
        <v/>
      </c>
      <c r="J1152" s="76" t="str">
        <f>IF(E1152="","",VLOOKUP(W1152,図書名リスト!$A$3:$W$1001,23,0))</f>
        <v/>
      </c>
      <c r="K1152" s="62" t="str">
        <f>IF(E1152="","",VLOOKUP(W1152,図書名リスト!$A$3:$W$1001,11,0))</f>
        <v/>
      </c>
      <c r="L1152" s="95" t="str">
        <f>IF(E1152="","",VLOOKUP(W1152,図書名リスト!$A$3:$W$1001,14,0))</f>
        <v/>
      </c>
      <c r="M1152" s="62" t="str">
        <f>IF(E1152="","",VLOOKUP(W1152,図書名リスト!$A$3:$W$1001,17,0))</f>
        <v/>
      </c>
      <c r="N1152" s="63"/>
      <c r="O1152" s="74" t="str">
        <f>IF(E1152="","",VLOOKUP(W1152,図書名リスト!$A$3:$W$100580,21,0))</f>
        <v/>
      </c>
      <c r="P1152" s="74" t="str">
        <f>IF(E1152="","",VLOOKUP(W1152,図書名リスト!$A$3:$W$10050,19,0))</f>
        <v/>
      </c>
      <c r="Q1152" s="75" t="str">
        <f>IF(E1152="","",VLOOKUP(W1152,図書名リスト!$A$3:$W$1001,20,0))</f>
        <v/>
      </c>
      <c r="R1152" s="74" t="str">
        <f>IF(E1152="","",VLOOKUP(W1152,図書名リスト!$A$3:$W$1001,22,0))</f>
        <v/>
      </c>
      <c r="S1152" s="61" t="str">
        <f t="shared" si="88"/>
        <v xml:space="preserve"> </v>
      </c>
      <c r="T1152" s="61" t="str">
        <f t="shared" si="89"/>
        <v>　</v>
      </c>
      <c r="U1152" s="61" t="str">
        <f t="shared" si="90"/>
        <v xml:space="preserve"> </v>
      </c>
      <c r="V1152" s="61">
        <f t="shared" si="91"/>
        <v>0</v>
      </c>
      <c r="W1152" s="60" t="str">
        <f t="shared" si="92"/>
        <v/>
      </c>
    </row>
    <row r="1153" spans="1:23" ht="57" customHeight="1" x14ac:dyDescent="0.15">
      <c r="A1153" s="63"/>
      <c r="B1153" s="69"/>
      <c r="C1153" s="69"/>
      <c r="D1153" s="68"/>
      <c r="E1153" s="67"/>
      <c r="F1153" s="66"/>
      <c r="G1153" s="65" t="str">
        <f>IF(E1153="","",VLOOKUP(E1153,図書名リスト!$C$3:$W$1001,16,0))</f>
        <v/>
      </c>
      <c r="H1153" s="64" t="str">
        <f>IF(E1153="","",VLOOKUP(W1153,図書名リスト!$A$3:$W$1001,5,0))</f>
        <v/>
      </c>
      <c r="I1153" s="77" t="str">
        <f>IF(E1153="","",VLOOKUP(W1153,図書名リスト!$A$3:$W$1001,9,0))</f>
        <v/>
      </c>
      <c r="J1153" s="76" t="str">
        <f>IF(E1153="","",VLOOKUP(W1153,図書名リスト!$A$3:$W$1001,23,0))</f>
        <v/>
      </c>
      <c r="K1153" s="62" t="str">
        <f>IF(E1153="","",VLOOKUP(W1153,図書名リスト!$A$3:$W$1001,11,0))</f>
        <v/>
      </c>
      <c r="L1153" s="95" t="str">
        <f>IF(E1153="","",VLOOKUP(W1153,図書名リスト!$A$3:$W$1001,14,0))</f>
        <v/>
      </c>
      <c r="M1153" s="62" t="str">
        <f>IF(E1153="","",VLOOKUP(W1153,図書名リスト!$A$3:$W$1001,17,0))</f>
        <v/>
      </c>
      <c r="N1153" s="63"/>
      <c r="O1153" s="74" t="str">
        <f>IF(E1153="","",VLOOKUP(W1153,図書名リスト!$A$3:$W$100580,21,0))</f>
        <v/>
      </c>
      <c r="P1153" s="74" t="str">
        <f>IF(E1153="","",VLOOKUP(W1153,図書名リスト!$A$3:$W$10050,19,0))</f>
        <v/>
      </c>
      <c r="Q1153" s="75" t="str">
        <f>IF(E1153="","",VLOOKUP(W1153,図書名リスト!$A$3:$W$1001,20,0))</f>
        <v/>
      </c>
      <c r="R1153" s="74" t="str">
        <f>IF(E1153="","",VLOOKUP(W1153,図書名リスト!$A$3:$W$1001,22,0))</f>
        <v/>
      </c>
      <c r="S1153" s="61" t="str">
        <f t="shared" si="88"/>
        <v xml:space="preserve"> </v>
      </c>
      <c r="T1153" s="61" t="str">
        <f t="shared" si="89"/>
        <v>　</v>
      </c>
      <c r="U1153" s="61" t="str">
        <f t="shared" si="90"/>
        <v xml:space="preserve"> </v>
      </c>
      <c r="V1153" s="61">
        <f t="shared" si="91"/>
        <v>0</v>
      </c>
      <c r="W1153" s="60" t="str">
        <f t="shared" si="92"/>
        <v/>
      </c>
    </row>
    <row r="1154" spans="1:23" ht="57" customHeight="1" x14ac:dyDescent="0.15">
      <c r="A1154" s="63"/>
      <c r="B1154" s="69"/>
      <c r="C1154" s="69"/>
      <c r="D1154" s="68"/>
      <c r="E1154" s="67"/>
      <c r="F1154" s="66"/>
      <c r="G1154" s="65" t="str">
        <f>IF(E1154="","",VLOOKUP(E1154,図書名リスト!$C$3:$W$1001,16,0))</f>
        <v/>
      </c>
      <c r="H1154" s="64" t="str">
        <f>IF(E1154="","",VLOOKUP(W1154,図書名リスト!$A$3:$W$1001,5,0))</f>
        <v/>
      </c>
      <c r="I1154" s="77" t="str">
        <f>IF(E1154="","",VLOOKUP(W1154,図書名リスト!$A$3:$W$1001,9,0))</f>
        <v/>
      </c>
      <c r="J1154" s="76" t="str">
        <f>IF(E1154="","",VLOOKUP(W1154,図書名リスト!$A$3:$W$1001,23,0))</f>
        <v/>
      </c>
      <c r="K1154" s="62" t="str">
        <f>IF(E1154="","",VLOOKUP(W1154,図書名リスト!$A$3:$W$1001,11,0))</f>
        <v/>
      </c>
      <c r="L1154" s="95" t="str">
        <f>IF(E1154="","",VLOOKUP(W1154,図書名リスト!$A$3:$W$1001,14,0))</f>
        <v/>
      </c>
      <c r="M1154" s="62" t="str">
        <f>IF(E1154="","",VLOOKUP(W1154,図書名リスト!$A$3:$W$1001,17,0))</f>
        <v/>
      </c>
      <c r="N1154" s="63"/>
      <c r="O1154" s="74" t="str">
        <f>IF(E1154="","",VLOOKUP(W1154,図書名リスト!$A$3:$W$100580,21,0))</f>
        <v/>
      </c>
      <c r="P1154" s="74" t="str">
        <f>IF(E1154="","",VLOOKUP(W1154,図書名リスト!$A$3:$W$10050,19,0))</f>
        <v/>
      </c>
      <c r="Q1154" s="75" t="str">
        <f>IF(E1154="","",VLOOKUP(W1154,図書名リスト!$A$3:$W$1001,20,0))</f>
        <v/>
      </c>
      <c r="R1154" s="74" t="str">
        <f>IF(E1154="","",VLOOKUP(W1154,図書名リスト!$A$3:$W$1001,22,0))</f>
        <v/>
      </c>
      <c r="S1154" s="61" t="str">
        <f t="shared" si="88"/>
        <v xml:space="preserve"> </v>
      </c>
      <c r="T1154" s="61" t="str">
        <f t="shared" si="89"/>
        <v>　</v>
      </c>
      <c r="U1154" s="61" t="str">
        <f t="shared" si="90"/>
        <v xml:space="preserve"> </v>
      </c>
      <c r="V1154" s="61">
        <f t="shared" si="91"/>
        <v>0</v>
      </c>
      <c r="W1154" s="60" t="str">
        <f t="shared" si="92"/>
        <v/>
      </c>
    </row>
    <row r="1155" spans="1:23" ht="57" customHeight="1" x14ac:dyDescent="0.15">
      <c r="A1155" s="63"/>
      <c r="B1155" s="69"/>
      <c r="C1155" s="69"/>
      <c r="D1155" s="68"/>
      <c r="E1155" s="67"/>
      <c r="F1155" s="66"/>
      <c r="G1155" s="65" t="str">
        <f>IF(E1155="","",VLOOKUP(E1155,図書名リスト!$C$3:$W$1001,16,0))</f>
        <v/>
      </c>
      <c r="H1155" s="64" t="str">
        <f>IF(E1155="","",VLOOKUP(W1155,図書名リスト!$A$3:$W$1001,5,0))</f>
        <v/>
      </c>
      <c r="I1155" s="77" t="str">
        <f>IF(E1155="","",VLOOKUP(W1155,図書名リスト!$A$3:$W$1001,9,0))</f>
        <v/>
      </c>
      <c r="J1155" s="76" t="str">
        <f>IF(E1155="","",VLOOKUP(W1155,図書名リスト!$A$3:$W$1001,23,0))</f>
        <v/>
      </c>
      <c r="K1155" s="62" t="str">
        <f>IF(E1155="","",VLOOKUP(W1155,図書名リスト!$A$3:$W$1001,11,0))</f>
        <v/>
      </c>
      <c r="L1155" s="95" t="str">
        <f>IF(E1155="","",VLOOKUP(W1155,図書名リスト!$A$3:$W$1001,14,0))</f>
        <v/>
      </c>
      <c r="M1155" s="62" t="str">
        <f>IF(E1155="","",VLOOKUP(W1155,図書名リスト!$A$3:$W$1001,17,0))</f>
        <v/>
      </c>
      <c r="N1155" s="63"/>
      <c r="O1155" s="74" t="str">
        <f>IF(E1155="","",VLOOKUP(W1155,図書名リスト!$A$3:$W$100580,21,0))</f>
        <v/>
      </c>
      <c r="P1155" s="74" t="str">
        <f>IF(E1155="","",VLOOKUP(W1155,図書名リスト!$A$3:$W$10050,19,0))</f>
        <v/>
      </c>
      <c r="Q1155" s="75" t="str">
        <f>IF(E1155="","",VLOOKUP(W1155,図書名リスト!$A$3:$W$1001,20,0))</f>
        <v/>
      </c>
      <c r="R1155" s="74" t="str">
        <f>IF(E1155="","",VLOOKUP(W1155,図書名リスト!$A$3:$W$1001,22,0))</f>
        <v/>
      </c>
      <c r="S1155" s="61" t="str">
        <f t="shared" si="88"/>
        <v xml:space="preserve"> </v>
      </c>
      <c r="T1155" s="61" t="str">
        <f t="shared" si="89"/>
        <v>　</v>
      </c>
      <c r="U1155" s="61" t="str">
        <f t="shared" si="90"/>
        <v xml:space="preserve"> </v>
      </c>
      <c r="V1155" s="61">
        <f t="shared" si="91"/>
        <v>0</v>
      </c>
      <c r="W1155" s="60" t="str">
        <f t="shared" si="92"/>
        <v/>
      </c>
    </row>
    <row r="1156" spans="1:23" ht="57" customHeight="1" x14ac:dyDescent="0.15">
      <c r="A1156" s="63"/>
      <c r="B1156" s="69"/>
      <c r="C1156" s="69"/>
      <c r="D1156" s="68"/>
      <c r="E1156" s="67"/>
      <c r="F1156" s="66"/>
      <c r="G1156" s="65" t="str">
        <f>IF(E1156="","",VLOOKUP(E1156,図書名リスト!$C$3:$W$1001,16,0))</f>
        <v/>
      </c>
      <c r="H1156" s="64" t="str">
        <f>IF(E1156="","",VLOOKUP(W1156,図書名リスト!$A$3:$W$1001,5,0))</f>
        <v/>
      </c>
      <c r="I1156" s="77" t="str">
        <f>IF(E1156="","",VLOOKUP(W1156,図書名リスト!$A$3:$W$1001,9,0))</f>
        <v/>
      </c>
      <c r="J1156" s="76" t="str">
        <f>IF(E1156="","",VLOOKUP(W1156,図書名リスト!$A$3:$W$1001,23,0))</f>
        <v/>
      </c>
      <c r="K1156" s="62" t="str">
        <f>IF(E1156="","",VLOOKUP(W1156,図書名リスト!$A$3:$W$1001,11,0))</f>
        <v/>
      </c>
      <c r="L1156" s="95" t="str">
        <f>IF(E1156="","",VLOOKUP(W1156,図書名リスト!$A$3:$W$1001,14,0))</f>
        <v/>
      </c>
      <c r="M1156" s="62" t="str">
        <f>IF(E1156="","",VLOOKUP(W1156,図書名リスト!$A$3:$W$1001,17,0))</f>
        <v/>
      </c>
      <c r="N1156" s="63"/>
      <c r="O1156" s="74" t="str">
        <f>IF(E1156="","",VLOOKUP(W1156,図書名リスト!$A$3:$W$100580,21,0))</f>
        <v/>
      </c>
      <c r="P1156" s="74" t="str">
        <f>IF(E1156="","",VLOOKUP(W1156,図書名リスト!$A$3:$W$10050,19,0))</f>
        <v/>
      </c>
      <c r="Q1156" s="75" t="str">
        <f>IF(E1156="","",VLOOKUP(W1156,図書名リスト!$A$3:$W$1001,20,0))</f>
        <v/>
      </c>
      <c r="R1156" s="74" t="str">
        <f>IF(E1156="","",VLOOKUP(W1156,図書名リスト!$A$3:$W$1001,22,0))</f>
        <v/>
      </c>
      <c r="S1156" s="61" t="str">
        <f t="shared" si="88"/>
        <v xml:space="preserve"> </v>
      </c>
      <c r="T1156" s="61" t="str">
        <f t="shared" si="89"/>
        <v>　</v>
      </c>
      <c r="U1156" s="61" t="str">
        <f t="shared" si="90"/>
        <v xml:space="preserve"> </v>
      </c>
      <c r="V1156" s="61">
        <f t="shared" si="91"/>
        <v>0</v>
      </c>
      <c r="W1156" s="60" t="str">
        <f t="shared" si="92"/>
        <v/>
      </c>
    </row>
    <row r="1157" spans="1:23" ht="57" customHeight="1" x14ac:dyDescent="0.15">
      <c r="A1157" s="63"/>
      <c r="B1157" s="69"/>
      <c r="C1157" s="69"/>
      <c r="D1157" s="68"/>
      <c r="E1157" s="67"/>
      <c r="F1157" s="66"/>
      <c r="G1157" s="65" t="str">
        <f>IF(E1157="","",VLOOKUP(E1157,図書名リスト!$C$3:$W$1001,16,0))</f>
        <v/>
      </c>
      <c r="H1157" s="64" t="str">
        <f>IF(E1157="","",VLOOKUP(W1157,図書名リスト!$A$3:$W$1001,5,0))</f>
        <v/>
      </c>
      <c r="I1157" s="77" t="str">
        <f>IF(E1157="","",VLOOKUP(W1157,図書名リスト!$A$3:$W$1001,9,0))</f>
        <v/>
      </c>
      <c r="J1157" s="76" t="str">
        <f>IF(E1157="","",VLOOKUP(W1157,図書名リスト!$A$3:$W$1001,23,0))</f>
        <v/>
      </c>
      <c r="K1157" s="62" t="str">
        <f>IF(E1157="","",VLOOKUP(W1157,図書名リスト!$A$3:$W$1001,11,0))</f>
        <v/>
      </c>
      <c r="L1157" s="95" t="str">
        <f>IF(E1157="","",VLOOKUP(W1157,図書名リスト!$A$3:$W$1001,14,0))</f>
        <v/>
      </c>
      <c r="M1157" s="62" t="str">
        <f>IF(E1157="","",VLOOKUP(W1157,図書名リスト!$A$3:$W$1001,17,0))</f>
        <v/>
      </c>
      <c r="N1157" s="63"/>
      <c r="O1157" s="74" t="str">
        <f>IF(E1157="","",VLOOKUP(W1157,図書名リスト!$A$3:$W$100580,21,0))</f>
        <v/>
      </c>
      <c r="P1157" s="74" t="str">
        <f>IF(E1157="","",VLOOKUP(W1157,図書名リスト!$A$3:$W$10050,19,0))</f>
        <v/>
      </c>
      <c r="Q1157" s="75" t="str">
        <f>IF(E1157="","",VLOOKUP(W1157,図書名リスト!$A$3:$W$1001,20,0))</f>
        <v/>
      </c>
      <c r="R1157" s="74" t="str">
        <f>IF(E1157="","",VLOOKUP(W1157,図書名リスト!$A$3:$W$1001,22,0))</f>
        <v/>
      </c>
      <c r="S1157" s="61" t="str">
        <f t="shared" si="88"/>
        <v xml:space="preserve"> </v>
      </c>
      <c r="T1157" s="61" t="str">
        <f t="shared" si="89"/>
        <v>　</v>
      </c>
      <c r="U1157" s="61" t="str">
        <f t="shared" si="90"/>
        <v xml:space="preserve"> </v>
      </c>
      <c r="V1157" s="61">
        <f t="shared" si="91"/>
        <v>0</v>
      </c>
      <c r="W1157" s="60" t="str">
        <f t="shared" si="92"/>
        <v/>
      </c>
    </row>
    <row r="1158" spans="1:23" ht="57" customHeight="1" x14ac:dyDescent="0.15">
      <c r="A1158" s="63"/>
      <c r="B1158" s="69"/>
      <c r="C1158" s="69"/>
      <c r="D1158" s="68"/>
      <c r="E1158" s="67"/>
      <c r="F1158" s="66"/>
      <c r="G1158" s="65" t="str">
        <f>IF(E1158="","",VLOOKUP(E1158,図書名リスト!$C$3:$W$1001,16,0))</f>
        <v/>
      </c>
      <c r="H1158" s="64" t="str">
        <f>IF(E1158="","",VLOOKUP(W1158,図書名リスト!$A$3:$W$1001,5,0))</f>
        <v/>
      </c>
      <c r="I1158" s="77" t="str">
        <f>IF(E1158="","",VLOOKUP(W1158,図書名リスト!$A$3:$W$1001,9,0))</f>
        <v/>
      </c>
      <c r="J1158" s="76" t="str">
        <f>IF(E1158="","",VLOOKUP(W1158,図書名リスト!$A$3:$W$1001,23,0))</f>
        <v/>
      </c>
      <c r="K1158" s="62" t="str">
        <f>IF(E1158="","",VLOOKUP(W1158,図書名リスト!$A$3:$W$1001,11,0))</f>
        <v/>
      </c>
      <c r="L1158" s="95" t="str">
        <f>IF(E1158="","",VLOOKUP(W1158,図書名リスト!$A$3:$W$1001,14,0))</f>
        <v/>
      </c>
      <c r="M1158" s="62" t="str">
        <f>IF(E1158="","",VLOOKUP(W1158,図書名リスト!$A$3:$W$1001,17,0))</f>
        <v/>
      </c>
      <c r="N1158" s="63"/>
      <c r="O1158" s="74" t="str">
        <f>IF(E1158="","",VLOOKUP(W1158,図書名リスト!$A$3:$W$100580,21,0))</f>
        <v/>
      </c>
      <c r="P1158" s="74" t="str">
        <f>IF(E1158="","",VLOOKUP(W1158,図書名リスト!$A$3:$W$10050,19,0))</f>
        <v/>
      </c>
      <c r="Q1158" s="75" t="str">
        <f>IF(E1158="","",VLOOKUP(W1158,図書名リスト!$A$3:$W$1001,20,0))</f>
        <v/>
      </c>
      <c r="R1158" s="74" t="str">
        <f>IF(E1158="","",VLOOKUP(W1158,図書名リスト!$A$3:$W$1001,22,0))</f>
        <v/>
      </c>
      <c r="S1158" s="61" t="str">
        <f t="shared" si="88"/>
        <v xml:space="preserve"> </v>
      </c>
      <c r="T1158" s="61" t="str">
        <f t="shared" si="89"/>
        <v>　</v>
      </c>
      <c r="U1158" s="61" t="str">
        <f t="shared" si="90"/>
        <v xml:space="preserve"> </v>
      </c>
      <c r="V1158" s="61">
        <f t="shared" si="91"/>
        <v>0</v>
      </c>
      <c r="W1158" s="60" t="str">
        <f t="shared" si="92"/>
        <v/>
      </c>
    </row>
    <row r="1159" spans="1:23" ht="57" customHeight="1" x14ac:dyDescent="0.15">
      <c r="A1159" s="63"/>
      <c r="B1159" s="69"/>
      <c r="C1159" s="69"/>
      <c r="D1159" s="68"/>
      <c r="E1159" s="67"/>
      <c r="F1159" s="66"/>
      <c r="G1159" s="65" t="str">
        <f>IF(E1159="","",VLOOKUP(E1159,図書名リスト!$C$3:$W$1001,16,0))</f>
        <v/>
      </c>
      <c r="H1159" s="64" t="str">
        <f>IF(E1159="","",VLOOKUP(W1159,図書名リスト!$A$3:$W$1001,5,0))</f>
        <v/>
      </c>
      <c r="I1159" s="77" t="str">
        <f>IF(E1159="","",VLOOKUP(W1159,図書名リスト!$A$3:$W$1001,9,0))</f>
        <v/>
      </c>
      <c r="J1159" s="76" t="str">
        <f>IF(E1159="","",VLOOKUP(W1159,図書名リスト!$A$3:$W$1001,23,0))</f>
        <v/>
      </c>
      <c r="K1159" s="62" t="str">
        <f>IF(E1159="","",VLOOKUP(W1159,図書名リスト!$A$3:$W$1001,11,0))</f>
        <v/>
      </c>
      <c r="L1159" s="95" t="str">
        <f>IF(E1159="","",VLOOKUP(W1159,図書名リスト!$A$3:$W$1001,14,0))</f>
        <v/>
      </c>
      <c r="M1159" s="62" t="str">
        <f>IF(E1159="","",VLOOKUP(W1159,図書名リスト!$A$3:$W$1001,17,0))</f>
        <v/>
      </c>
      <c r="N1159" s="63"/>
      <c r="O1159" s="74" t="str">
        <f>IF(E1159="","",VLOOKUP(W1159,図書名リスト!$A$3:$W$100580,21,0))</f>
        <v/>
      </c>
      <c r="P1159" s="74" t="str">
        <f>IF(E1159="","",VLOOKUP(W1159,図書名リスト!$A$3:$W$10050,19,0))</f>
        <v/>
      </c>
      <c r="Q1159" s="75" t="str">
        <f>IF(E1159="","",VLOOKUP(W1159,図書名リスト!$A$3:$W$1001,20,0))</f>
        <v/>
      </c>
      <c r="R1159" s="74" t="str">
        <f>IF(E1159="","",VLOOKUP(W1159,図書名リスト!$A$3:$W$1001,22,0))</f>
        <v/>
      </c>
      <c r="S1159" s="61" t="str">
        <f t="shared" si="88"/>
        <v xml:space="preserve"> </v>
      </c>
      <c r="T1159" s="61" t="str">
        <f t="shared" si="89"/>
        <v>　</v>
      </c>
      <c r="U1159" s="61" t="str">
        <f t="shared" si="90"/>
        <v xml:space="preserve"> </v>
      </c>
      <c r="V1159" s="61">
        <f t="shared" si="91"/>
        <v>0</v>
      </c>
      <c r="W1159" s="60" t="str">
        <f t="shared" si="92"/>
        <v/>
      </c>
    </row>
    <row r="1160" spans="1:23" ht="57" customHeight="1" x14ac:dyDescent="0.15">
      <c r="A1160" s="63"/>
      <c r="B1160" s="69"/>
      <c r="C1160" s="69"/>
      <c r="D1160" s="68"/>
      <c r="E1160" s="67"/>
      <c r="F1160" s="66"/>
      <c r="G1160" s="65" t="str">
        <f>IF(E1160="","",VLOOKUP(E1160,図書名リスト!$C$3:$W$1001,16,0))</f>
        <v/>
      </c>
      <c r="H1160" s="64" t="str">
        <f>IF(E1160="","",VLOOKUP(W1160,図書名リスト!$A$3:$W$1001,5,0))</f>
        <v/>
      </c>
      <c r="I1160" s="77" t="str">
        <f>IF(E1160="","",VLOOKUP(W1160,図書名リスト!$A$3:$W$1001,9,0))</f>
        <v/>
      </c>
      <c r="J1160" s="76" t="str">
        <f>IF(E1160="","",VLOOKUP(W1160,図書名リスト!$A$3:$W$1001,23,0))</f>
        <v/>
      </c>
      <c r="K1160" s="62" t="str">
        <f>IF(E1160="","",VLOOKUP(W1160,図書名リスト!$A$3:$W$1001,11,0))</f>
        <v/>
      </c>
      <c r="L1160" s="95" t="str">
        <f>IF(E1160="","",VLOOKUP(W1160,図書名リスト!$A$3:$W$1001,14,0))</f>
        <v/>
      </c>
      <c r="M1160" s="62" t="str">
        <f>IF(E1160="","",VLOOKUP(W1160,図書名リスト!$A$3:$W$1001,17,0))</f>
        <v/>
      </c>
      <c r="N1160" s="63"/>
      <c r="O1160" s="74" t="str">
        <f>IF(E1160="","",VLOOKUP(W1160,図書名リスト!$A$3:$W$100580,21,0))</f>
        <v/>
      </c>
      <c r="P1160" s="74" t="str">
        <f>IF(E1160="","",VLOOKUP(W1160,図書名リスト!$A$3:$W$10050,19,0))</f>
        <v/>
      </c>
      <c r="Q1160" s="75" t="str">
        <f>IF(E1160="","",VLOOKUP(W1160,図書名リスト!$A$3:$W$1001,20,0))</f>
        <v/>
      </c>
      <c r="R1160" s="74" t="str">
        <f>IF(E1160="","",VLOOKUP(W1160,図書名リスト!$A$3:$W$1001,22,0))</f>
        <v/>
      </c>
      <c r="S1160" s="61" t="str">
        <f t="shared" si="88"/>
        <v xml:space="preserve"> </v>
      </c>
      <c r="T1160" s="61" t="str">
        <f t="shared" si="89"/>
        <v>　</v>
      </c>
      <c r="U1160" s="61" t="str">
        <f t="shared" si="90"/>
        <v xml:space="preserve"> </v>
      </c>
      <c r="V1160" s="61">
        <f t="shared" si="91"/>
        <v>0</v>
      </c>
      <c r="W1160" s="60" t="str">
        <f t="shared" si="92"/>
        <v/>
      </c>
    </row>
    <row r="1161" spans="1:23" ht="57" customHeight="1" x14ac:dyDescent="0.15">
      <c r="A1161" s="63"/>
      <c r="B1161" s="69"/>
      <c r="C1161" s="69"/>
      <c r="D1161" s="68"/>
      <c r="E1161" s="67"/>
      <c r="F1161" s="66"/>
      <c r="G1161" s="65" t="str">
        <f>IF(E1161="","",VLOOKUP(E1161,図書名リスト!$C$3:$W$1001,16,0))</f>
        <v/>
      </c>
      <c r="H1161" s="64" t="str">
        <f>IF(E1161="","",VLOOKUP(W1161,図書名リスト!$A$3:$W$1001,5,0))</f>
        <v/>
      </c>
      <c r="I1161" s="77" t="str">
        <f>IF(E1161="","",VLOOKUP(W1161,図書名リスト!$A$3:$W$1001,9,0))</f>
        <v/>
      </c>
      <c r="J1161" s="76" t="str">
        <f>IF(E1161="","",VLOOKUP(W1161,図書名リスト!$A$3:$W$1001,23,0))</f>
        <v/>
      </c>
      <c r="K1161" s="62" t="str">
        <f>IF(E1161="","",VLOOKUP(W1161,図書名リスト!$A$3:$W$1001,11,0))</f>
        <v/>
      </c>
      <c r="L1161" s="95" t="str">
        <f>IF(E1161="","",VLOOKUP(W1161,図書名リスト!$A$3:$W$1001,14,0))</f>
        <v/>
      </c>
      <c r="M1161" s="62" t="str">
        <f>IF(E1161="","",VLOOKUP(W1161,図書名リスト!$A$3:$W$1001,17,0))</f>
        <v/>
      </c>
      <c r="N1161" s="63"/>
      <c r="O1161" s="74" t="str">
        <f>IF(E1161="","",VLOOKUP(W1161,図書名リスト!$A$3:$W$100580,21,0))</f>
        <v/>
      </c>
      <c r="P1161" s="74" t="str">
        <f>IF(E1161="","",VLOOKUP(W1161,図書名リスト!$A$3:$W$10050,19,0))</f>
        <v/>
      </c>
      <c r="Q1161" s="75" t="str">
        <f>IF(E1161="","",VLOOKUP(W1161,図書名リスト!$A$3:$W$1001,20,0))</f>
        <v/>
      </c>
      <c r="R1161" s="74" t="str">
        <f>IF(E1161="","",VLOOKUP(W1161,図書名リスト!$A$3:$W$1001,22,0))</f>
        <v/>
      </c>
      <c r="S1161" s="61" t="str">
        <f t="shared" si="88"/>
        <v xml:space="preserve"> </v>
      </c>
      <c r="T1161" s="61" t="str">
        <f t="shared" si="89"/>
        <v>　</v>
      </c>
      <c r="U1161" s="61" t="str">
        <f t="shared" si="90"/>
        <v xml:space="preserve"> </v>
      </c>
      <c r="V1161" s="61">
        <f t="shared" si="91"/>
        <v>0</v>
      </c>
      <c r="W1161" s="60" t="str">
        <f t="shared" si="92"/>
        <v/>
      </c>
    </row>
    <row r="1162" spans="1:23" ht="57" customHeight="1" x14ac:dyDescent="0.15">
      <c r="A1162" s="63"/>
      <c r="B1162" s="69"/>
      <c r="C1162" s="69"/>
      <c r="D1162" s="68"/>
      <c r="E1162" s="67"/>
      <c r="F1162" s="66"/>
      <c r="G1162" s="65" t="str">
        <f>IF(E1162="","",VLOOKUP(E1162,図書名リスト!$C$3:$W$1001,16,0))</f>
        <v/>
      </c>
      <c r="H1162" s="64" t="str">
        <f>IF(E1162="","",VLOOKUP(W1162,図書名リスト!$A$3:$W$1001,5,0))</f>
        <v/>
      </c>
      <c r="I1162" s="77" t="str">
        <f>IF(E1162="","",VLOOKUP(W1162,図書名リスト!$A$3:$W$1001,9,0))</f>
        <v/>
      </c>
      <c r="J1162" s="76" t="str">
        <f>IF(E1162="","",VLOOKUP(W1162,図書名リスト!$A$3:$W$1001,23,0))</f>
        <v/>
      </c>
      <c r="K1162" s="62" t="str">
        <f>IF(E1162="","",VLOOKUP(W1162,図書名リスト!$A$3:$W$1001,11,0))</f>
        <v/>
      </c>
      <c r="L1162" s="95" t="str">
        <f>IF(E1162="","",VLOOKUP(W1162,図書名リスト!$A$3:$W$1001,14,0))</f>
        <v/>
      </c>
      <c r="M1162" s="62" t="str">
        <f>IF(E1162="","",VLOOKUP(W1162,図書名リスト!$A$3:$W$1001,17,0))</f>
        <v/>
      </c>
      <c r="N1162" s="63"/>
      <c r="O1162" s="74" t="str">
        <f>IF(E1162="","",VLOOKUP(W1162,図書名リスト!$A$3:$W$100580,21,0))</f>
        <v/>
      </c>
      <c r="P1162" s="74" t="str">
        <f>IF(E1162="","",VLOOKUP(W1162,図書名リスト!$A$3:$W$10050,19,0))</f>
        <v/>
      </c>
      <c r="Q1162" s="75" t="str">
        <f>IF(E1162="","",VLOOKUP(W1162,図書名リスト!$A$3:$W$1001,20,0))</f>
        <v/>
      </c>
      <c r="R1162" s="74" t="str">
        <f>IF(E1162="","",VLOOKUP(W1162,図書名リスト!$A$3:$W$1001,22,0))</f>
        <v/>
      </c>
      <c r="S1162" s="61" t="str">
        <f t="shared" si="88"/>
        <v xml:space="preserve"> </v>
      </c>
      <c r="T1162" s="61" t="str">
        <f t="shared" si="89"/>
        <v>　</v>
      </c>
      <c r="U1162" s="61" t="str">
        <f t="shared" si="90"/>
        <v xml:space="preserve"> </v>
      </c>
      <c r="V1162" s="61">
        <f t="shared" si="91"/>
        <v>0</v>
      </c>
      <c r="W1162" s="60" t="str">
        <f t="shared" si="92"/>
        <v/>
      </c>
    </row>
    <row r="1163" spans="1:23" ht="57" customHeight="1" x14ac:dyDescent="0.15">
      <c r="A1163" s="63"/>
      <c r="B1163" s="69"/>
      <c r="C1163" s="69"/>
      <c r="D1163" s="68"/>
      <c r="E1163" s="67"/>
      <c r="F1163" s="66"/>
      <c r="G1163" s="65" t="str">
        <f>IF(E1163="","",VLOOKUP(E1163,図書名リスト!$C$3:$W$1001,16,0))</f>
        <v/>
      </c>
      <c r="H1163" s="64" t="str">
        <f>IF(E1163="","",VLOOKUP(W1163,図書名リスト!$A$3:$W$1001,5,0))</f>
        <v/>
      </c>
      <c r="I1163" s="77" t="str">
        <f>IF(E1163="","",VLOOKUP(W1163,図書名リスト!$A$3:$W$1001,9,0))</f>
        <v/>
      </c>
      <c r="J1163" s="76" t="str">
        <f>IF(E1163="","",VLOOKUP(W1163,図書名リスト!$A$3:$W$1001,23,0))</f>
        <v/>
      </c>
      <c r="K1163" s="62" t="str">
        <f>IF(E1163="","",VLOOKUP(W1163,図書名リスト!$A$3:$W$1001,11,0))</f>
        <v/>
      </c>
      <c r="L1163" s="95" t="str">
        <f>IF(E1163="","",VLOOKUP(W1163,図書名リスト!$A$3:$W$1001,14,0))</f>
        <v/>
      </c>
      <c r="M1163" s="62" t="str">
        <f>IF(E1163="","",VLOOKUP(W1163,図書名リスト!$A$3:$W$1001,17,0))</f>
        <v/>
      </c>
      <c r="N1163" s="63"/>
      <c r="O1163" s="74" t="str">
        <f>IF(E1163="","",VLOOKUP(W1163,図書名リスト!$A$3:$W$100580,21,0))</f>
        <v/>
      </c>
      <c r="P1163" s="74" t="str">
        <f>IF(E1163="","",VLOOKUP(W1163,図書名リスト!$A$3:$W$10050,19,0))</f>
        <v/>
      </c>
      <c r="Q1163" s="75" t="str">
        <f>IF(E1163="","",VLOOKUP(W1163,図書名リスト!$A$3:$W$1001,20,0))</f>
        <v/>
      </c>
      <c r="R1163" s="74" t="str">
        <f>IF(E1163="","",VLOOKUP(W1163,図書名リスト!$A$3:$W$1001,22,0))</f>
        <v/>
      </c>
      <c r="S1163" s="61" t="str">
        <f t="shared" si="88"/>
        <v xml:space="preserve"> </v>
      </c>
      <c r="T1163" s="61" t="str">
        <f t="shared" si="89"/>
        <v>　</v>
      </c>
      <c r="U1163" s="61" t="str">
        <f t="shared" si="90"/>
        <v xml:space="preserve"> </v>
      </c>
      <c r="V1163" s="61">
        <f t="shared" si="91"/>
        <v>0</v>
      </c>
      <c r="W1163" s="60" t="str">
        <f t="shared" si="92"/>
        <v/>
      </c>
    </row>
    <row r="1164" spans="1:23" ht="57" customHeight="1" x14ac:dyDescent="0.15">
      <c r="A1164" s="63"/>
      <c r="B1164" s="69"/>
      <c r="C1164" s="69"/>
      <c r="D1164" s="68"/>
      <c r="E1164" s="67"/>
      <c r="F1164" s="66"/>
      <c r="G1164" s="65" t="str">
        <f>IF(E1164="","",VLOOKUP(E1164,図書名リスト!$C$3:$W$1001,16,0))</f>
        <v/>
      </c>
      <c r="H1164" s="64" t="str">
        <f>IF(E1164="","",VLOOKUP(W1164,図書名リスト!$A$3:$W$1001,5,0))</f>
        <v/>
      </c>
      <c r="I1164" s="77" t="str">
        <f>IF(E1164="","",VLOOKUP(W1164,図書名リスト!$A$3:$W$1001,9,0))</f>
        <v/>
      </c>
      <c r="J1164" s="76" t="str">
        <f>IF(E1164="","",VLOOKUP(W1164,図書名リスト!$A$3:$W$1001,23,0))</f>
        <v/>
      </c>
      <c r="K1164" s="62" t="str">
        <f>IF(E1164="","",VLOOKUP(W1164,図書名リスト!$A$3:$W$1001,11,0))</f>
        <v/>
      </c>
      <c r="L1164" s="95" t="str">
        <f>IF(E1164="","",VLOOKUP(W1164,図書名リスト!$A$3:$W$1001,14,0))</f>
        <v/>
      </c>
      <c r="M1164" s="62" t="str">
        <f>IF(E1164="","",VLOOKUP(W1164,図書名リスト!$A$3:$W$1001,17,0))</f>
        <v/>
      </c>
      <c r="N1164" s="63"/>
      <c r="O1164" s="74" t="str">
        <f>IF(E1164="","",VLOOKUP(W1164,図書名リスト!$A$3:$W$100580,21,0))</f>
        <v/>
      </c>
      <c r="P1164" s="74" t="str">
        <f>IF(E1164="","",VLOOKUP(W1164,図書名リスト!$A$3:$W$10050,19,0))</f>
        <v/>
      </c>
      <c r="Q1164" s="75" t="str">
        <f>IF(E1164="","",VLOOKUP(W1164,図書名リスト!$A$3:$W$1001,20,0))</f>
        <v/>
      </c>
      <c r="R1164" s="74" t="str">
        <f>IF(E1164="","",VLOOKUP(W1164,図書名リスト!$A$3:$W$1001,22,0))</f>
        <v/>
      </c>
      <c r="S1164" s="61" t="str">
        <f t="shared" si="88"/>
        <v xml:space="preserve"> </v>
      </c>
      <c r="T1164" s="61" t="str">
        <f t="shared" si="89"/>
        <v>　</v>
      </c>
      <c r="U1164" s="61" t="str">
        <f t="shared" si="90"/>
        <v xml:space="preserve"> </v>
      </c>
      <c r="V1164" s="61">
        <f t="shared" si="91"/>
        <v>0</v>
      </c>
      <c r="W1164" s="60" t="str">
        <f t="shared" si="92"/>
        <v/>
      </c>
    </row>
    <row r="1165" spans="1:23" ht="57" customHeight="1" x14ac:dyDescent="0.15">
      <c r="A1165" s="63"/>
      <c r="B1165" s="69"/>
      <c r="C1165" s="69"/>
      <c r="D1165" s="68"/>
      <c r="E1165" s="67"/>
      <c r="F1165" s="66"/>
      <c r="G1165" s="65" t="str">
        <f>IF(E1165="","",VLOOKUP(E1165,図書名リスト!$C$3:$W$1001,16,0))</f>
        <v/>
      </c>
      <c r="H1165" s="64" t="str">
        <f>IF(E1165="","",VLOOKUP(W1165,図書名リスト!$A$3:$W$1001,5,0))</f>
        <v/>
      </c>
      <c r="I1165" s="77" t="str">
        <f>IF(E1165="","",VLOOKUP(W1165,図書名リスト!$A$3:$W$1001,9,0))</f>
        <v/>
      </c>
      <c r="J1165" s="76" t="str">
        <f>IF(E1165="","",VLOOKUP(W1165,図書名リスト!$A$3:$W$1001,23,0))</f>
        <v/>
      </c>
      <c r="K1165" s="62" t="str">
        <f>IF(E1165="","",VLOOKUP(W1165,図書名リスト!$A$3:$W$1001,11,0))</f>
        <v/>
      </c>
      <c r="L1165" s="95" t="str">
        <f>IF(E1165="","",VLOOKUP(W1165,図書名リスト!$A$3:$W$1001,14,0))</f>
        <v/>
      </c>
      <c r="M1165" s="62" t="str">
        <f>IF(E1165="","",VLOOKUP(W1165,図書名リスト!$A$3:$W$1001,17,0))</f>
        <v/>
      </c>
      <c r="N1165" s="63"/>
      <c r="O1165" s="74" t="str">
        <f>IF(E1165="","",VLOOKUP(W1165,図書名リスト!$A$3:$W$100580,21,0))</f>
        <v/>
      </c>
      <c r="P1165" s="74" t="str">
        <f>IF(E1165="","",VLOOKUP(W1165,図書名リスト!$A$3:$W$10050,19,0))</f>
        <v/>
      </c>
      <c r="Q1165" s="75" t="str">
        <f>IF(E1165="","",VLOOKUP(W1165,図書名リスト!$A$3:$W$1001,20,0))</f>
        <v/>
      </c>
      <c r="R1165" s="74" t="str">
        <f>IF(E1165="","",VLOOKUP(W1165,図書名リスト!$A$3:$W$1001,22,0))</f>
        <v/>
      </c>
      <c r="S1165" s="61" t="str">
        <f t="shared" si="88"/>
        <v xml:space="preserve"> </v>
      </c>
      <c r="T1165" s="61" t="str">
        <f t="shared" si="89"/>
        <v>　</v>
      </c>
      <c r="U1165" s="61" t="str">
        <f t="shared" si="90"/>
        <v xml:space="preserve"> </v>
      </c>
      <c r="V1165" s="61">
        <f t="shared" si="91"/>
        <v>0</v>
      </c>
      <c r="W1165" s="60" t="str">
        <f t="shared" si="92"/>
        <v/>
      </c>
    </row>
    <row r="1166" spans="1:23" ht="57" customHeight="1" x14ac:dyDescent="0.15">
      <c r="A1166" s="63"/>
      <c r="B1166" s="69"/>
      <c r="C1166" s="69"/>
      <c r="D1166" s="68"/>
      <c r="E1166" s="67"/>
      <c r="F1166" s="66"/>
      <c r="G1166" s="65" t="str">
        <f>IF(E1166="","",VLOOKUP(E1166,図書名リスト!$C$3:$W$1001,16,0))</f>
        <v/>
      </c>
      <c r="H1166" s="64" t="str">
        <f>IF(E1166="","",VLOOKUP(W1166,図書名リスト!$A$3:$W$1001,5,0))</f>
        <v/>
      </c>
      <c r="I1166" s="77" t="str">
        <f>IF(E1166="","",VLOOKUP(W1166,図書名リスト!$A$3:$W$1001,9,0))</f>
        <v/>
      </c>
      <c r="J1166" s="76" t="str">
        <f>IF(E1166="","",VLOOKUP(W1166,図書名リスト!$A$3:$W$1001,23,0))</f>
        <v/>
      </c>
      <c r="K1166" s="62" t="str">
        <f>IF(E1166="","",VLOOKUP(W1166,図書名リスト!$A$3:$W$1001,11,0))</f>
        <v/>
      </c>
      <c r="L1166" s="95" t="str">
        <f>IF(E1166="","",VLOOKUP(W1166,図書名リスト!$A$3:$W$1001,14,0))</f>
        <v/>
      </c>
      <c r="M1166" s="62" t="str">
        <f>IF(E1166="","",VLOOKUP(W1166,図書名リスト!$A$3:$W$1001,17,0))</f>
        <v/>
      </c>
      <c r="N1166" s="63"/>
      <c r="O1166" s="74" t="str">
        <f>IF(E1166="","",VLOOKUP(W1166,図書名リスト!$A$3:$W$100580,21,0))</f>
        <v/>
      </c>
      <c r="P1166" s="74" t="str">
        <f>IF(E1166="","",VLOOKUP(W1166,図書名リスト!$A$3:$W$10050,19,0))</f>
        <v/>
      </c>
      <c r="Q1166" s="75" t="str">
        <f>IF(E1166="","",VLOOKUP(W1166,図書名リスト!$A$3:$W$1001,20,0))</f>
        <v/>
      </c>
      <c r="R1166" s="74" t="str">
        <f>IF(E1166="","",VLOOKUP(W1166,図書名リスト!$A$3:$W$1001,22,0))</f>
        <v/>
      </c>
      <c r="S1166" s="61" t="str">
        <f t="shared" ref="S1166:S1229" si="93">IF($A1166=0," ",$K$2)</f>
        <v xml:space="preserve"> </v>
      </c>
      <c r="T1166" s="61" t="str">
        <f t="shared" ref="T1166:T1229" si="94">IF($A1166=0,"　",$O$2)</f>
        <v>　</v>
      </c>
      <c r="U1166" s="61" t="str">
        <f t="shared" si="90"/>
        <v xml:space="preserve"> </v>
      </c>
      <c r="V1166" s="61">
        <f t="shared" si="91"/>
        <v>0</v>
      </c>
      <c r="W1166" s="60" t="str">
        <f t="shared" si="92"/>
        <v/>
      </c>
    </row>
    <row r="1167" spans="1:23" ht="57" customHeight="1" x14ac:dyDescent="0.15">
      <c r="A1167" s="63"/>
      <c r="B1167" s="69"/>
      <c r="C1167" s="69"/>
      <c r="D1167" s="68"/>
      <c r="E1167" s="67"/>
      <c r="F1167" s="66"/>
      <c r="G1167" s="65" t="str">
        <f>IF(E1167="","",VLOOKUP(E1167,図書名リスト!$C$3:$W$1001,16,0))</f>
        <v/>
      </c>
      <c r="H1167" s="64" t="str">
        <f>IF(E1167="","",VLOOKUP(W1167,図書名リスト!$A$3:$W$1001,5,0))</f>
        <v/>
      </c>
      <c r="I1167" s="77" t="str">
        <f>IF(E1167="","",VLOOKUP(W1167,図書名リスト!$A$3:$W$1001,9,0))</f>
        <v/>
      </c>
      <c r="J1167" s="76" t="str">
        <f>IF(E1167="","",VLOOKUP(W1167,図書名リスト!$A$3:$W$1001,23,0))</f>
        <v/>
      </c>
      <c r="K1167" s="62" t="str">
        <f>IF(E1167="","",VLOOKUP(W1167,図書名リスト!$A$3:$W$1001,11,0))</f>
        <v/>
      </c>
      <c r="L1167" s="95" t="str">
        <f>IF(E1167="","",VLOOKUP(W1167,図書名リスト!$A$3:$W$1001,14,0))</f>
        <v/>
      </c>
      <c r="M1167" s="62" t="str">
        <f>IF(E1167="","",VLOOKUP(W1167,図書名リスト!$A$3:$W$1001,17,0))</f>
        <v/>
      </c>
      <c r="N1167" s="63"/>
      <c r="O1167" s="74" t="str">
        <f>IF(E1167="","",VLOOKUP(W1167,図書名リスト!$A$3:$W$100580,21,0))</f>
        <v/>
      </c>
      <c r="P1167" s="74" t="str">
        <f>IF(E1167="","",VLOOKUP(W1167,図書名リスト!$A$3:$W$10050,19,0))</f>
        <v/>
      </c>
      <c r="Q1167" s="75" t="str">
        <f>IF(E1167="","",VLOOKUP(W1167,図書名リスト!$A$3:$W$1001,20,0))</f>
        <v/>
      </c>
      <c r="R1167" s="74" t="str">
        <f>IF(E1167="","",VLOOKUP(W1167,図書名リスト!$A$3:$W$1001,22,0))</f>
        <v/>
      </c>
      <c r="S1167" s="61" t="str">
        <f t="shared" si="93"/>
        <v xml:space="preserve"> </v>
      </c>
      <c r="T1167" s="61" t="str">
        <f t="shared" si="94"/>
        <v>　</v>
      </c>
      <c r="U1167" s="61" t="str">
        <f t="shared" ref="U1167:U1230" si="95">IF($A1167=0," ",VLOOKUP(S1167,$Y$14:$Z$60,2,0))</f>
        <v xml:space="preserve"> </v>
      </c>
      <c r="V1167" s="61">
        <f t="shared" ref="V1167:V1230" si="96">A1167</f>
        <v>0</v>
      </c>
      <c r="W1167" s="60" t="str">
        <f t="shared" ref="W1167:W1230" si="97">IF(E1167&amp;F1167="","",CONCATENATE(E1167,F1167))</f>
        <v/>
      </c>
    </row>
    <row r="1168" spans="1:23" ht="57" customHeight="1" x14ac:dyDescent="0.15">
      <c r="A1168" s="63"/>
      <c r="B1168" s="69"/>
      <c r="C1168" s="69"/>
      <c r="D1168" s="68"/>
      <c r="E1168" s="67"/>
      <c r="F1168" s="66"/>
      <c r="G1168" s="65" t="str">
        <f>IF(E1168="","",VLOOKUP(E1168,図書名リスト!$C$3:$W$1001,16,0))</f>
        <v/>
      </c>
      <c r="H1168" s="64" t="str">
        <f>IF(E1168="","",VLOOKUP(W1168,図書名リスト!$A$3:$W$1001,5,0))</f>
        <v/>
      </c>
      <c r="I1168" s="77" t="str">
        <f>IF(E1168="","",VLOOKUP(W1168,図書名リスト!$A$3:$W$1001,9,0))</f>
        <v/>
      </c>
      <c r="J1168" s="76" t="str">
        <f>IF(E1168="","",VLOOKUP(W1168,図書名リスト!$A$3:$W$1001,23,0))</f>
        <v/>
      </c>
      <c r="K1168" s="62" t="str">
        <f>IF(E1168="","",VLOOKUP(W1168,図書名リスト!$A$3:$W$1001,11,0))</f>
        <v/>
      </c>
      <c r="L1168" s="95" t="str">
        <f>IF(E1168="","",VLOOKUP(W1168,図書名リスト!$A$3:$W$1001,14,0))</f>
        <v/>
      </c>
      <c r="M1168" s="62" t="str">
        <f>IF(E1168="","",VLOOKUP(W1168,図書名リスト!$A$3:$W$1001,17,0))</f>
        <v/>
      </c>
      <c r="N1168" s="63"/>
      <c r="O1168" s="74" t="str">
        <f>IF(E1168="","",VLOOKUP(W1168,図書名リスト!$A$3:$W$100580,21,0))</f>
        <v/>
      </c>
      <c r="P1168" s="74" t="str">
        <f>IF(E1168="","",VLOOKUP(W1168,図書名リスト!$A$3:$W$10050,19,0))</f>
        <v/>
      </c>
      <c r="Q1168" s="75" t="str">
        <f>IF(E1168="","",VLOOKUP(W1168,図書名リスト!$A$3:$W$1001,20,0))</f>
        <v/>
      </c>
      <c r="R1168" s="74" t="str">
        <f>IF(E1168="","",VLOOKUP(W1168,図書名リスト!$A$3:$W$1001,22,0))</f>
        <v/>
      </c>
      <c r="S1168" s="61" t="str">
        <f t="shared" si="93"/>
        <v xml:space="preserve"> </v>
      </c>
      <c r="T1168" s="61" t="str">
        <f t="shared" si="94"/>
        <v>　</v>
      </c>
      <c r="U1168" s="61" t="str">
        <f t="shared" si="95"/>
        <v xml:space="preserve"> </v>
      </c>
      <c r="V1168" s="61">
        <f t="shared" si="96"/>
        <v>0</v>
      </c>
      <c r="W1168" s="60" t="str">
        <f t="shared" si="97"/>
        <v/>
      </c>
    </row>
    <row r="1169" spans="1:23" ht="57" customHeight="1" x14ac:dyDescent="0.15">
      <c r="A1169" s="63"/>
      <c r="B1169" s="69"/>
      <c r="C1169" s="69"/>
      <c r="D1169" s="68"/>
      <c r="E1169" s="67"/>
      <c r="F1169" s="66"/>
      <c r="G1169" s="65" t="str">
        <f>IF(E1169="","",VLOOKUP(E1169,図書名リスト!$C$3:$W$1001,16,0))</f>
        <v/>
      </c>
      <c r="H1169" s="64" t="str">
        <f>IF(E1169="","",VLOOKUP(W1169,図書名リスト!$A$3:$W$1001,5,0))</f>
        <v/>
      </c>
      <c r="I1169" s="77" t="str">
        <f>IF(E1169="","",VLOOKUP(W1169,図書名リスト!$A$3:$W$1001,9,0))</f>
        <v/>
      </c>
      <c r="J1169" s="76" t="str">
        <f>IF(E1169="","",VLOOKUP(W1169,図書名リスト!$A$3:$W$1001,23,0))</f>
        <v/>
      </c>
      <c r="K1169" s="62" t="str">
        <f>IF(E1169="","",VLOOKUP(W1169,図書名リスト!$A$3:$W$1001,11,0))</f>
        <v/>
      </c>
      <c r="L1169" s="95" t="str">
        <f>IF(E1169="","",VLOOKUP(W1169,図書名リスト!$A$3:$W$1001,14,0))</f>
        <v/>
      </c>
      <c r="M1169" s="62" t="str">
        <f>IF(E1169="","",VLOOKUP(W1169,図書名リスト!$A$3:$W$1001,17,0))</f>
        <v/>
      </c>
      <c r="N1169" s="63"/>
      <c r="O1169" s="74" t="str">
        <f>IF(E1169="","",VLOOKUP(W1169,図書名リスト!$A$3:$W$100580,21,0))</f>
        <v/>
      </c>
      <c r="P1169" s="74" t="str">
        <f>IF(E1169="","",VLOOKUP(W1169,図書名リスト!$A$3:$W$10050,19,0))</f>
        <v/>
      </c>
      <c r="Q1169" s="75" t="str">
        <f>IF(E1169="","",VLOOKUP(W1169,図書名リスト!$A$3:$W$1001,20,0))</f>
        <v/>
      </c>
      <c r="R1169" s="74" t="str">
        <f>IF(E1169="","",VLOOKUP(W1169,図書名リスト!$A$3:$W$1001,22,0))</f>
        <v/>
      </c>
      <c r="S1169" s="61" t="str">
        <f t="shared" si="93"/>
        <v xml:space="preserve"> </v>
      </c>
      <c r="T1169" s="61" t="str">
        <f t="shared" si="94"/>
        <v>　</v>
      </c>
      <c r="U1169" s="61" t="str">
        <f t="shared" si="95"/>
        <v xml:space="preserve"> </v>
      </c>
      <c r="V1169" s="61">
        <f t="shared" si="96"/>
        <v>0</v>
      </c>
      <c r="W1169" s="60" t="str">
        <f t="shared" si="97"/>
        <v/>
      </c>
    </row>
    <row r="1170" spans="1:23" ht="57" customHeight="1" x14ac:dyDescent="0.15">
      <c r="A1170" s="63"/>
      <c r="B1170" s="69"/>
      <c r="C1170" s="69"/>
      <c r="D1170" s="68"/>
      <c r="E1170" s="67"/>
      <c r="F1170" s="66"/>
      <c r="G1170" s="65" t="str">
        <f>IF(E1170="","",VLOOKUP(E1170,図書名リスト!$C$3:$W$1001,16,0))</f>
        <v/>
      </c>
      <c r="H1170" s="64" t="str">
        <f>IF(E1170="","",VLOOKUP(W1170,図書名リスト!$A$3:$W$1001,5,0))</f>
        <v/>
      </c>
      <c r="I1170" s="77" t="str">
        <f>IF(E1170="","",VLOOKUP(W1170,図書名リスト!$A$3:$W$1001,9,0))</f>
        <v/>
      </c>
      <c r="J1170" s="76" t="str">
        <f>IF(E1170="","",VLOOKUP(W1170,図書名リスト!$A$3:$W$1001,23,0))</f>
        <v/>
      </c>
      <c r="K1170" s="62" t="str">
        <f>IF(E1170="","",VLOOKUP(W1170,図書名リスト!$A$3:$W$1001,11,0))</f>
        <v/>
      </c>
      <c r="L1170" s="95" t="str">
        <f>IF(E1170="","",VLOOKUP(W1170,図書名リスト!$A$3:$W$1001,14,0))</f>
        <v/>
      </c>
      <c r="M1170" s="62" t="str">
        <f>IF(E1170="","",VLOOKUP(W1170,図書名リスト!$A$3:$W$1001,17,0))</f>
        <v/>
      </c>
      <c r="N1170" s="63"/>
      <c r="O1170" s="74" t="str">
        <f>IF(E1170="","",VLOOKUP(W1170,図書名リスト!$A$3:$W$100580,21,0))</f>
        <v/>
      </c>
      <c r="P1170" s="74" t="str">
        <f>IF(E1170="","",VLOOKUP(W1170,図書名リスト!$A$3:$W$10050,19,0))</f>
        <v/>
      </c>
      <c r="Q1170" s="75" t="str">
        <f>IF(E1170="","",VLOOKUP(W1170,図書名リスト!$A$3:$W$1001,20,0))</f>
        <v/>
      </c>
      <c r="R1170" s="74" t="str">
        <f>IF(E1170="","",VLOOKUP(W1170,図書名リスト!$A$3:$W$1001,22,0))</f>
        <v/>
      </c>
      <c r="S1170" s="61" t="str">
        <f t="shared" si="93"/>
        <v xml:space="preserve"> </v>
      </c>
      <c r="T1170" s="61" t="str">
        <f t="shared" si="94"/>
        <v>　</v>
      </c>
      <c r="U1170" s="61" t="str">
        <f t="shared" si="95"/>
        <v xml:space="preserve"> </v>
      </c>
      <c r="V1170" s="61">
        <f t="shared" si="96"/>
        <v>0</v>
      </c>
      <c r="W1170" s="60" t="str">
        <f t="shared" si="97"/>
        <v/>
      </c>
    </row>
    <row r="1171" spans="1:23" ht="57" customHeight="1" x14ac:dyDescent="0.15">
      <c r="A1171" s="63"/>
      <c r="B1171" s="69"/>
      <c r="C1171" s="69"/>
      <c r="D1171" s="68"/>
      <c r="E1171" s="67"/>
      <c r="F1171" s="66"/>
      <c r="G1171" s="65" t="str">
        <f>IF(E1171="","",VLOOKUP(E1171,図書名リスト!$C$3:$W$1001,16,0))</f>
        <v/>
      </c>
      <c r="H1171" s="64" t="str">
        <f>IF(E1171="","",VLOOKUP(W1171,図書名リスト!$A$3:$W$1001,5,0))</f>
        <v/>
      </c>
      <c r="I1171" s="77" t="str">
        <f>IF(E1171="","",VLOOKUP(W1171,図書名リスト!$A$3:$W$1001,9,0))</f>
        <v/>
      </c>
      <c r="J1171" s="76" t="str">
        <f>IF(E1171="","",VLOOKUP(W1171,図書名リスト!$A$3:$W$1001,23,0))</f>
        <v/>
      </c>
      <c r="K1171" s="62" t="str">
        <f>IF(E1171="","",VLOOKUP(W1171,図書名リスト!$A$3:$W$1001,11,0))</f>
        <v/>
      </c>
      <c r="L1171" s="95" t="str">
        <f>IF(E1171="","",VLOOKUP(W1171,図書名リスト!$A$3:$W$1001,14,0))</f>
        <v/>
      </c>
      <c r="M1171" s="62" t="str">
        <f>IF(E1171="","",VLOOKUP(W1171,図書名リスト!$A$3:$W$1001,17,0))</f>
        <v/>
      </c>
      <c r="N1171" s="63"/>
      <c r="O1171" s="74" t="str">
        <f>IF(E1171="","",VLOOKUP(W1171,図書名リスト!$A$3:$W$100580,21,0))</f>
        <v/>
      </c>
      <c r="P1171" s="74" t="str">
        <f>IF(E1171="","",VLOOKUP(W1171,図書名リスト!$A$3:$W$10050,19,0))</f>
        <v/>
      </c>
      <c r="Q1171" s="75" t="str">
        <f>IF(E1171="","",VLOOKUP(W1171,図書名リスト!$A$3:$W$1001,20,0))</f>
        <v/>
      </c>
      <c r="R1171" s="74" t="str">
        <f>IF(E1171="","",VLOOKUP(W1171,図書名リスト!$A$3:$W$1001,22,0))</f>
        <v/>
      </c>
      <c r="S1171" s="61" t="str">
        <f t="shared" si="93"/>
        <v xml:space="preserve"> </v>
      </c>
      <c r="T1171" s="61" t="str">
        <f t="shared" si="94"/>
        <v>　</v>
      </c>
      <c r="U1171" s="61" t="str">
        <f t="shared" si="95"/>
        <v xml:space="preserve"> </v>
      </c>
      <c r="V1171" s="61">
        <f t="shared" si="96"/>
        <v>0</v>
      </c>
      <c r="W1171" s="60" t="str">
        <f t="shared" si="97"/>
        <v/>
      </c>
    </row>
    <row r="1172" spans="1:23" ht="57" customHeight="1" x14ac:dyDescent="0.15">
      <c r="A1172" s="63"/>
      <c r="B1172" s="69"/>
      <c r="C1172" s="69"/>
      <c r="D1172" s="68"/>
      <c r="E1172" s="67"/>
      <c r="F1172" s="66"/>
      <c r="G1172" s="65" t="str">
        <f>IF(E1172="","",VLOOKUP(E1172,図書名リスト!$C$3:$W$1001,16,0))</f>
        <v/>
      </c>
      <c r="H1172" s="64" t="str">
        <f>IF(E1172="","",VLOOKUP(W1172,図書名リスト!$A$3:$W$1001,5,0))</f>
        <v/>
      </c>
      <c r="I1172" s="77" t="str">
        <f>IF(E1172="","",VLOOKUP(W1172,図書名リスト!$A$3:$W$1001,9,0))</f>
        <v/>
      </c>
      <c r="J1172" s="76" t="str">
        <f>IF(E1172="","",VLOOKUP(W1172,図書名リスト!$A$3:$W$1001,23,0))</f>
        <v/>
      </c>
      <c r="K1172" s="62" t="str">
        <f>IF(E1172="","",VLOOKUP(W1172,図書名リスト!$A$3:$W$1001,11,0))</f>
        <v/>
      </c>
      <c r="L1172" s="95" t="str">
        <f>IF(E1172="","",VLOOKUP(W1172,図書名リスト!$A$3:$W$1001,14,0))</f>
        <v/>
      </c>
      <c r="M1172" s="62" t="str">
        <f>IF(E1172="","",VLOOKUP(W1172,図書名リスト!$A$3:$W$1001,17,0))</f>
        <v/>
      </c>
      <c r="N1172" s="63"/>
      <c r="O1172" s="74" t="str">
        <f>IF(E1172="","",VLOOKUP(W1172,図書名リスト!$A$3:$W$100580,21,0))</f>
        <v/>
      </c>
      <c r="P1172" s="74" t="str">
        <f>IF(E1172="","",VLOOKUP(W1172,図書名リスト!$A$3:$W$10050,19,0))</f>
        <v/>
      </c>
      <c r="Q1172" s="75" t="str">
        <f>IF(E1172="","",VLOOKUP(W1172,図書名リスト!$A$3:$W$1001,20,0))</f>
        <v/>
      </c>
      <c r="R1172" s="74" t="str">
        <f>IF(E1172="","",VLOOKUP(W1172,図書名リスト!$A$3:$W$1001,22,0))</f>
        <v/>
      </c>
      <c r="S1172" s="61" t="str">
        <f t="shared" si="93"/>
        <v xml:space="preserve"> </v>
      </c>
      <c r="T1172" s="61" t="str">
        <f t="shared" si="94"/>
        <v>　</v>
      </c>
      <c r="U1172" s="61" t="str">
        <f t="shared" si="95"/>
        <v xml:space="preserve"> </v>
      </c>
      <c r="V1172" s="61">
        <f t="shared" si="96"/>
        <v>0</v>
      </c>
      <c r="W1172" s="60" t="str">
        <f t="shared" si="97"/>
        <v/>
      </c>
    </row>
    <row r="1173" spans="1:23" ht="57" customHeight="1" x14ac:dyDescent="0.15">
      <c r="A1173" s="63"/>
      <c r="B1173" s="69"/>
      <c r="C1173" s="69"/>
      <c r="D1173" s="68"/>
      <c r="E1173" s="67"/>
      <c r="F1173" s="66"/>
      <c r="G1173" s="65" t="str">
        <f>IF(E1173="","",VLOOKUP(E1173,図書名リスト!$C$3:$W$1001,16,0))</f>
        <v/>
      </c>
      <c r="H1173" s="64" t="str">
        <f>IF(E1173="","",VLOOKUP(W1173,図書名リスト!$A$3:$W$1001,5,0))</f>
        <v/>
      </c>
      <c r="I1173" s="77" t="str">
        <f>IF(E1173="","",VLOOKUP(W1173,図書名リスト!$A$3:$W$1001,9,0))</f>
        <v/>
      </c>
      <c r="J1173" s="76" t="str">
        <f>IF(E1173="","",VLOOKUP(W1173,図書名リスト!$A$3:$W$1001,23,0))</f>
        <v/>
      </c>
      <c r="K1173" s="62" t="str">
        <f>IF(E1173="","",VLOOKUP(W1173,図書名リスト!$A$3:$W$1001,11,0))</f>
        <v/>
      </c>
      <c r="L1173" s="95" t="str">
        <f>IF(E1173="","",VLOOKUP(W1173,図書名リスト!$A$3:$W$1001,14,0))</f>
        <v/>
      </c>
      <c r="M1173" s="62" t="str">
        <f>IF(E1173="","",VLOOKUP(W1173,図書名リスト!$A$3:$W$1001,17,0))</f>
        <v/>
      </c>
      <c r="N1173" s="63"/>
      <c r="O1173" s="74" t="str">
        <f>IF(E1173="","",VLOOKUP(W1173,図書名リスト!$A$3:$W$100580,21,0))</f>
        <v/>
      </c>
      <c r="P1173" s="74" t="str">
        <f>IF(E1173="","",VLOOKUP(W1173,図書名リスト!$A$3:$W$10050,19,0))</f>
        <v/>
      </c>
      <c r="Q1173" s="75" t="str">
        <f>IF(E1173="","",VLOOKUP(W1173,図書名リスト!$A$3:$W$1001,20,0))</f>
        <v/>
      </c>
      <c r="R1173" s="74" t="str">
        <f>IF(E1173="","",VLOOKUP(W1173,図書名リスト!$A$3:$W$1001,22,0))</f>
        <v/>
      </c>
      <c r="S1173" s="61" t="str">
        <f t="shared" si="93"/>
        <v xml:space="preserve"> </v>
      </c>
      <c r="T1173" s="61" t="str">
        <f t="shared" si="94"/>
        <v>　</v>
      </c>
      <c r="U1173" s="61" t="str">
        <f t="shared" si="95"/>
        <v xml:space="preserve"> </v>
      </c>
      <c r="V1173" s="61">
        <f t="shared" si="96"/>
        <v>0</v>
      </c>
      <c r="W1173" s="60" t="str">
        <f t="shared" si="97"/>
        <v/>
      </c>
    </row>
    <row r="1174" spans="1:23" ht="57" customHeight="1" x14ac:dyDescent="0.15">
      <c r="A1174" s="63"/>
      <c r="B1174" s="69"/>
      <c r="C1174" s="69"/>
      <c r="D1174" s="68"/>
      <c r="E1174" s="67"/>
      <c r="F1174" s="66"/>
      <c r="G1174" s="65" t="str">
        <f>IF(E1174="","",VLOOKUP(E1174,図書名リスト!$C$3:$W$1001,16,0))</f>
        <v/>
      </c>
      <c r="H1174" s="64" t="str">
        <f>IF(E1174="","",VLOOKUP(W1174,図書名リスト!$A$3:$W$1001,5,0))</f>
        <v/>
      </c>
      <c r="I1174" s="77" t="str">
        <f>IF(E1174="","",VLOOKUP(W1174,図書名リスト!$A$3:$W$1001,9,0))</f>
        <v/>
      </c>
      <c r="J1174" s="76" t="str">
        <f>IF(E1174="","",VLOOKUP(W1174,図書名リスト!$A$3:$W$1001,23,0))</f>
        <v/>
      </c>
      <c r="K1174" s="62" t="str">
        <f>IF(E1174="","",VLOOKUP(W1174,図書名リスト!$A$3:$W$1001,11,0))</f>
        <v/>
      </c>
      <c r="L1174" s="95" t="str">
        <f>IF(E1174="","",VLOOKUP(W1174,図書名リスト!$A$3:$W$1001,14,0))</f>
        <v/>
      </c>
      <c r="M1174" s="62" t="str">
        <f>IF(E1174="","",VLOOKUP(W1174,図書名リスト!$A$3:$W$1001,17,0))</f>
        <v/>
      </c>
      <c r="N1174" s="63"/>
      <c r="O1174" s="74" t="str">
        <f>IF(E1174="","",VLOOKUP(W1174,図書名リスト!$A$3:$W$100580,21,0))</f>
        <v/>
      </c>
      <c r="P1174" s="74" t="str">
        <f>IF(E1174="","",VLOOKUP(W1174,図書名リスト!$A$3:$W$10050,19,0))</f>
        <v/>
      </c>
      <c r="Q1174" s="75" t="str">
        <f>IF(E1174="","",VLOOKUP(W1174,図書名リスト!$A$3:$W$1001,20,0))</f>
        <v/>
      </c>
      <c r="R1174" s="74" t="str">
        <f>IF(E1174="","",VLOOKUP(W1174,図書名リスト!$A$3:$W$1001,22,0))</f>
        <v/>
      </c>
      <c r="S1174" s="61" t="str">
        <f t="shared" si="93"/>
        <v xml:space="preserve"> </v>
      </c>
      <c r="T1174" s="61" t="str">
        <f t="shared" si="94"/>
        <v>　</v>
      </c>
      <c r="U1174" s="61" t="str">
        <f t="shared" si="95"/>
        <v xml:space="preserve"> </v>
      </c>
      <c r="V1174" s="61">
        <f t="shared" si="96"/>
        <v>0</v>
      </c>
      <c r="W1174" s="60" t="str">
        <f t="shared" si="97"/>
        <v/>
      </c>
    </row>
    <row r="1175" spans="1:23" ht="57" customHeight="1" x14ac:dyDescent="0.15">
      <c r="A1175" s="63"/>
      <c r="B1175" s="69"/>
      <c r="C1175" s="69"/>
      <c r="D1175" s="68"/>
      <c r="E1175" s="67"/>
      <c r="F1175" s="66"/>
      <c r="G1175" s="65" t="str">
        <f>IF(E1175="","",VLOOKUP(E1175,図書名リスト!$C$3:$W$1001,16,0))</f>
        <v/>
      </c>
      <c r="H1175" s="64" t="str">
        <f>IF(E1175="","",VLOOKUP(W1175,図書名リスト!$A$3:$W$1001,5,0))</f>
        <v/>
      </c>
      <c r="I1175" s="77" t="str">
        <f>IF(E1175="","",VLOOKUP(W1175,図書名リスト!$A$3:$W$1001,9,0))</f>
        <v/>
      </c>
      <c r="J1175" s="76" t="str">
        <f>IF(E1175="","",VLOOKUP(W1175,図書名リスト!$A$3:$W$1001,23,0))</f>
        <v/>
      </c>
      <c r="K1175" s="62" t="str">
        <f>IF(E1175="","",VLOOKUP(W1175,図書名リスト!$A$3:$W$1001,11,0))</f>
        <v/>
      </c>
      <c r="L1175" s="95" t="str">
        <f>IF(E1175="","",VLOOKUP(W1175,図書名リスト!$A$3:$W$1001,14,0))</f>
        <v/>
      </c>
      <c r="M1175" s="62" t="str">
        <f>IF(E1175="","",VLOOKUP(W1175,図書名リスト!$A$3:$W$1001,17,0))</f>
        <v/>
      </c>
      <c r="N1175" s="63"/>
      <c r="O1175" s="74" t="str">
        <f>IF(E1175="","",VLOOKUP(W1175,図書名リスト!$A$3:$W$100580,21,0))</f>
        <v/>
      </c>
      <c r="P1175" s="74" t="str">
        <f>IF(E1175="","",VLOOKUP(W1175,図書名リスト!$A$3:$W$10050,19,0))</f>
        <v/>
      </c>
      <c r="Q1175" s="75" t="str">
        <f>IF(E1175="","",VLOOKUP(W1175,図書名リスト!$A$3:$W$1001,20,0))</f>
        <v/>
      </c>
      <c r="R1175" s="74" t="str">
        <f>IF(E1175="","",VLOOKUP(W1175,図書名リスト!$A$3:$W$1001,22,0))</f>
        <v/>
      </c>
      <c r="S1175" s="61" t="str">
        <f t="shared" si="93"/>
        <v xml:space="preserve"> </v>
      </c>
      <c r="T1175" s="61" t="str">
        <f t="shared" si="94"/>
        <v>　</v>
      </c>
      <c r="U1175" s="61" t="str">
        <f t="shared" si="95"/>
        <v xml:space="preserve"> </v>
      </c>
      <c r="V1175" s="61">
        <f t="shared" si="96"/>
        <v>0</v>
      </c>
      <c r="W1175" s="60" t="str">
        <f t="shared" si="97"/>
        <v/>
      </c>
    </row>
    <row r="1176" spans="1:23" ht="57" customHeight="1" x14ac:dyDescent="0.15">
      <c r="A1176" s="63"/>
      <c r="B1176" s="69"/>
      <c r="C1176" s="69"/>
      <c r="D1176" s="68"/>
      <c r="E1176" s="67"/>
      <c r="F1176" s="66"/>
      <c r="G1176" s="65" t="str">
        <f>IF(E1176="","",VLOOKUP(E1176,図書名リスト!$C$3:$W$1001,16,0))</f>
        <v/>
      </c>
      <c r="H1176" s="64" t="str">
        <f>IF(E1176="","",VLOOKUP(W1176,図書名リスト!$A$3:$W$1001,5,0))</f>
        <v/>
      </c>
      <c r="I1176" s="77" t="str">
        <f>IF(E1176="","",VLOOKUP(W1176,図書名リスト!$A$3:$W$1001,9,0))</f>
        <v/>
      </c>
      <c r="J1176" s="76" t="str">
        <f>IF(E1176="","",VLOOKUP(W1176,図書名リスト!$A$3:$W$1001,23,0))</f>
        <v/>
      </c>
      <c r="K1176" s="62" t="str">
        <f>IF(E1176="","",VLOOKUP(W1176,図書名リスト!$A$3:$W$1001,11,0))</f>
        <v/>
      </c>
      <c r="L1176" s="95" t="str">
        <f>IF(E1176="","",VLOOKUP(W1176,図書名リスト!$A$3:$W$1001,14,0))</f>
        <v/>
      </c>
      <c r="M1176" s="62" t="str">
        <f>IF(E1176="","",VLOOKUP(W1176,図書名リスト!$A$3:$W$1001,17,0))</f>
        <v/>
      </c>
      <c r="N1176" s="63"/>
      <c r="O1176" s="74" t="str">
        <f>IF(E1176="","",VLOOKUP(W1176,図書名リスト!$A$3:$W$100580,21,0))</f>
        <v/>
      </c>
      <c r="P1176" s="74" t="str">
        <f>IF(E1176="","",VLOOKUP(W1176,図書名リスト!$A$3:$W$10050,19,0))</f>
        <v/>
      </c>
      <c r="Q1176" s="75" t="str">
        <f>IF(E1176="","",VLOOKUP(W1176,図書名リスト!$A$3:$W$1001,20,0))</f>
        <v/>
      </c>
      <c r="R1176" s="74" t="str">
        <f>IF(E1176="","",VLOOKUP(W1176,図書名リスト!$A$3:$W$1001,22,0))</f>
        <v/>
      </c>
      <c r="S1176" s="61" t="str">
        <f t="shared" si="93"/>
        <v xml:space="preserve"> </v>
      </c>
      <c r="T1176" s="61" t="str">
        <f t="shared" si="94"/>
        <v>　</v>
      </c>
      <c r="U1176" s="61" t="str">
        <f t="shared" si="95"/>
        <v xml:space="preserve"> </v>
      </c>
      <c r="V1176" s="61">
        <f t="shared" si="96"/>
        <v>0</v>
      </c>
      <c r="W1176" s="60" t="str">
        <f t="shared" si="97"/>
        <v/>
      </c>
    </row>
    <row r="1177" spans="1:23" ht="57" customHeight="1" x14ac:dyDescent="0.15">
      <c r="A1177" s="63"/>
      <c r="B1177" s="69"/>
      <c r="C1177" s="69"/>
      <c r="D1177" s="68"/>
      <c r="E1177" s="67"/>
      <c r="F1177" s="66"/>
      <c r="G1177" s="65" t="str">
        <f>IF(E1177="","",VLOOKUP(E1177,図書名リスト!$C$3:$W$1001,16,0))</f>
        <v/>
      </c>
      <c r="H1177" s="64" t="str">
        <f>IF(E1177="","",VLOOKUP(W1177,図書名リスト!$A$3:$W$1001,5,0))</f>
        <v/>
      </c>
      <c r="I1177" s="77" t="str">
        <f>IF(E1177="","",VLOOKUP(W1177,図書名リスト!$A$3:$W$1001,9,0))</f>
        <v/>
      </c>
      <c r="J1177" s="76" t="str">
        <f>IF(E1177="","",VLOOKUP(W1177,図書名リスト!$A$3:$W$1001,23,0))</f>
        <v/>
      </c>
      <c r="K1177" s="62" t="str">
        <f>IF(E1177="","",VLOOKUP(W1177,図書名リスト!$A$3:$W$1001,11,0))</f>
        <v/>
      </c>
      <c r="L1177" s="95" t="str">
        <f>IF(E1177="","",VLOOKUP(W1177,図書名リスト!$A$3:$W$1001,14,0))</f>
        <v/>
      </c>
      <c r="M1177" s="62" t="str">
        <f>IF(E1177="","",VLOOKUP(W1177,図書名リスト!$A$3:$W$1001,17,0))</f>
        <v/>
      </c>
      <c r="N1177" s="63"/>
      <c r="O1177" s="74" t="str">
        <f>IF(E1177="","",VLOOKUP(W1177,図書名リスト!$A$3:$W$100580,21,0))</f>
        <v/>
      </c>
      <c r="P1177" s="74" t="str">
        <f>IF(E1177="","",VLOOKUP(W1177,図書名リスト!$A$3:$W$10050,19,0))</f>
        <v/>
      </c>
      <c r="Q1177" s="75" t="str">
        <f>IF(E1177="","",VLOOKUP(W1177,図書名リスト!$A$3:$W$1001,20,0))</f>
        <v/>
      </c>
      <c r="R1177" s="74" t="str">
        <f>IF(E1177="","",VLOOKUP(W1177,図書名リスト!$A$3:$W$1001,22,0))</f>
        <v/>
      </c>
      <c r="S1177" s="61" t="str">
        <f t="shared" si="93"/>
        <v xml:space="preserve"> </v>
      </c>
      <c r="T1177" s="61" t="str">
        <f t="shared" si="94"/>
        <v>　</v>
      </c>
      <c r="U1177" s="61" t="str">
        <f t="shared" si="95"/>
        <v xml:space="preserve"> </v>
      </c>
      <c r="V1177" s="61">
        <f t="shared" si="96"/>
        <v>0</v>
      </c>
      <c r="W1177" s="60" t="str">
        <f t="shared" si="97"/>
        <v/>
      </c>
    </row>
    <row r="1178" spans="1:23" ht="57" customHeight="1" x14ac:dyDescent="0.15">
      <c r="A1178" s="63"/>
      <c r="B1178" s="69"/>
      <c r="C1178" s="69"/>
      <c r="D1178" s="68"/>
      <c r="E1178" s="67"/>
      <c r="F1178" s="66"/>
      <c r="G1178" s="65" t="str">
        <f>IF(E1178="","",VLOOKUP(E1178,図書名リスト!$C$3:$W$1001,16,0))</f>
        <v/>
      </c>
      <c r="H1178" s="64" t="str">
        <f>IF(E1178="","",VLOOKUP(W1178,図書名リスト!$A$3:$W$1001,5,0))</f>
        <v/>
      </c>
      <c r="I1178" s="77" t="str">
        <f>IF(E1178="","",VLOOKUP(W1178,図書名リスト!$A$3:$W$1001,9,0))</f>
        <v/>
      </c>
      <c r="J1178" s="76" t="str">
        <f>IF(E1178="","",VLOOKUP(W1178,図書名リスト!$A$3:$W$1001,23,0))</f>
        <v/>
      </c>
      <c r="K1178" s="62" t="str">
        <f>IF(E1178="","",VLOOKUP(W1178,図書名リスト!$A$3:$W$1001,11,0))</f>
        <v/>
      </c>
      <c r="L1178" s="95" t="str">
        <f>IF(E1178="","",VLOOKUP(W1178,図書名リスト!$A$3:$W$1001,14,0))</f>
        <v/>
      </c>
      <c r="M1178" s="62" t="str">
        <f>IF(E1178="","",VLOOKUP(W1178,図書名リスト!$A$3:$W$1001,17,0))</f>
        <v/>
      </c>
      <c r="N1178" s="63"/>
      <c r="O1178" s="74" t="str">
        <f>IF(E1178="","",VLOOKUP(W1178,図書名リスト!$A$3:$W$100580,21,0))</f>
        <v/>
      </c>
      <c r="P1178" s="74" t="str">
        <f>IF(E1178="","",VLOOKUP(W1178,図書名リスト!$A$3:$W$10050,19,0))</f>
        <v/>
      </c>
      <c r="Q1178" s="75" t="str">
        <f>IF(E1178="","",VLOOKUP(W1178,図書名リスト!$A$3:$W$1001,20,0))</f>
        <v/>
      </c>
      <c r="R1178" s="74" t="str">
        <f>IF(E1178="","",VLOOKUP(W1178,図書名リスト!$A$3:$W$1001,22,0))</f>
        <v/>
      </c>
      <c r="S1178" s="61" t="str">
        <f t="shared" si="93"/>
        <v xml:space="preserve"> </v>
      </c>
      <c r="T1178" s="61" t="str">
        <f t="shared" si="94"/>
        <v>　</v>
      </c>
      <c r="U1178" s="61" t="str">
        <f t="shared" si="95"/>
        <v xml:space="preserve"> </v>
      </c>
      <c r="V1178" s="61">
        <f t="shared" si="96"/>
        <v>0</v>
      </c>
      <c r="W1178" s="60" t="str">
        <f t="shared" si="97"/>
        <v/>
      </c>
    </row>
    <row r="1179" spans="1:23" ht="57" customHeight="1" x14ac:dyDescent="0.15">
      <c r="A1179" s="63"/>
      <c r="B1179" s="69"/>
      <c r="C1179" s="69"/>
      <c r="D1179" s="68"/>
      <c r="E1179" s="67"/>
      <c r="F1179" s="66"/>
      <c r="G1179" s="65" t="str">
        <f>IF(E1179="","",VLOOKUP(E1179,図書名リスト!$C$3:$W$1001,16,0))</f>
        <v/>
      </c>
      <c r="H1179" s="64" t="str">
        <f>IF(E1179="","",VLOOKUP(W1179,図書名リスト!$A$3:$W$1001,5,0))</f>
        <v/>
      </c>
      <c r="I1179" s="77" t="str">
        <f>IF(E1179="","",VLOOKUP(W1179,図書名リスト!$A$3:$W$1001,9,0))</f>
        <v/>
      </c>
      <c r="J1179" s="76" t="str">
        <f>IF(E1179="","",VLOOKUP(W1179,図書名リスト!$A$3:$W$1001,23,0))</f>
        <v/>
      </c>
      <c r="K1179" s="62" t="str">
        <f>IF(E1179="","",VLOOKUP(W1179,図書名リスト!$A$3:$W$1001,11,0))</f>
        <v/>
      </c>
      <c r="L1179" s="95" t="str">
        <f>IF(E1179="","",VLOOKUP(W1179,図書名リスト!$A$3:$W$1001,14,0))</f>
        <v/>
      </c>
      <c r="M1179" s="62" t="str">
        <f>IF(E1179="","",VLOOKUP(W1179,図書名リスト!$A$3:$W$1001,17,0))</f>
        <v/>
      </c>
      <c r="N1179" s="63"/>
      <c r="O1179" s="74" t="str">
        <f>IF(E1179="","",VLOOKUP(W1179,図書名リスト!$A$3:$W$100580,21,0))</f>
        <v/>
      </c>
      <c r="P1179" s="74" t="str">
        <f>IF(E1179="","",VLOOKUP(W1179,図書名リスト!$A$3:$W$10050,19,0))</f>
        <v/>
      </c>
      <c r="Q1179" s="75" t="str">
        <f>IF(E1179="","",VLOOKUP(W1179,図書名リスト!$A$3:$W$1001,20,0))</f>
        <v/>
      </c>
      <c r="R1179" s="74" t="str">
        <f>IF(E1179="","",VLOOKUP(W1179,図書名リスト!$A$3:$W$1001,22,0))</f>
        <v/>
      </c>
      <c r="S1179" s="61" t="str">
        <f t="shared" si="93"/>
        <v xml:space="preserve"> </v>
      </c>
      <c r="T1179" s="61" t="str">
        <f t="shared" si="94"/>
        <v>　</v>
      </c>
      <c r="U1179" s="61" t="str">
        <f t="shared" si="95"/>
        <v xml:space="preserve"> </v>
      </c>
      <c r="V1179" s="61">
        <f t="shared" si="96"/>
        <v>0</v>
      </c>
      <c r="W1179" s="60" t="str">
        <f t="shared" si="97"/>
        <v/>
      </c>
    </row>
    <row r="1180" spans="1:23" ht="57" customHeight="1" x14ac:dyDescent="0.15">
      <c r="A1180" s="63"/>
      <c r="B1180" s="69"/>
      <c r="C1180" s="69"/>
      <c r="D1180" s="68"/>
      <c r="E1180" s="67"/>
      <c r="F1180" s="66"/>
      <c r="G1180" s="65" t="str">
        <f>IF(E1180="","",VLOOKUP(E1180,図書名リスト!$C$3:$W$1001,16,0))</f>
        <v/>
      </c>
      <c r="H1180" s="64" t="str">
        <f>IF(E1180="","",VLOOKUP(W1180,図書名リスト!$A$3:$W$1001,5,0))</f>
        <v/>
      </c>
      <c r="I1180" s="77" t="str">
        <f>IF(E1180="","",VLOOKUP(W1180,図書名リスト!$A$3:$W$1001,9,0))</f>
        <v/>
      </c>
      <c r="J1180" s="76" t="str">
        <f>IF(E1180="","",VLOOKUP(W1180,図書名リスト!$A$3:$W$1001,23,0))</f>
        <v/>
      </c>
      <c r="K1180" s="62" t="str">
        <f>IF(E1180="","",VLOOKUP(W1180,図書名リスト!$A$3:$W$1001,11,0))</f>
        <v/>
      </c>
      <c r="L1180" s="95" t="str">
        <f>IF(E1180="","",VLOOKUP(W1180,図書名リスト!$A$3:$W$1001,14,0))</f>
        <v/>
      </c>
      <c r="M1180" s="62" t="str">
        <f>IF(E1180="","",VLOOKUP(W1180,図書名リスト!$A$3:$W$1001,17,0))</f>
        <v/>
      </c>
      <c r="N1180" s="63"/>
      <c r="O1180" s="74" t="str">
        <f>IF(E1180="","",VLOOKUP(W1180,図書名リスト!$A$3:$W$100580,21,0))</f>
        <v/>
      </c>
      <c r="P1180" s="74" t="str">
        <f>IF(E1180="","",VLOOKUP(W1180,図書名リスト!$A$3:$W$10050,19,0))</f>
        <v/>
      </c>
      <c r="Q1180" s="75" t="str">
        <f>IF(E1180="","",VLOOKUP(W1180,図書名リスト!$A$3:$W$1001,20,0))</f>
        <v/>
      </c>
      <c r="R1180" s="74" t="str">
        <f>IF(E1180="","",VLOOKUP(W1180,図書名リスト!$A$3:$W$1001,22,0))</f>
        <v/>
      </c>
      <c r="S1180" s="61" t="str">
        <f t="shared" si="93"/>
        <v xml:space="preserve"> </v>
      </c>
      <c r="T1180" s="61" t="str">
        <f t="shared" si="94"/>
        <v>　</v>
      </c>
      <c r="U1180" s="61" t="str">
        <f t="shared" si="95"/>
        <v xml:space="preserve"> </v>
      </c>
      <c r="V1180" s="61">
        <f t="shared" si="96"/>
        <v>0</v>
      </c>
      <c r="W1180" s="60" t="str">
        <f t="shared" si="97"/>
        <v/>
      </c>
    </row>
    <row r="1181" spans="1:23" ht="57" customHeight="1" x14ac:dyDescent="0.15">
      <c r="A1181" s="63"/>
      <c r="B1181" s="69"/>
      <c r="C1181" s="69"/>
      <c r="D1181" s="68"/>
      <c r="E1181" s="67"/>
      <c r="F1181" s="66"/>
      <c r="G1181" s="65" t="str">
        <f>IF(E1181="","",VLOOKUP(E1181,図書名リスト!$C$3:$W$1001,16,0))</f>
        <v/>
      </c>
      <c r="H1181" s="64" t="str">
        <f>IF(E1181="","",VLOOKUP(W1181,図書名リスト!$A$3:$W$1001,5,0))</f>
        <v/>
      </c>
      <c r="I1181" s="77" t="str">
        <f>IF(E1181="","",VLOOKUP(W1181,図書名リスト!$A$3:$W$1001,9,0))</f>
        <v/>
      </c>
      <c r="J1181" s="76" t="str">
        <f>IF(E1181="","",VLOOKUP(W1181,図書名リスト!$A$3:$W$1001,23,0))</f>
        <v/>
      </c>
      <c r="K1181" s="62" t="str">
        <f>IF(E1181="","",VLOOKUP(W1181,図書名リスト!$A$3:$W$1001,11,0))</f>
        <v/>
      </c>
      <c r="L1181" s="95" t="str">
        <f>IF(E1181="","",VLOOKUP(W1181,図書名リスト!$A$3:$W$1001,14,0))</f>
        <v/>
      </c>
      <c r="M1181" s="62" t="str">
        <f>IF(E1181="","",VLOOKUP(W1181,図書名リスト!$A$3:$W$1001,17,0))</f>
        <v/>
      </c>
      <c r="N1181" s="63"/>
      <c r="O1181" s="74" t="str">
        <f>IF(E1181="","",VLOOKUP(W1181,図書名リスト!$A$3:$W$100580,21,0))</f>
        <v/>
      </c>
      <c r="P1181" s="74" t="str">
        <f>IF(E1181="","",VLOOKUP(W1181,図書名リスト!$A$3:$W$10050,19,0))</f>
        <v/>
      </c>
      <c r="Q1181" s="75" t="str">
        <f>IF(E1181="","",VLOOKUP(W1181,図書名リスト!$A$3:$W$1001,20,0))</f>
        <v/>
      </c>
      <c r="R1181" s="74" t="str">
        <f>IF(E1181="","",VLOOKUP(W1181,図書名リスト!$A$3:$W$1001,22,0))</f>
        <v/>
      </c>
      <c r="S1181" s="61" t="str">
        <f t="shared" si="93"/>
        <v xml:space="preserve"> </v>
      </c>
      <c r="T1181" s="61" t="str">
        <f t="shared" si="94"/>
        <v>　</v>
      </c>
      <c r="U1181" s="61" t="str">
        <f t="shared" si="95"/>
        <v xml:space="preserve"> </v>
      </c>
      <c r="V1181" s="61">
        <f t="shared" si="96"/>
        <v>0</v>
      </c>
      <c r="W1181" s="60" t="str">
        <f t="shared" si="97"/>
        <v/>
      </c>
    </row>
    <row r="1182" spans="1:23" ht="57" customHeight="1" x14ac:dyDescent="0.15">
      <c r="A1182" s="63"/>
      <c r="B1182" s="69"/>
      <c r="C1182" s="69"/>
      <c r="D1182" s="68"/>
      <c r="E1182" s="67"/>
      <c r="F1182" s="66"/>
      <c r="G1182" s="65" t="str">
        <f>IF(E1182="","",VLOOKUP(E1182,図書名リスト!$C$3:$W$1001,16,0))</f>
        <v/>
      </c>
      <c r="H1182" s="64" t="str">
        <f>IF(E1182="","",VLOOKUP(W1182,図書名リスト!$A$3:$W$1001,5,0))</f>
        <v/>
      </c>
      <c r="I1182" s="77" t="str">
        <f>IF(E1182="","",VLOOKUP(W1182,図書名リスト!$A$3:$W$1001,9,0))</f>
        <v/>
      </c>
      <c r="J1182" s="76" t="str">
        <f>IF(E1182="","",VLOOKUP(W1182,図書名リスト!$A$3:$W$1001,23,0))</f>
        <v/>
      </c>
      <c r="K1182" s="62" t="str">
        <f>IF(E1182="","",VLOOKUP(W1182,図書名リスト!$A$3:$W$1001,11,0))</f>
        <v/>
      </c>
      <c r="L1182" s="95" t="str">
        <f>IF(E1182="","",VLOOKUP(W1182,図書名リスト!$A$3:$W$1001,14,0))</f>
        <v/>
      </c>
      <c r="M1182" s="62" t="str">
        <f>IF(E1182="","",VLOOKUP(W1182,図書名リスト!$A$3:$W$1001,17,0))</f>
        <v/>
      </c>
      <c r="N1182" s="63"/>
      <c r="O1182" s="74" t="str">
        <f>IF(E1182="","",VLOOKUP(W1182,図書名リスト!$A$3:$W$100580,21,0))</f>
        <v/>
      </c>
      <c r="P1182" s="74" t="str">
        <f>IF(E1182="","",VLOOKUP(W1182,図書名リスト!$A$3:$W$10050,19,0))</f>
        <v/>
      </c>
      <c r="Q1182" s="75" t="str">
        <f>IF(E1182="","",VLOOKUP(W1182,図書名リスト!$A$3:$W$1001,20,0))</f>
        <v/>
      </c>
      <c r="R1182" s="74" t="str">
        <f>IF(E1182="","",VLOOKUP(W1182,図書名リスト!$A$3:$W$1001,22,0))</f>
        <v/>
      </c>
      <c r="S1182" s="61" t="str">
        <f t="shared" si="93"/>
        <v xml:space="preserve"> </v>
      </c>
      <c r="T1182" s="61" t="str">
        <f t="shared" si="94"/>
        <v>　</v>
      </c>
      <c r="U1182" s="61" t="str">
        <f t="shared" si="95"/>
        <v xml:space="preserve"> </v>
      </c>
      <c r="V1182" s="61">
        <f t="shared" si="96"/>
        <v>0</v>
      </c>
      <c r="W1182" s="60" t="str">
        <f t="shared" si="97"/>
        <v/>
      </c>
    </row>
    <row r="1183" spans="1:23" ht="57" customHeight="1" x14ac:dyDescent="0.15">
      <c r="A1183" s="63"/>
      <c r="B1183" s="69"/>
      <c r="C1183" s="69"/>
      <c r="D1183" s="68"/>
      <c r="E1183" s="67"/>
      <c r="F1183" s="66"/>
      <c r="G1183" s="65" t="str">
        <f>IF(E1183="","",VLOOKUP(E1183,図書名リスト!$C$3:$W$1001,16,0))</f>
        <v/>
      </c>
      <c r="H1183" s="64" t="str">
        <f>IF(E1183="","",VLOOKUP(W1183,図書名リスト!$A$3:$W$1001,5,0))</f>
        <v/>
      </c>
      <c r="I1183" s="77" t="str">
        <f>IF(E1183="","",VLOOKUP(W1183,図書名リスト!$A$3:$W$1001,9,0))</f>
        <v/>
      </c>
      <c r="J1183" s="76" t="str">
        <f>IF(E1183="","",VLOOKUP(W1183,図書名リスト!$A$3:$W$1001,23,0))</f>
        <v/>
      </c>
      <c r="K1183" s="62" t="str">
        <f>IF(E1183="","",VLOOKUP(W1183,図書名リスト!$A$3:$W$1001,11,0))</f>
        <v/>
      </c>
      <c r="L1183" s="95" t="str">
        <f>IF(E1183="","",VLOOKUP(W1183,図書名リスト!$A$3:$W$1001,14,0))</f>
        <v/>
      </c>
      <c r="M1183" s="62" t="str">
        <f>IF(E1183="","",VLOOKUP(W1183,図書名リスト!$A$3:$W$1001,17,0))</f>
        <v/>
      </c>
      <c r="N1183" s="63"/>
      <c r="O1183" s="74" t="str">
        <f>IF(E1183="","",VLOOKUP(W1183,図書名リスト!$A$3:$W$100580,21,0))</f>
        <v/>
      </c>
      <c r="P1183" s="74" t="str">
        <f>IF(E1183="","",VLOOKUP(W1183,図書名リスト!$A$3:$W$10050,19,0))</f>
        <v/>
      </c>
      <c r="Q1183" s="75" t="str">
        <f>IF(E1183="","",VLOOKUP(W1183,図書名リスト!$A$3:$W$1001,20,0))</f>
        <v/>
      </c>
      <c r="R1183" s="74" t="str">
        <f>IF(E1183="","",VLOOKUP(W1183,図書名リスト!$A$3:$W$1001,22,0))</f>
        <v/>
      </c>
      <c r="S1183" s="61" t="str">
        <f t="shared" si="93"/>
        <v xml:space="preserve"> </v>
      </c>
      <c r="T1183" s="61" t="str">
        <f t="shared" si="94"/>
        <v>　</v>
      </c>
      <c r="U1183" s="61" t="str">
        <f t="shared" si="95"/>
        <v xml:space="preserve"> </v>
      </c>
      <c r="V1183" s="61">
        <f t="shared" si="96"/>
        <v>0</v>
      </c>
      <c r="W1183" s="60" t="str">
        <f t="shared" si="97"/>
        <v/>
      </c>
    </row>
    <row r="1184" spans="1:23" ht="57" customHeight="1" x14ac:dyDescent="0.15">
      <c r="A1184" s="63"/>
      <c r="B1184" s="69"/>
      <c r="C1184" s="69"/>
      <c r="D1184" s="68"/>
      <c r="E1184" s="67"/>
      <c r="F1184" s="66"/>
      <c r="G1184" s="65" t="str">
        <f>IF(E1184="","",VLOOKUP(E1184,図書名リスト!$C$3:$W$1001,16,0))</f>
        <v/>
      </c>
      <c r="H1184" s="64" t="str">
        <f>IF(E1184="","",VLOOKUP(W1184,図書名リスト!$A$3:$W$1001,5,0))</f>
        <v/>
      </c>
      <c r="I1184" s="77" t="str">
        <f>IF(E1184="","",VLOOKUP(W1184,図書名リスト!$A$3:$W$1001,9,0))</f>
        <v/>
      </c>
      <c r="J1184" s="76" t="str">
        <f>IF(E1184="","",VLOOKUP(W1184,図書名リスト!$A$3:$W$1001,23,0))</f>
        <v/>
      </c>
      <c r="K1184" s="62" t="str">
        <f>IF(E1184="","",VLOOKUP(W1184,図書名リスト!$A$3:$W$1001,11,0))</f>
        <v/>
      </c>
      <c r="L1184" s="95" t="str">
        <f>IF(E1184="","",VLOOKUP(W1184,図書名リスト!$A$3:$W$1001,14,0))</f>
        <v/>
      </c>
      <c r="M1184" s="62" t="str">
        <f>IF(E1184="","",VLOOKUP(W1184,図書名リスト!$A$3:$W$1001,17,0))</f>
        <v/>
      </c>
      <c r="N1184" s="63"/>
      <c r="O1184" s="74" t="str">
        <f>IF(E1184="","",VLOOKUP(W1184,図書名リスト!$A$3:$W$100580,21,0))</f>
        <v/>
      </c>
      <c r="P1184" s="74" t="str">
        <f>IF(E1184="","",VLOOKUP(W1184,図書名リスト!$A$3:$W$10050,19,0))</f>
        <v/>
      </c>
      <c r="Q1184" s="75" t="str">
        <f>IF(E1184="","",VLOOKUP(W1184,図書名リスト!$A$3:$W$1001,20,0))</f>
        <v/>
      </c>
      <c r="R1184" s="74" t="str">
        <f>IF(E1184="","",VLOOKUP(W1184,図書名リスト!$A$3:$W$1001,22,0))</f>
        <v/>
      </c>
      <c r="S1184" s="61" t="str">
        <f t="shared" si="93"/>
        <v xml:space="preserve"> </v>
      </c>
      <c r="T1184" s="61" t="str">
        <f t="shared" si="94"/>
        <v>　</v>
      </c>
      <c r="U1184" s="61" t="str">
        <f t="shared" si="95"/>
        <v xml:space="preserve"> </v>
      </c>
      <c r="V1184" s="61">
        <f t="shared" si="96"/>
        <v>0</v>
      </c>
      <c r="W1184" s="60" t="str">
        <f t="shared" si="97"/>
        <v/>
      </c>
    </row>
    <row r="1185" spans="1:23" ht="57" customHeight="1" x14ac:dyDescent="0.15">
      <c r="A1185" s="63"/>
      <c r="B1185" s="69"/>
      <c r="C1185" s="69"/>
      <c r="D1185" s="68"/>
      <c r="E1185" s="67"/>
      <c r="F1185" s="66"/>
      <c r="G1185" s="65" t="str">
        <f>IF(E1185="","",VLOOKUP(E1185,図書名リスト!$C$3:$W$1001,16,0))</f>
        <v/>
      </c>
      <c r="H1185" s="64" t="str">
        <f>IF(E1185="","",VLOOKUP(W1185,図書名リスト!$A$3:$W$1001,5,0))</f>
        <v/>
      </c>
      <c r="I1185" s="77" t="str">
        <f>IF(E1185="","",VLOOKUP(W1185,図書名リスト!$A$3:$W$1001,9,0))</f>
        <v/>
      </c>
      <c r="J1185" s="76" t="str">
        <f>IF(E1185="","",VLOOKUP(W1185,図書名リスト!$A$3:$W$1001,23,0))</f>
        <v/>
      </c>
      <c r="K1185" s="62" t="str">
        <f>IF(E1185="","",VLOOKUP(W1185,図書名リスト!$A$3:$W$1001,11,0))</f>
        <v/>
      </c>
      <c r="L1185" s="95" t="str">
        <f>IF(E1185="","",VLOOKUP(W1185,図書名リスト!$A$3:$W$1001,14,0))</f>
        <v/>
      </c>
      <c r="M1185" s="62" t="str">
        <f>IF(E1185="","",VLOOKUP(W1185,図書名リスト!$A$3:$W$1001,17,0))</f>
        <v/>
      </c>
      <c r="N1185" s="63"/>
      <c r="O1185" s="74" t="str">
        <f>IF(E1185="","",VLOOKUP(W1185,図書名リスト!$A$3:$W$100580,21,0))</f>
        <v/>
      </c>
      <c r="P1185" s="74" t="str">
        <f>IF(E1185="","",VLOOKUP(W1185,図書名リスト!$A$3:$W$10050,19,0))</f>
        <v/>
      </c>
      <c r="Q1185" s="75" t="str">
        <f>IF(E1185="","",VLOOKUP(W1185,図書名リスト!$A$3:$W$1001,20,0))</f>
        <v/>
      </c>
      <c r="R1185" s="74" t="str">
        <f>IF(E1185="","",VLOOKUP(W1185,図書名リスト!$A$3:$W$1001,22,0))</f>
        <v/>
      </c>
      <c r="S1185" s="61" t="str">
        <f t="shared" si="93"/>
        <v xml:space="preserve"> </v>
      </c>
      <c r="T1185" s="61" t="str">
        <f t="shared" si="94"/>
        <v>　</v>
      </c>
      <c r="U1185" s="61" t="str">
        <f t="shared" si="95"/>
        <v xml:space="preserve"> </v>
      </c>
      <c r="V1185" s="61">
        <f t="shared" si="96"/>
        <v>0</v>
      </c>
      <c r="W1185" s="60" t="str">
        <f t="shared" si="97"/>
        <v/>
      </c>
    </row>
    <row r="1186" spans="1:23" ht="57" customHeight="1" x14ac:dyDescent="0.15">
      <c r="A1186" s="63"/>
      <c r="B1186" s="69"/>
      <c r="C1186" s="69"/>
      <c r="D1186" s="68"/>
      <c r="E1186" s="67"/>
      <c r="F1186" s="66"/>
      <c r="G1186" s="65" t="str">
        <f>IF(E1186="","",VLOOKUP(E1186,図書名リスト!$C$3:$W$1001,16,0))</f>
        <v/>
      </c>
      <c r="H1186" s="64" t="str">
        <f>IF(E1186="","",VLOOKUP(W1186,図書名リスト!$A$3:$W$1001,5,0))</f>
        <v/>
      </c>
      <c r="I1186" s="77" t="str">
        <f>IF(E1186="","",VLOOKUP(W1186,図書名リスト!$A$3:$W$1001,9,0))</f>
        <v/>
      </c>
      <c r="J1186" s="76" t="str">
        <f>IF(E1186="","",VLOOKUP(W1186,図書名リスト!$A$3:$W$1001,23,0))</f>
        <v/>
      </c>
      <c r="K1186" s="62" t="str">
        <f>IF(E1186="","",VLOOKUP(W1186,図書名リスト!$A$3:$W$1001,11,0))</f>
        <v/>
      </c>
      <c r="L1186" s="95" t="str">
        <f>IF(E1186="","",VLOOKUP(W1186,図書名リスト!$A$3:$W$1001,14,0))</f>
        <v/>
      </c>
      <c r="M1186" s="62" t="str">
        <f>IF(E1186="","",VLOOKUP(W1186,図書名リスト!$A$3:$W$1001,17,0))</f>
        <v/>
      </c>
      <c r="N1186" s="63"/>
      <c r="O1186" s="74" t="str">
        <f>IF(E1186="","",VLOOKUP(W1186,図書名リスト!$A$3:$W$100580,21,0))</f>
        <v/>
      </c>
      <c r="P1186" s="74" t="str">
        <f>IF(E1186="","",VLOOKUP(W1186,図書名リスト!$A$3:$W$10050,19,0))</f>
        <v/>
      </c>
      <c r="Q1186" s="75" t="str">
        <f>IF(E1186="","",VLOOKUP(W1186,図書名リスト!$A$3:$W$1001,20,0))</f>
        <v/>
      </c>
      <c r="R1186" s="74" t="str">
        <f>IF(E1186="","",VLOOKUP(W1186,図書名リスト!$A$3:$W$1001,22,0))</f>
        <v/>
      </c>
      <c r="S1186" s="61" t="str">
        <f t="shared" si="93"/>
        <v xml:space="preserve"> </v>
      </c>
      <c r="T1186" s="61" t="str">
        <f t="shared" si="94"/>
        <v>　</v>
      </c>
      <c r="U1186" s="61" t="str">
        <f t="shared" si="95"/>
        <v xml:space="preserve"> </v>
      </c>
      <c r="V1186" s="61">
        <f t="shared" si="96"/>
        <v>0</v>
      </c>
      <c r="W1186" s="60" t="str">
        <f t="shared" si="97"/>
        <v/>
      </c>
    </row>
    <row r="1187" spans="1:23" ht="57" customHeight="1" x14ac:dyDescent="0.15">
      <c r="A1187" s="63"/>
      <c r="B1187" s="69"/>
      <c r="C1187" s="69"/>
      <c r="D1187" s="68"/>
      <c r="E1187" s="67"/>
      <c r="F1187" s="66"/>
      <c r="G1187" s="65" t="str">
        <f>IF(E1187="","",VLOOKUP(E1187,図書名リスト!$C$3:$W$1001,16,0))</f>
        <v/>
      </c>
      <c r="H1187" s="64" t="str">
        <f>IF(E1187="","",VLOOKUP(W1187,図書名リスト!$A$3:$W$1001,5,0))</f>
        <v/>
      </c>
      <c r="I1187" s="77" t="str">
        <f>IF(E1187="","",VLOOKUP(W1187,図書名リスト!$A$3:$W$1001,9,0))</f>
        <v/>
      </c>
      <c r="J1187" s="76" t="str">
        <f>IF(E1187="","",VLOOKUP(W1187,図書名リスト!$A$3:$W$1001,23,0))</f>
        <v/>
      </c>
      <c r="K1187" s="62" t="str">
        <f>IF(E1187="","",VLOOKUP(W1187,図書名リスト!$A$3:$W$1001,11,0))</f>
        <v/>
      </c>
      <c r="L1187" s="95" t="str">
        <f>IF(E1187="","",VLOOKUP(W1187,図書名リスト!$A$3:$W$1001,14,0))</f>
        <v/>
      </c>
      <c r="M1187" s="62" t="str">
        <f>IF(E1187="","",VLOOKUP(W1187,図書名リスト!$A$3:$W$1001,17,0))</f>
        <v/>
      </c>
      <c r="N1187" s="63"/>
      <c r="O1187" s="74" t="str">
        <f>IF(E1187="","",VLOOKUP(W1187,図書名リスト!$A$3:$W$100580,21,0))</f>
        <v/>
      </c>
      <c r="P1187" s="74" t="str">
        <f>IF(E1187="","",VLOOKUP(W1187,図書名リスト!$A$3:$W$10050,19,0))</f>
        <v/>
      </c>
      <c r="Q1187" s="75" t="str">
        <f>IF(E1187="","",VLOOKUP(W1187,図書名リスト!$A$3:$W$1001,20,0))</f>
        <v/>
      </c>
      <c r="R1187" s="74" t="str">
        <f>IF(E1187="","",VLOOKUP(W1187,図書名リスト!$A$3:$W$1001,22,0))</f>
        <v/>
      </c>
      <c r="S1187" s="61" t="str">
        <f t="shared" si="93"/>
        <v xml:space="preserve"> </v>
      </c>
      <c r="T1187" s="61" t="str">
        <f t="shared" si="94"/>
        <v>　</v>
      </c>
      <c r="U1187" s="61" t="str">
        <f t="shared" si="95"/>
        <v xml:space="preserve"> </v>
      </c>
      <c r="V1187" s="61">
        <f t="shared" si="96"/>
        <v>0</v>
      </c>
      <c r="W1187" s="60" t="str">
        <f t="shared" si="97"/>
        <v/>
      </c>
    </row>
    <row r="1188" spans="1:23" ht="57" customHeight="1" x14ac:dyDescent="0.15">
      <c r="A1188" s="63"/>
      <c r="B1188" s="69"/>
      <c r="C1188" s="69"/>
      <c r="D1188" s="68"/>
      <c r="E1188" s="67"/>
      <c r="F1188" s="66"/>
      <c r="G1188" s="65" t="str">
        <f>IF(E1188="","",VLOOKUP(E1188,図書名リスト!$C$3:$W$1001,16,0))</f>
        <v/>
      </c>
      <c r="H1188" s="64" t="str">
        <f>IF(E1188="","",VLOOKUP(W1188,図書名リスト!$A$3:$W$1001,5,0))</f>
        <v/>
      </c>
      <c r="I1188" s="77" t="str">
        <f>IF(E1188="","",VLOOKUP(W1188,図書名リスト!$A$3:$W$1001,9,0))</f>
        <v/>
      </c>
      <c r="J1188" s="76" t="str">
        <f>IF(E1188="","",VLOOKUP(W1188,図書名リスト!$A$3:$W$1001,23,0))</f>
        <v/>
      </c>
      <c r="K1188" s="62" t="str">
        <f>IF(E1188="","",VLOOKUP(W1188,図書名リスト!$A$3:$W$1001,11,0))</f>
        <v/>
      </c>
      <c r="L1188" s="95" t="str">
        <f>IF(E1188="","",VLOOKUP(W1188,図書名リスト!$A$3:$W$1001,14,0))</f>
        <v/>
      </c>
      <c r="M1188" s="62" t="str">
        <f>IF(E1188="","",VLOOKUP(W1188,図書名リスト!$A$3:$W$1001,17,0))</f>
        <v/>
      </c>
      <c r="N1188" s="63"/>
      <c r="O1188" s="74" t="str">
        <f>IF(E1188="","",VLOOKUP(W1188,図書名リスト!$A$3:$W$100580,21,0))</f>
        <v/>
      </c>
      <c r="P1188" s="74" t="str">
        <f>IF(E1188="","",VLOOKUP(W1188,図書名リスト!$A$3:$W$10050,19,0))</f>
        <v/>
      </c>
      <c r="Q1188" s="75" t="str">
        <f>IF(E1188="","",VLOOKUP(W1188,図書名リスト!$A$3:$W$1001,20,0))</f>
        <v/>
      </c>
      <c r="R1188" s="74" t="str">
        <f>IF(E1188="","",VLOOKUP(W1188,図書名リスト!$A$3:$W$1001,22,0))</f>
        <v/>
      </c>
      <c r="S1188" s="61" t="str">
        <f t="shared" si="93"/>
        <v xml:space="preserve"> </v>
      </c>
      <c r="T1188" s="61" t="str">
        <f t="shared" si="94"/>
        <v>　</v>
      </c>
      <c r="U1188" s="61" t="str">
        <f t="shared" si="95"/>
        <v xml:space="preserve"> </v>
      </c>
      <c r="V1188" s="61">
        <f t="shared" si="96"/>
        <v>0</v>
      </c>
      <c r="W1188" s="60" t="str">
        <f t="shared" si="97"/>
        <v/>
      </c>
    </row>
    <row r="1189" spans="1:23" ht="57" customHeight="1" x14ac:dyDescent="0.15">
      <c r="A1189" s="63"/>
      <c r="B1189" s="69"/>
      <c r="C1189" s="69"/>
      <c r="D1189" s="68"/>
      <c r="E1189" s="67"/>
      <c r="F1189" s="66"/>
      <c r="G1189" s="65" t="str">
        <f>IF(E1189="","",VLOOKUP(E1189,図書名リスト!$C$3:$W$1001,16,0))</f>
        <v/>
      </c>
      <c r="H1189" s="64" t="str">
        <f>IF(E1189="","",VLOOKUP(W1189,図書名リスト!$A$3:$W$1001,5,0))</f>
        <v/>
      </c>
      <c r="I1189" s="77" t="str">
        <f>IF(E1189="","",VLOOKUP(W1189,図書名リスト!$A$3:$W$1001,9,0))</f>
        <v/>
      </c>
      <c r="J1189" s="76" t="str">
        <f>IF(E1189="","",VLOOKUP(W1189,図書名リスト!$A$3:$W$1001,23,0))</f>
        <v/>
      </c>
      <c r="K1189" s="62" t="str">
        <f>IF(E1189="","",VLOOKUP(W1189,図書名リスト!$A$3:$W$1001,11,0))</f>
        <v/>
      </c>
      <c r="L1189" s="95" t="str">
        <f>IF(E1189="","",VLOOKUP(W1189,図書名リスト!$A$3:$W$1001,14,0))</f>
        <v/>
      </c>
      <c r="M1189" s="62" t="str">
        <f>IF(E1189="","",VLOOKUP(W1189,図書名リスト!$A$3:$W$1001,17,0))</f>
        <v/>
      </c>
      <c r="N1189" s="63"/>
      <c r="O1189" s="74" t="str">
        <f>IF(E1189="","",VLOOKUP(W1189,図書名リスト!$A$3:$W$100580,21,0))</f>
        <v/>
      </c>
      <c r="P1189" s="74" t="str">
        <f>IF(E1189="","",VLOOKUP(W1189,図書名リスト!$A$3:$W$10050,19,0))</f>
        <v/>
      </c>
      <c r="Q1189" s="75" t="str">
        <f>IF(E1189="","",VLOOKUP(W1189,図書名リスト!$A$3:$W$1001,20,0))</f>
        <v/>
      </c>
      <c r="R1189" s="74" t="str">
        <f>IF(E1189="","",VLOOKUP(W1189,図書名リスト!$A$3:$W$1001,22,0))</f>
        <v/>
      </c>
      <c r="S1189" s="61" t="str">
        <f t="shared" si="93"/>
        <v xml:space="preserve"> </v>
      </c>
      <c r="T1189" s="61" t="str">
        <f t="shared" si="94"/>
        <v>　</v>
      </c>
      <c r="U1189" s="61" t="str">
        <f t="shared" si="95"/>
        <v xml:space="preserve"> </v>
      </c>
      <c r="V1189" s="61">
        <f t="shared" si="96"/>
        <v>0</v>
      </c>
      <c r="W1189" s="60" t="str">
        <f t="shared" si="97"/>
        <v/>
      </c>
    </row>
    <row r="1190" spans="1:23" ht="57" customHeight="1" x14ac:dyDescent="0.15">
      <c r="A1190" s="63"/>
      <c r="B1190" s="69"/>
      <c r="C1190" s="69"/>
      <c r="D1190" s="68"/>
      <c r="E1190" s="67"/>
      <c r="F1190" s="66"/>
      <c r="G1190" s="65" t="str">
        <f>IF(E1190="","",VLOOKUP(E1190,図書名リスト!$C$3:$W$1001,16,0))</f>
        <v/>
      </c>
      <c r="H1190" s="64" t="str">
        <f>IF(E1190="","",VLOOKUP(W1190,図書名リスト!$A$3:$W$1001,5,0))</f>
        <v/>
      </c>
      <c r="I1190" s="77" t="str">
        <f>IF(E1190="","",VLOOKUP(W1190,図書名リスト!$A$3:$W$1001,9,0))</f>
        <v/>
      </c>
      <c r="J1190" s="76" t="str">
        <f>IF(E1190="","",VLOOKUP(W1190,図書名リスト!$A$3:$W$1001,23,0))</f>
        <v/>
      </c>
      <c r="K1190" s="62" t="str">
        <f>IF(E1190="","",VLOOKUP(W1190,図書名リスト!$A$3:$W$1001,11,0))</f>
        <v/>
      </c>
      <c r="L1190" s="95" t="str">
        <f>IF(E1190="","",VLOOKUP(W1190,図書名リスト!$A$3:$W$1001,14,0))</f>
        <v/>
      </c>
      <c r="M1190" s="62" t="str">
        <f>IF(E1190="","",VLOOKUP(W1190,図書名リスト!$A$3:$W$1001,17,0))</f>
        <v/>
      </c>
      <c r="N1190" s="63"/>
      <c r="O1190" s="74" t="str">
        <f>IF(E1190="","",VLOOKUP(W1190,図書名リスト!$A$3:$W$100580,21,0))</f>
        <v/>
      </c>
      <c r="P1190" s="74" t="str">
        <f>IF(E1190="","",VLOOKUP(W1190,図書名リスト!$A$3:$W$10050,19,0))</f>
        <v/>
      </c>
      <c r="Q1190" s="75" t="str">
        <f>IF(E1190="","",VLOOKUP(W1190,図書名リスト!$A$3:$W$1001,20,0))</f>
        <v/>
      </c>
      <c r="R1190" s="74" t="str">
        <f>IF(E1190="","",VLOOKUP(W1190,図書名リスト!$A$3:$W$1001,22,0))</f>
        <v/>
      </c>
      <c r="S1190" s="61" t="str">
        <f t="shared" si="93"/>
        <v xml:space="preserve"> </v>
      </c>
      <c r="T1190" s="61" t="str">
        <f t="shared" si="94"/>
        <v>　</v>
      </c>
      <c r="U1190" s="61" t="str">
        <f t="shared" si="95"/>
        <v xml:space="preserve"> </v>
      </c>
      <c r="V1190" s="61">
        <f t="shared" si="96"/>
        <v>0</v>
      </c>
      <c r="W1190" s="60" t="str">
        <f t="shared" si="97"/>
        <v/>
      </c>
    </row>
    <row r="1191" spans="1:23" ht="57" customHeight="1" x14ac:dyDescent="0.15">
      <c r="A1191" s="63"/>
      <c r="B1191" s="69"/>
      <c r="C1191" s="69"/>
      <c r="D1191" s="68"/>
      <c r="E1191" s="67"/>
      <c r="F1191" s="66"/>
      <c r="G1191" s="65" t="str">
        <f>IF(E1191="","",VLOOKUP(E1191,図書名リスト!$C$3:$W$1001,16,0))</f>
        <v/>
      </c>
      <c r="H1191" s="64" t="str">
        <f>IF(E1191="","",VLOOKUP(W1191,図書名リスト!$A$3:$W$1001,5,0))</f>
        <v/>
      </c>
      <c r="I1191" s="77" t="str">
        <f>IF(E1191="","",VLOOKUP(W1191,図書名リスト!$A$3:$W$1001,9,0))</f>
        <v/>
      </c>
      <c r="J1191" s="76" t="str">
        <f>IF(E1191="","",VLOOKUP(W1191,図書名リスト!$A$3:$W$1001,23,0))</f>
        <v/>
      </c>
      <c r="K1191" s="62" t="str">
        <f>IF(E1191="","",VLOOKUP(W1191,図書名リスト!$A$3:$W$1001,11,0))</f>
        <v/>
      </c>
      <c r="L1191" s="95" t="str">
        <f>IF(E1191="","",VLOOKUP(W1191,図書名リスト!$A$3:$W$1001,14,0))</f>
        <v/>
      </c>
      <c r="M1191" s="62" t="str">
        <f>IF(E1191="","",VLOOKUP(W1191,図書名リスト!$A$3:$W$1001,17,0))</f>
        <v/>
      </c>
      <c r="N1191" s="63"/>
      <c r="O1191" s="74" t="str">
        <f>IF(E1191="","",VLOOKUP(W1191,図書名リスト!$A$3:$W$100580,21,0))</f>
        <v/>
      </c>
      <c r="P1191" s="74" t="str">
        <f>IF(E1191="","",VLOOKUP(W1191,図書名リスト!$A$3:$W$10050,19,0))</f>
        <v/>
      </c>
      <c r="Q1191" s="75" t="str">
        <f>IF(E1191="","",VLOOKUP(W1191,図書名リスト!$A$3:$W$1001,20,0))</f>
        <v/>
      </c>
      <c r="R1191" s="74" t="str">
        <f>IF(E1191="","",VLOOKUP(W1191,図書名リスト!$A$3:$W$1001,22,0))</f>
        <v/>
      </c>
      <c r="S1191" s="61" t="str">
        <f t="shared" si="93"/>
        <v xml:space="preserve"> </v>
      </c>
      <c r="T1191" s="61" t="str">
        <f t="shared" si="94"/>
        <v>　</v>
      </c>
      <c r="U1191" s="61" t="str">
        <f t="shared" si="95"/>
        <v xml:space="preserve"> </v>
      </c>
      <c r="V1191" s="61">
        <f t="shared" si="96"/>
        <v>0</v>
      </c>
      <c r="W1191" s="60" t="str">
        <f t="shared" si="97"/>
        <v/>
      </c>
    </row>
    <row r="1192" spans="1:23" ht="57" customHeight="1" x14ac:dyDescent="0.15">
      <c r="A1192" s="63"/>
      <c r="B1192" s="69"/>
      <c r="C1192" s="69"/>
      <c r="D1192" s="68"/>
      <c r="E1192" s="67"/>
      <c r="F1192" s="66"/>
      <c r="G1192" s="65" t="str">
        <f>IF(E1192="","",VLOOKUP(E1192,図書名リスト!$C$3:$W$1001,16,0))</f>
        <v/>
      </c>
      <c r="H1192" s="64" t="str">
        <f>IF(E1192="","",VLOOKUP(W1192,図書名リスト!$A$3:$W$1001,5,0))</f>
        <v/>
      </c>
      <c r="I1192" s="77" t="str">
        <f>IF(E1192="","",VLOOKUP(W1192,図書名リスト!$A$3:$W$1001,9,0))</f>
        <v/>
      </c>
      <c r="J1192" s="76" t="str">
        <f>IF(E1192="","",VLOOKUP(W1192,図書名リスト!$A$3:$W$1001,23,0))</f>
        <v/>
      </c>
      <c r="K1192" s="62" t="str">
        <f>IF(E1192="","",VLOOKUP(W1192,図書名リスト!$A$3:$W$1001,11,0))</f>
        <v/>
      </c>
      <c r="L1192" s="95" t="str">
        <f>IF(E1192="","",VLOOKUP(W1192,図書名リスト!$A$3:$W$1001,14,0))</f>
        <v/>
      </c>
      <c r="M1192" s="62" t="str">
        <f>IF(E1192="","",VLOOKUP(W1192,図書名リスト!$A$3:$W$1001,17,0))</f>
        <v/>
      </c>
      <c r="N1192" s="63"/>
      <c r="O1192" s="74" t="str">
        <f>IF(E1192="","",VLOOKUP(W1192,図書名リスト!$A$3:$W$100580,21,0))</f>
        <v/>
      </c>
      <c r="P1192" s="74" t="str">
        <f>IF(E1192="","",VLOOKUP(W1192,図書名リスト!$A$3:$W$10050,19,0))</f>
        <v/>
      </c>
      <c r="Q1192" s="75" t="str">
        <f>IF(E1192="","",VLOOKUP(W1192,図書名リスト!$A$3:$W$1001,20,0))</f>
        <v/>
      </c>
      <c r="R1192" s="74" t="str">
        <f>IF(E1192="","",VLOOKUP(W1192,図書名リスト!$A$3:$W$1001,22,0))</f>
        <v/>
      </c>
      <c r="S1192" s="61" t="str">
        <f t="shared" si="93"/>
        <v xml:space="preserve"> </v>
      </c>
      <c r="T1192" s="61" t="str">
        <f t="shared" si="94"/>
        <v>　</v>
      </c>
      <c r="U1192" s="61" t="str">
        <f t="shared" si="95"/>
        <v xml:space="preserve"> </v>
      </c>
      <c r="V1192" s="61">
        <f t="shared" si="96"/>
        <v>0</v>
      </c>
      <c r="W1192" s="60" t="str">
        <f t="shared" si="97"/>
        <v/>
      </c>
    </row>
    <row r="1193" spans="1:23" ht="57" customHeight="1" x14ac:dyDescent="0.15">
      <c r="A1193" s="63"/>
      <c r="B1193" s="69"/>
      <c r="C1193" s="69"/>
      <c r="D1193" s="68"/>
      <c r="E1193" s="67"/>
      <c r="F1193" s="66"/>
      <c r="G1193" s="65" t="str">
        <f>IF(E1193="","",VLOOKUP(E1193,図書名リスト!$C$3:$W$1001,16,0))</f>
        <v/>
      </c>
      <c r="H1193" s="64" t="str">
        <f>IF(E1193="","",VLOOKUP(W1193,図書名リスト!$A$3:$W$1001,5,0))</f>
        <v/>
      </c>
      <c r="I1193" s="77" t="str">
        <f>IF(E1193="","",VLOOKUP(W1193,図書名リスト!$A$3:$W$1001,9,0))</f>
        <v/>
      </c>
      <c r="J1193" s="76" t="str">
        <f>IF(E1193="","",VLOOKUP(W1193,図書名リスト!$A$3:$W$1001,23,0))</f>
        <v/>
      </c>
      <c r="K1193" s="62" t="str">
        <f>IF(E1193="","",VLOOKUP(W1193,図書名リスト!$A$3:$W$1001,11,0))</f>
        <v/>
      </c>
      <c r="L1193" s="95" t="str">
        <f>IF(E1193="","",VLOOKUP(W1193,図書名リスト!$A$3:$W$1001,14,0))</f>
        <v/>
      </c>
      <c r="M1193" s="62" t="str">
        <f>IF(E1193="","",VLOOKUP(W1193,図書名リスト!$A$3:$W$1001,17,0))</f>
        <v/>
      </c>
      <c r="N1193" s="63"/>
      <c r="O1193" s="74" t="str">
        <f>IF(E1193="","",VLOOKUP(W1193,図書名リスト!$A$3:$W$100580,21,0))</f>
        <v/>
      </c>
      <c r="P1193" s="74" t="str">
        <f>IF(E1193="","",VLOOKUP(W1193,図書名リスト!$A$3:$W$10050,19,0))</f>
        <v/>
      </c>
      <c r="Q1193" s="75" t="str">
        <f>IF(E1193="","",VLOOKUP(W1193,図書名リスト!$A$3:$W$1001,20,0))</f>
        <v/>
      </c>
      <c r="R1193" s="74" t="str">
        <f>IF(E1193="","",VLOOKUP(W1193,図書名リスト!$A$3:$W$1001,22,0))</f>
        <v/>
      </c>
      <c r="S1193" s="61" t="str">
        <f t="shared" si="93"/>
        <v xml:space="preserve"> </v>
      </c>
      <c r="T1193" s="61" t="str">
        <f t="shared" si="94"/>
        <v>　</v>
      </c>
      <c r="U1193" s="61" t="str">
        <f t="shared" si="95"/>
        <v xml:space="preserve"> </v>
      </c>
      <c r="V1193" s="61">
        <f t="shared" si="96"/>
        <v>0</v>
      </c>
      <c r="W1193" s="60" t="str">
        <f t="shared" si="97"/>
        <v/>
      </c>
    </row>
    <row r="1194" spans="1:23" ht="57" customHeight="1" x14ac:dyDescent="0.15">
      <c r="A1194" s="63"/>
      <c r="B1194" s="69"/>
      <c r="C1194" s="69"/>
      <c r="D1194" s="68"/>
      <c r="E1194" s="67"/>
      <c r="F1194" s="66"/>
      <c r="G1194" s="65" t="str">
        <f>IF(E1194="","",VLOOKUP(E1194,図書名リスト!$C$3:$W$1001,16,0))</f>
        <v/>
      </c>
      <c r="H1194" s="64" t="str">
        <f>IF(E1194="","",VLOOKUP(W1194,図書名リスト!$A$3:$W$1001,5,0))</f>
        <v/>
      </c>
      <c r="I1194" s="77" t="str">
        <f>IF(E1194="","",VLOOKUP(W1194,図書名リスト!$A$3:$W$1001,9,0))</f>
        <v/>
      </c>
      <c r="J1194" s="76" t="str">
        <f>IF(E1194="","",VLOOKUP(W1194,図書名リスト!$A$3:$W$1001,23,0))</f>
        <v/>
      </c>
      <c r="K1194" s="62" t="str">
        <f>IF(E1194="","",VLOOKUP(W1194,図書名リスト!$A$3:$W$1001,11,0))</f>
        <v/>
      </c>
      <c r="L1194" s="95" t="str">
        <f>IF(E1194="","",VLOOKUP(W1194,図書名リスト!$A$3:$W$1001,14,0))</f>
        <v/>
      </c>
      <c r="M1194" s="62" t="str">
        <f>IF(E1194="","",VLOOKUP(W1194,図書名リスト!$A$3:$W$1001,17,0))</f>
        <v/>
      </c>
      <c r="N1194" s="63"/>
      <c r="O1194" s="74" t="str">
        <f>IF(E1194="","",VLOOKUP(W1194,図書名リスト!$A$3:$W$100580,21,0))</f>
        <v/>
      </c>
      <c r="P1194" s="74" t="str">
        <f>IF(E1194="","",VLOOKUP(W1194,図書名リスト!$A$3:$W$10050,19,0))</f>
        <v/>
      </c>
      <c r="Q1194" s="75" t="str">
        <f>IF(E1194="","",VLOOKUP(W1194,図書名リスト!$A$3:$W$1001,20,0))</f>
        <v/>
      </c>
      <c r="R1194" s="74" t="str">
        <f>IF(E1194="","",VLOOKUP(W1194,図書名リスト!$A$3:$W$1001,22,0))</f>
        <v/>
      </c>
      <c r="S1194" s="61" t="str">
        <f t="shared" si="93"/>
        <v xml:space="preserve"> </v>
      </c>
      <c r="T1194" s="61" t="str">
        <f t="shared" si="94"/>
        <v>　</v>
      </c>
      <c r="U1194" s="61" t="str">
        <f t="shared" si="95"/>
        <v xml:space="preserve"> </v>
      </c>
      <c r="V1194" s="61">
        <f t="shared" si="96"/>
        <v>0</v>
      </c>
      <c r="W1194" s="60" t="str">
        <f t="shared" si="97"/>
        <v/>
      </c>
    </row>
    <row r="1195" spans="1:23" ht="57" customHeight="1" x14ac:dyDescent="0.15">
      <c r="A1195" s="63"/>
      <c r="B1195" s="69"/>
      <c r="C1195" s="69"/>
      <c r="D1195" s="68"/>
      <c r="E1195" s="67"/>
      <c r="F1195" s="66"/>
      <c r="G1195" s="65" t="str">
        <f>IF(E1195="","",VLOOKUP(E1195,図書名リスト!$C$3:$W$1001,16,0))</f>
        <v/>
      </c>
      <c r="H1195" s="64" t="str">
        <f>IF(E1195="","",VLOOKUP(W1195,図書名リスト!$A$3:$W$1001,5,0))</f>
        <v/>
      </c>
      <c r="I1195" s="77" t="str">
        <f>IF(E1195="","",VLOOKUP(W1195,図書名リスト!$A$3:$W$1001,9,0))</f>
        <v/>
      </c>
      <c r="J1195" s="76" t="str">
        <f>IF(E1195="","",VLOOKUP(W1195,図書名リスト!$A$3:$W$1001,23,0))</f>
        <v/>
      </c>
      <c r="K1195" s="62" t="str">
        <f>IF(E1195="","",VLOOKUP(W1195,図書名リスト!$A$3:$W$1001,11,0))</f>
        <v/>
      </c>
      <c r="L1195" s="95" t="str">
        <f>IF(E1195="","",VLOOKUP(W1195,図書名リスト!$A$3:$W$1001,14,0))</f>
        <v/>
      </c>
      <c r="M1195" s="62" t="str">
        <f>IF(E1195="","",VLOOKUP(W1195,図書名リスト!$A$3:$W$1001,17,0))</f>
        <v/>
      </c>
      <c r="N1195" s="63"/>
      <c r="O1195" s="74" t="str">
        <f>IF(E1195="","",VLOOKUP(W1195,図書名リスト!$A$3:$W$100580,21,0))</f>
        <v/>
      </c>
      <c r="P1195" s="74" t="str">
        <f>IF(E1195="","",VLOOKUP(W1195,図書名リスト!$A$3:$W$10050,19,0))</f>
        <v/>
      </c>
      <c r="Q1195" s="75" t="str">
        <f>IF(E1195="","",VLOOKUP(W1195,図書名リスト!$A$3:$W$1001,20,0))</f>
        <v/>
      </c>
      <c r="R1195" s="74" t="str">
        <f>IF(E1195="","",VLOOKUP(W1195,図書名リスト!$A$3:$W$1001,22,0))</f>
        <v/>
      </c>
      <c r="S1195" s="61" t="str">
        <f t="shared" si="93"/>
        <v xml:space="preserve"> </v>
      </c>
      <c r="T1195" s="61" t="str">
        <f t="shared" si="94"/>
        <v>　</v>
      </c>
      <c r="U1195" s="61" t="str">
        <f t="shared" si="95"/>
        <v xml:space="preserve"> </v>
      </c>
      <c r="V1195" s="61">
        <f t="shared" si="96"/>
        <v>0</v>
      </c>
      <c r="W1195" s="60" t="str">
        <f t="shared" si="97"/>
        <v/>
      </c>
    </row>
    <row r="1196" spans="1:23" ht="57" customHeight="1" x14ac:dyDescent="0.15">
      <c r="A1196" s="63"/>
      <c r="B1196" s="69"/>
      <c r="C1196" s="69"/>
      <c r="D1196" s="68"/>
      <c r="E1196" s="67"/>
      <c r="F1196" s="66"/>
      <c r="G1196" s="65" t="str">
        <f>IF(E1196="","",VLOOKUP(E1196,図書名リスト!$C$3:$W$1001,16,0))</f>
        <v/>
      </c>
      <c r="H1196" s="64" t="str">
        <f>IF(E1196="","",VLOOKUP(W1196,図書名リスト!$A$3:$W$1001,5,0))</f>
        <v/>
      </c>
      <c r="I1196" s="77" t="str">
        <f>IF(E1196="","",VLOOKUP(W1196,図書名リスト!$A$3:$W$1001,9,0))</f>
        <v/>
      </c>
      <c r="J1196" s="76" t="str">
        <f>IF(E1196="","",VLOOKUP(W1196,図書名リスト!$A$3:$W$1001,23,0))</f>
        <v/>
      </c>
      <c r="K1196" s="62" t="str">
        <f>IF(E1196="","",VLOOKUP(W1196,図書名リスト!$A$3:$W$1001,11,0))</f>
        <v/>
      </c>
      <c r="L1196" s="95" t="str">
        <f>IF(E1196="","",VLOOKUP(W1196,図書名リスト!$A$3:$W$1001,14,0))</f>
        <v/>
      </c>
      <c r="M1196" s="62" t="str">
        <f>IF(E1196="","",VLOOKUP(W1196,図書名リスト!$A$3:$W$1001,17,0))</f>
        <v/>
      </c>
      <c r="N1196" s="63"/>
      <c r="O1196" s="74" t="str">
        <f>IF(E1196="","",VLOOKUP(W1196,図書名リスト!$A$3:$W$100580,21,0))</f>
        <v/>
      </c>
      <c r="P1196" s="74" t="str">
        <f>IF(E1196="","",VLOOKUP(W1196,図書名リスト!$A$3:$W$10050,19,0))</f>
        <v/>
      </c>
      <c r="Q1196" s="75" t="str">
        <f>IF(E1196="","",VLOOKUP(W1196,図書名リスト!$A$3:$W$1001,20,0))</f>
        <v/>
      </c>
      <c r="R1196" s="74" t="str">
        <f>IF(E1196="","",VLOOKUP(W1196,図書名リスト!$A$3:$W$1001,22,0))</f>
        <v/>
      </c>
      <c r="S1196" s="61" t="str">
        <f t="shared" si="93"/>
        <v xml:space="preserve"> </v>
      </c>
      <c r="T1196" s="61" t="str">
        <f t="shared" si="94"/>
        <v>　</v>
      </c>
      <c r="U1196" s="61" t="str">
        <f t="shared" si="95"/>
        <v xml:space="preserve"> </v>
      </c>
      <c r="V1196" s="61">
        <f t="shared" si="96"/>
        <v>0</v>
      </c>
      <c r="W1196" s="60" t="str">
        <f t="shared" si="97"/>
        <v/>
      </c>
    </row>
    <row r="1197" spans="1:23" ht="57" customHeight="1" x14ac:dyDescent="0.15">
      <c r="A1197" s="63"/>
      <c r="B1197" s="69"/>
      <c r="C1197" s="69"/>
      <c r="D1197" s="68"/>
      <c r="E1197" s="67"/>
      <c r="F1197" s="66"/>
      <c r="G1197" s="65" t="str">
        <f>IF(E1197="","",VLOOKUP(E1197,図書名リスト!$C$3:$W$1001,16,0))</f>
        <v/>
      </c>
      <c r="H1197" s="64" t="str">
        <f>IF(E1197="","",VLOOKUP(W1197,図書名リスト!$A$3:$W$1001,5,0))</f>
        <v/>
      </c>
      <c r="I1197" s="77" t="str">
        <f>IF(E1197="","",VLOOKUP(W1197,図書名リスト!$A$3:$W$1001,9,0))</f>
        <v/>
      </c>
      <c r="J1197" s="76" t="str">
        <f>IF(E1197="","",VLOOKUP(W1197,図書名リスト!$A$3:$W$1001,23,0))</f>
        <v/>
      </c>
      <c r="K1197" s="62" t="str">
        <f>IF(E1197="","",VLOOKUP(W1197,図書名リスト!$A$3:$W$1001,11,0))</f>
        <v/>
      </c>
      <c r="L1197" s="95" t="str">
        <f>IF(E1197="","",VLOOKUP(W1197,図書名リスト!$A$3:$W$1001,14,0))</f>
        <v/>
      </c>
      <c r="M1197" s="62" t="str">
        <f>IF(E1197="","",VLOOKUP(W1197,図書名リスト!$A$3:$W$1001,17,0))</f>
        <v/>
      </c>
      <c r="N1197" s="63"/>
      <c r="O1197" s="74" t="str">
        <f>IF(E1197="","",VLOOKUP(W1197,図書名リスト!$A$3:$W$100580,21,0))</f>
        <v/>
      </c>
      <c r="P1197" s="74" t="str">
        <f>IF(E1197="","",VLOOKUP(W1197,図書名リスト!$A$3:$W$10050,19,0))</f>
        <v/>
      </c>
      <c r="Q1197" s="75" t="str">
        <f>IF(E1197="","",VLOOKUP(W1197,図書名リスト!$A$3:$W$1001,20,0))</f>
        <v/>
      </c>
      <c r="R1197" s="74" t="str">
        <f>IF(E1197="","",VLOOKUP(W1197,図書名リスト!$A$3:$W$1001,22,0))</f>
        <v/>
      </c>
      <c r="S1197" s="61" t="str">
        <f t="shared" si="93"/>
        <v xml:space="preserve"> </v>
      </c>
      <c r="T1197" s="61" t="str">
        <f t="shared" si="94"/>
        <v>　</v>
      </c>
      <c r="U1197" s="61" t="str">
        <f t="shared" si="95"/>
        <v xml:space="preserve"> </v>
      </c>
      <c r="V1197" s="61">
        <f t="shared" si="96"/>
        <v>0</v>
      </c>
      <c r="W1197" s="60" t="str">
        <f t="shared" si="97"/>
        <v/>
      </c>
    </row>
    <row r="1198" spans="1:23" ht="57" customHeight="1" x14ac:dyDescent="0.15">
      <c r="A1198" s="63"/>
      <c r="B1198" s="69"/>
      <c r="C1198" s="69"/>
      <c r="D1198" s="68"/>
      <c r="E1198" s="67"/>
      <c r="F1198" s="66"/>
      <c r="G1198" s="65" t="str">
        <f>IF(E1198="","",VLOOKUP(E1198,図書名リスト!$C$3:$W$1001,16,0))</f>
        <v/>
      </c>
      <c r="H1198" s="64" t="str">
        <f>IF(E1198="","",VLOOKUP(W1198,図書名リスト!$A$3:$W$1001,5,0))</f>
        <v/>
      </c>
      <c r="I1198" s="77" t="str">
        <f>IF(E1198="","",VLOOKUP(W1198,図書名リスト!$A$3:$W$1001,9,0))</f>
        <v/>
      </c>
      <c r="J1198" s="76" t="str">
        <f>IF(E1198="","",VLOOKUP(W1198,図書名リスト!$A$3:$W$1001,23,0))</f>
        <v/>
      </c>
      <c r="K1198" s="62" t="str">
        <f>IF(E1198="","",VLOOKUP(W1198,図書名リスト!$A$3:$W$1001,11,0))</f>
        <v/>
      </c>
      <c r="L1198" s="95" t="str">
        <f>IF(E1198="","",VLOOKUP(W1198,図書名リスト!$A$3:$W$1001,14,0))</f>
        <v/>
      </c>
      <c r="M1198" s="62" t="str">
        <f>IF(E1198="","",VLOOKUP(W1198,図書名リスト!$A$3:$W$1001,17,0))</f>
        <v/>
      </c>
      <c r="N1198" s="63"/>
      <c r="O1198" s="74" t="str">
        <f>IF(E1198="","",VLOOKUP(W1198,図書名リスト!$A$3:$W$100580,21,0))</f>
        <v/>
      </c>
      <c r="P1198" s="74" t="str">
        <f>IF(E1198="","",VLOOKUP(W1198,図書名リスト!$A$3:$W$10050,19,0))</f>
        <v/>
      </c>
      <c r="Q1198" s="75" t="str">
        <f>IF(E1198="","",VLOOKUP(W1198,図書名リスト!$A$3:$W$1001,20,0))</f>
        <v/>
      </c>
      <c r="R1198" s="74" t="str">
        <f>IF(E1198="","",VLOOKUP(W1198,図書名リスト!$A$3:$W$1001,22,0))</f>
        <v/>
      </c>
      <c r="S1198" s="61" t="str">
        <f t="shared" si="93"/>
        <v xml:space="preserve"> </v>
      </c>
      <c r="T1198" s="61" t="str">
        <f t="shared" si="94"/>
        <v>　</v>
      </c>
      <c r="U1198" s="61" t="str">
        <f t="shared" si="95"/>
        <v xml:space="preserve"> </v>
      </c>
      <c r="V1198" s="61">
        <f t="shared" si="96"/>
        <v>0</v>
      </c>
      <c r="W1198" s="60" t="str">
        <f t="shared" si="97"/>
        <v/>
      </c>
    </row>
    <row r="1199" spans="1:23" ht="57" customHeight="1" x14ac:dyDescent="0.15">
      <c r="A1199" s="63"/>
      <c r="B1199" s="69"/>
      <c r="C1199" s="69"/>
      <c r="D1199" s="68"/>
      <c r="E1199" s="67"/>
      <c r="F1199" s="66"/>
      <c r="G1199" s="65" t="str">
        <f>IF(E1199="","",VLOOKUP(E1199,図書名リスト!$C$3:$W$1001,16,0))</f>
        <v/>
      </c>
      <c r="H1199" s="64" t="str">
        <f>IF(E1199="","",VLOOKUP(W1199,図書名リスト!$A$3:$W$1001,5,0))</f>
        <v/>
      </c>
      <c r="I1199" s="77" t="str">
        <f>IF(E1199="","",VLOOKUP(W1199,図書名リスト!$A$3:$W$1001,9,0))</f>
        <v/>
      </c>
      <c r="J1199" s="76" t="str">
        <f>IF(E1199="","",VLOOKUP(W1199,図書名リスト!$A$3:$W$1001,23,0))</f>
        <v/>
      </c>
      <c r="K1199" s="62" t="str">
        <f>IF(E1199="","",VLOOKUP(W1199,図書名リスト!$A$3:$W$1001,11,0))</f>
        <v/>
      </c>
      <c r="L1199" s="95" t="str">
        <f>IF(E1199="","",VLOOKUP(W1199,図書名リスト!$A$3:$W$1001,14,0))</f>
        <v/>
      </c>
      <c r="M1199" s="62" t="str">
        <f>IF(E1199="","",VLOOKUP(W1199,図書名リスト!$A$3:$W$1001,17,0))</f>
        <v/>
      </c>
      <c r="N1199" s="63"/>
      <c r="O1199" s="74" t="str">
        <f>IF(E1199="","",VLOOKUP(W1199,図書名リスト!$A$3:$W$100580,21,0))</f>
        <v/>
      </c>
      <c r="P1199" s="74" t="str">
        <f>IF(E1199="","",VLOOKUP(W1199,図書名リスト!$A$3:$W$10050,19,0))</f>
        <v/>
      </c>
      <c r="Q1199" s="75" t="str">
        <f>IF(E1199="","",VLOOKUP(W1199,図書名リスト!$A$3:$W$1001,20,0))</f>
        <v/>
      </c>
      <c r="R1199" s="74" t="str">
        <f>IF(E1199="","",VLOOKUP(W1199,図書名リスト!$A$3:$W$1001,22,0))</f>
        <v/>
      </c>
      <c r="S1199" s="61" t="str">
        <f t="shared" si="93"/>
        <v xml:space="preserve"> </v>
      </c>
      <c r="T1199" s="61" t="str">
        <f t="shared" si="94"/>
        <v>　</v>
      </c>
      <c r="U1199" s="61" t="str">
        <f t="shared" si="95"/>
        <v xml:space="preserve"> </v>
      </c>
      <c r="V1199" s="61">
        <f t="shared" si="96"/>
        <v>0</v>
      </c>
      <c r="W1199" s="60" t="str">
        <f t="shared" si="97"/>
        <v/>
      </c>
    </row>
    <row r="1200" spans="1:23" ht="57" customHeight="1" x14ac:dyDescent="0.15">
      <c r="A1200" s="63"/>
      <c r="B1200" s="69"/>
      <c r="C1200" s="69"/>
      <c r="D1200" s="68"/>
      <c r="E1200" s="67"/>
      <c r="F1200" s="66"/>
      <c r="G1200" s="65" t="str">
        <f>IF(E1200="","",VLOOKUP(E1200,図書名リスト!$C$3:$W$1001,16,0))</f>
        <v/>
      </c>
      <c r="H1200" s="64" t="str">
        <f>IF(E1200="","",VLOOKUP(W1200,図書名リスト!$A$3:$W$1001,5,0))</f>
        <v/>
      </c>
      <c r="I1200" s="77" t="str">
        <f>IF(E1200="","",VLOOKUP(W1200,図書名リスト!$A$3:$W$1001,9,0))</f>
        <v/>
      </c>
      <c r="J1200" s="76" t="str">
        <f>IF(E1200="","",VLOOKUP(W1200,図書名リスト!$A$3:$W$1001,23,0))</f>
        <v/>
      </c>
      <c r="K1200" s="62" t="str">
        <f>IF(E1200="","",VLOOKUP(W1200,図書名リスト!$A$3:$W$1001,11,0))</f>
        <v/>
      </c>
      <c r="L1200" s="95" t="str">
        <f>IF(E1200="","",VLOOKUP(W1200,図書名リスト!$A$3:$W$1001,14,0))</f>
        <v/>
      </c>
      <c r="M1200" s="62" t="str">
        <f>IF(E1200="","",VLOOKUP(W1200,図書名リスト!$A$3:$W$1001,17,0))</f>
        <v/>
      </c>
      <c r="N1200" s="63"/>
      <c r="O1200" s="74" t="str">
        <f>IF(E1200="","",VLOOKUP(W1200,図書名リスト!$A$3:$W$100580,21,0))</f>
        <v/>
      </c>
      <c r="P1200" s="74" t="str">
        <f>IF(E1200="","",VLOOKUP(W1200,図書名リスト!$A$3:$W$10050,19,0))</f>
        <v/>
      </c>
      <c r="Q1200" s="75" t="str">
        <f>IF(E1200="","",VLOOKUP(W1200,図書名リスト!$A$3:$W$1001,20,0))</f>
        <v/>
      </c>
      <c r="R1200" s="74" t="str">
        <f>IF(E1200="","",VLOOKUP(W1200,図書名リスト!$A$3:$W$1001,22,0))</f>
        <v/>
      </c>
      <c r="S1200" s="61" t="str">
        <f t="shared" si="93"/>
        <v xml:space="preserve"> </v>
      </c>
      <c r="T1200" s="61" t="str">
        <f t="shared" si="94"/>
        <v>　</v>
      </c>
      <c r="U1200" s="61" t="str">
        <f t="shared" si="95"/>
        <v xml:space="preserve"> </v>
      </c>
      <c r="V1200" s="61">
        <f t="shared" si="96"/>
        <v>0</v>
      </c>
      <c r="W1200" s="60" t="str">
        <f t="shared" si="97"/>
        <v/>
      </c>
    </row>
    <row r="1201" spans="1:23" ht="57" customHeight="1" x14ac:dyDescent="0.15">
      <c r="A1201" s="63"/>
      <c r="B1201" s="69"/>
      <c r="C1201" s="69"/>
      <c r="D1201" s="68"/>
      <c r="E1201" s="67"/>
      <c r="F1201" s="66"/>
      <c r="G1201" s="65" t="str">
        <f>IF(E1201="","",VLOOKUP(E1201,図書名リスト!$C$3:$W$1001,16,0))</f>
        <v/>
      </c>
      <c r="H1201" s="64" t="str">
        <f>IF(E1201="","",VLOOKUP(W1201,図書名リスト!$A$3:$W$1001,5,0))</f>
        <v/>
      </c>
      <c r="I1201" s="77" t="str">
        <f>IF(E1201="","",VLOOKUP(W1201,図書名リスト!$A$3:$W$1001,9,0))</f>
        <v/>
      </c>
      <c r="J1201" s="76" t="str">
        <f>IF(E1201="","",VLOOKUP(W1201,図書名リスト!$A$3:$W$1001,23,0))</f>
        <v/>
      </c>
      <c r="K1201" s="62" t="str">
        <f>IF(E1201="","",VLOOKUP(W1201,図書名リスト!$A$3:$W$1001,11,0))</f>
        <v/>
      </c>
      <c r="L1201" s="95" t="str">
        <f>IF(E1201="","",VLOOKUP(W1201,図書名リスト!$A$3:$W$1001,14,0))</f>
        <v/>
      </c>
      <c r="M1201" s="62" t="str">
        <f>IF(E1201="","",VLOOKUP(W1201,図書名リスト!$A$3:$W$1001,17,0))</f>
        <v/>
      </c>
      <c r="N1201" s="63"/>
      <c r="O1201" s="74" t="str">
        <f>IF(E1201="","",VLOOKUP(W1201,図書名リスト!$A$3:$W$100580,21,0))</f>
        <v/>
      </c>
      <c r="P1201" s="74" t="str">
        <f>IF(E1201="","",VLOOKUP(W1201,図書名リスト!$A$3:$W$10050,19,0))</f>
        <v/>
      </c>
      <c r="Q1201" s="75" t="str">
        <f>IF(E1201="","",VLOOKUP(W1201,図書名リスト!$A$3:$W$1001,20,0))</f>
        <v/>
      </c>
      <c r="R1201" s="74" t="str">
        <f>IF(E1201="","",VLOOKUP(W1201,図書名リスト!$A$3:$W$1001,22,0))</f>
        <v/>
      </c>
      <c r="S1201" s="61" t="str">
        <f t="shared" si="93"/>
        <v xml:space="preserve"> </v>
      </c>
      <c r="T1201" s="61" t="str">
        <f t="shared" si="94"/>
        <v>　</v>
      </c>
      <c r="U1201" s="61" t="str">
        <f t="shared" si="95"/>
        <v xml:space="preserve"> </v>
      </c>
      <c r="V1201" s="61">
        <f t="shared" si="96"/>
        <v>0</v>
      </c>
      <c r="W1201" s="60" t="str">
        <f t="shared" si="97"/>
        <v/>
      </c>
    </row>
    <row r="1202" spans="1:23" ht="57" customHeight="1" x14ac:dyDescent="0.15">
      <c r="A1202" s="63"/>
      <c r="B1202" s="69"/>
      <c r="C1202" s="69"/>
      <c r="D1202" s="68"/>
      <c r="E1202" s="67"/>
      <c r="F1202" s="66"/>
      <c r="G1202" s="65" t="str">
        <f>IF(E1202="","",VLOOKUP(E1202,図書名リスト!$C$3:$W$1001,16,0))</f>
        <v/>
      </c>
      <c r="H1202" s="64" t="str">
        <f>IF(E1202="","",VLOOKUP(W1202,図書名リスト!$A$3:$W$1001,5,0))</f>
        <v/>
      </c>
      <c r="I1202" s="77" t="str">
        <f>IF(E1202="","",VLOOKUP(W1202,図書名リスト!$A$3:$W$1001,9,0))</f>
        <v/>
      </c>
      <c r="J1202" s="76" t="str">
        <f>IF(E1202="","",VLOOKUP(W1202,図書名リスト!$A$3:$W$1001,23,0))</f>
        <v/>
      </c>
      <c r="K1202" s="62" t="str">
        <f>IF(E1202="","",VLOOKUP(W1202,図書名リスト!$A$3:$W$1001,11,0))</f>
        <v/>
      </c>
      <c r="L1202" s="95" t="str">
        <f>IF(E1202="","",VLOOKUP(W1202,図書名リスト!$A$3:$W$1001,14,0))</f>
        <v/>
      </c>
      <c r="M1202" s="62" t="str">
        <f>IF(E1202="","",VLOOKUP(W1202,図書名リスト!$A$3:$W$1001,17,0))</f>
        <v/>
      </c>
      <c r="N1202" s="63"/>
      <c r="O1202" s="74" t="str">
        <f>IF(E1202="","",VLOOKUP(W1202,図書名リスト!$A$3:$W$100580,21,0))</f>
        <v/>
      </c>
      <c r="P1202" s="74" t="str">
        <f>IF(E1202="","",VLOOKUP(W1202,図書名リスト!$A$3:$W$10050,19,0))</f>
        <v/>
      </c>
      <c r="Q1202" s="75" t="str">
        <f>IF(E1202="","",VLOOKUP(W1202,図書名リスト!$A$3:$W$1001,20,0))</f>
        <v/>
      </c>
      <c r="R1202" s="74" t="str">
        <f>IF(E1202="","",VLOOKUP(W1202,図書名リスト!$A$3:$W$1001,22,0))</f>
        <v/>
      </c>
      <c r="S1202" s="61" t="str">
        <f t="shared" si="93"/>
        <v xml:space="preserve"> </v>
      </c>
      <c r="T1202" s="61" t="str">
        <f t="shared" si="94"/>
        <v>　</v>
      </c>
      <c r="U1202" s="61" t="str">
        <f t="shared" si="95"/>
        <v xml:space="preserve"> </v>
      </c>
      <c r="V1202" s="61">
        <f t="shared" si="96"/>
        <v>0</v>
      </c>
      <c r="W1202" s="60" t="str">
        <f t="shared" si="97"/>
        <v/>
      </c>
    </row>
    <row r="1203" spans="1:23" ht="57" customHeight="1" x14ac:dyDescent="0.15">
      <c r="A1203" s="63"/>
      <c r="B1203" s="69"/>
      <c r="C1203" s="69"/>
      <c r="D1203" s="68"/>
      <c r="E1203" s="67"/>
      <c r="F1203" s="66"/>
      <c r="G1203" s="65" t="str">
        <f>IF(E1203="","",VLOOKUP(E1203,図書名リスト!$C$3:$W$1001,16,0))</f>
        <v/>
      </c>
      <c r="H1203" s="64" t="str">
        <f>IF(E1203="","",VLOOKUP(W1203,図書名リスト!$A$3:$W$1001,5,0))</f>
        <v/>
      </c>
      <c r="I1203" s="77" t="str">
        <f>IF(E1203="","",VLOOKUP(W1203,図書名リスト!$A$3:$W$1001,9,0))</f>
        <v/>
      </c>
      <c r="J1203" s="76" t="str">
        <f>IF(E1203="","",VLOOKUP(W1203,図書名リスト!$A$3:$W$1001,23,0))</f>
        <v/>
      </c>
      <c r="K1203" s="62" t="str">
        <f>IF(E1203="","",VLOOKUP(W1203,図書名リスト!$A$3:$W$1001,11,0))</f>
        <v/>
      </c>
      <c r="L1203" s="95" t="str">
        <f>IF(E1203="","",VLOOKUP(W1203,図書名リスト!$A$3:$W$1001,14,0))</f>
        <v/>
      </c>
      <c r="M1203" s="62" t="str">
        <f>IF(E1203="","",VLOOKUP(W1203,図書名リスト!$A$3:$W$1001,17,0))</f>
        <v/>
      </c>
      <c r="N1203" s="63"/>
      <c r="O1203" s="74" t="str">
        <f>IF(E1203="","",VLOOKUP(W1203,図書名リスト!$A$3:$W$100580,21,0))</f>
        <v/>
      </c>
      <c r="P1203" s="74" t="str">
        <f>IF(E1203="","",VLOOKUP(W1203,図書名リスト!$A$3:$W$10050,19,0))</f>
        <v/>
      </c>
      <c r="Q1203" s="75" t="str">
        <f>IF(E1203="","",VLOOKUP(W1203,図書名リスト!$A$3:$W$1001,20,0))</f>
        <v/>
      </c>
      <c r="R1203" s="74" t="str">
        <f>IF(E1203="","",VLOOKUP(W1203,図書名リスト!$A$3:$W$1001,22,0))</f>
        <v/>
      </c>
      <c r="S1203" s="61" t="str">
        <f t="shared" si="93"/>
        <v xml:space="preserve"> </v>
      </c>
      <c r="T1203" s="61" t="str">
        <f t="shared" si="94"/>
        <v>　</v>
      </c>
      <c r="U1203" s="61" t="str">
        <f t="shared" si="95"/>
        <v xml:space="preserve"> </v>
      </c>
      <c r="V1203" s="61">
        <f t="shared" si="96"/>
        <v>0</v>
      </c>
      <c r="W1203" s="60" t="str">
        <f t="shared" si="97"/>
        <v/>
      </c>
    </row>
    <row r="1204" spans="1:23" ht="57" customHeight="1" x14ac:dyDescent="0.15">
      <c r="A1204" s="63"/>
      <c r="B1204" s="69"/>
      <c r="C1204" s="69"/>
      <c r="D1204" s="68"/>
      <c r="E1204" s="67"/>
      <c r="F1204" s="66"/>
      <c r="G1204" s="65" t="str">
        <f>IF(E1204="","",VLOOKUP(E1204,図書名リスト!$C$3:$W$1001,16,0))</f>
        <v/>
      </c>
      <c r="H1204" s="64" t="str">
        <f>IF(E1204="","",VLOOKUP(W1204,図書名リスト!$A$3:$W$1001,5,0))</f>
        <v/>
      </c>
      <c r="I1204" s="77" t="str">
        <f>IF(E1204="","",VLOOKUP(W1204,図書名リスト!$A$3:$W$1001,9,0))</f>
        <v/>
      </c>
      <c r="J1204" s="76" t="str">
        <f>IF(E1204="","",VLOOKUP(W1204,図書名リスト!$A$3:$W$1001,23,0))</f>
        <v/>
      </c>
      <c r="K1204" s="62" t="str">
        <f>IF(E1204="","",VLOOKUP(W1204,図書名リスト!$A$3:$W$1001,11,0))</f>
        <v/>
      </c>
      <c r="L1204" s="95" t="str">
        <f>IF(E1204="","",VLOOKUP(W1204,図書名リスト!$A$3:$W$1001,14,0))</f>
        <v/>
      </c>
      <c r="M1204" s="62" t="str">
        <f>IF(E1204="","",VLOOKUP(W1204,図書名リスト!$A$3:$W$1001,17,0))</f>
        <v/>
      </c>
      <c r="N1204" s="63"/>
      <c r="O1204" s="74" t="str">
        <f>IF(E1204="","",VLOOKUP(W1204,図書名リスト!$A$3:$W$100580,21,0))</f>
        <v/>
      </c>
      <c r="P1204" s="74" t="str">
        <f>IF(E1204="","",VLOOKUP(W1204,図書名リスト!$A$3:$W$10050,19,0))</f>
        <v/>
      </c>
      <c r="Q1204" s="75" t="str">
        <f>IF(E1204="","",VLOOKUP(W1204,図書名リスト!$A$3:$W$1001,20,0))</f>
        <v/>
      </c>
      <c r="R1204" s="74" t="str">
        <f>IF(E1204="","",VLOOKUP(W1204,図書名リスト!$A$3:$W$1001,22,0))</f>
        <v/>
      </c>
      <c r="S1204" s="61" t="str">
        <f t="shared" si="93"/>
        <v xml:space="preserve"> </v>
      </c>
      <c r="T1204" s="61" t="str">
        <f t="shared" si="94"/>
        <v>　</v>
      </c>
      <c r="U1204" s="61" t="str">
        <f t="shared" si="95"/>
        <v xml:space="preserve"> </v>
      </c>
      <c r="V1204" s="61">
        <f t="shared" si="96"/>
        <v>0</v>
      </c>
      <c r="W1204" s="60" t="str">
        <f t="shared" si="97"/>
        <v/>
      </c>
    </row>
    <row r="1205" spans="1:23" ht="57" customHeight="1" x14ac:dyDescent="0.15">
      <c r="A1205" s="63"/>
      <c r="B1205" s="69"/>
      <c r="C1205" s="69"/>
      <c r="D1205" s="68"/>
      <c r="E1205" s="67"/>
      <c r="F1205" s="66"/>
      <c r="G1205" s="65" t="str">
        <f>IF(E1205="","",VLOOKUP(E1205,図書名リスト!$C$3:$W$1001,16,0))</f>
        <v/>
      </c>
      <c r="H1205" s="64" t="str">
        <f>IF(E1205="","",VLOOKUP(W1205,図書名リスト!$A$3:$W$1001,5,0))</f>
        <v/>
      </c>
      <c r="I1205" s="77" t="str">
        <f>IF(E1205="","",VLOOKUP(W1205,図書名リスト!$A$3:$W$1001,9,0))</f>
        <v/>
      </c>
      <c r="J1205" s="76" t="str">
        <f>IF(E1205="","",VLOOKUP(W1205,図書名リスト!$A$3:$W$1001,23,0))</f>
        <v/>
      </c>
      <c r="K1205" s="62" t="str">
        <f>IF(E1205="","",VLOOKUP(W1205,図書名リスト!$A$3:$W$1001,11,0))</f>
        <v/>
      </c>
      <c r="L1205" s="95" t="str">
        <f>IF(E1205="","",VLOOKUP(W1205,図書名リスト!$A$3:$W$1001,14,0))</f>
        <v/>
      </c>
      <c r="M1205" s="62" t="str">
        <f>IF(E1205="","",VLOOKUP(W1205,図書名リスト!$A$3:$W$1001,17,0))</f>
        <v/>
      </c>
      <c r="N1205" s="63"/>
      <c r="O1205" s="74" t="str">
        <f>IF(E1205="","",VLOOKUP(W1205,図書名リスト!$A$3:$W$100580,21,0))</f>
        <v/>
      </c>
      <c r="P1205" s="74" t="str">
        <f>IF(E1205="","",VLOOKUP(W1205,図書名リスト!$A$3:$W$10050,19,0))</f>
        <v/>
      </c>
      <c r="Q1205" s="75" t="str">
        <f>IF(E1205="","",VLOOKUP(W1205,図書名リスト!$A$3:$W$1001,20,0))</f>
        <v/>
      </c>
      <c r="R1205" s="74" t="str">
        <f>IF(E1205="","",VLOOKUP(W1205,図書名リスト!$A$3:$W$1001,22,0))</f>
        <v/>
      </c>
      <c r="S1205" s="61" t="str">
        <f t="shared" si="93"/>
        <v xml:space="preserve"> </v>
      </c>
      <c r="T1205" s="61" t="str">
        <f t="shared" si="94"/>
        <v>　</v>
      </c>
      <c r="U1205" s="61" t="str">
        <f t="shared" si="95"/>
        <v xml:space="preserve"> </v>
      </c>
      <c r="V1205" s="61">
        <f t="shared" si="96"/>
        <v>0</v>
      </c>
      <c r="W1205" s="60" t="str">
        <f t="shared" si="97"/>
        <v/>
      </c>
    </row>
    <row r="1206" spans="1:23" ht="57" customHeight="1" x14ac:dyDescent="0.15">
      <c r="A1206" s="63"/>
      <c r="B1206" s="69"/>
      <c r="C1206" s="69"/>
      <c r="D1206" s="68"/>
      <c r="E1206" s="67"/>
      <c r="F1206" s="66"/>
      <c r="G1206" s="65" t="str">
        <f>IF(E1206="","",VLOOKUP(E1206,図書名リスト!$C$3:$W$1001,16,0))</f>
        <v/>
      </c>
      <c r="H1206" s="64" t="str">
        <f>IF(E1206="","",VLOOKUP(W1206,図書名リスト!$A$3:$W$1001,5,0))</f>
        <v/>
      </c>
      <c r="I1206" s="77" t="str">
        <f>IF(E1206="","",VLOOKUP(W1206,図書名リスト!$A$3:$W$1001,9,0))</f>
        <v/>
      </c>
      <c r="J1206" s="76" t="str">
        <f>IF(E1206="","",VLOOKUP(W1206,図書名リスト!$A$3:$W$1001,23,0))</f>
        <v/>
      </c>
      <c r="K1206" s="62" t="str">
        <f>IF(E1206="","",VLOOKUP(W1206,図書名リスト!$A$3:$W$1001,11,0))</f>
        <v/>
      </c>
      <c r="L1206" s="95" t="str">
        <f>IF(E1206="","",VLOOKUP(W1206,図書名リスト!$A$3:$W$1001,14,0))</f>
        <v/>
      </c>
      <c r="M1206" s="62" t="str">
        <f>IF(E1206="","",VLOOKUP(W1206,図書名リスト!$A$3:$W$1001,17,0))</f>
        <v/>
      </c>
      <c r="N1206" s="63"/>
      <c r="O1206" s="74" t="str">
        <f>IF(E1206="","",VLOOKUP(W1206,図書名リスト!$A$3:$W$100580,21,0))</f>
        <v/>
      </c>
      <c r="P1206" s="74" t="str">
        <f>IF(E1206="","",VLOOKUP(W1206,図書名リスト!$A$3:$W$10050,19,0))</f>
        <v/>
      </c>
      <c r="Q1206" s="75" t="str">
        <f>IF(E1206="","",VLOOKUP(W1206,図書名リスト!$A$3:$W$1001,20,0))</f>
        <v/>
      </c>
      <c r="R1206" s="74" t="str">
        <f>IF(E1206="","",VLOOKUP(W1206,図書名リスト!$A$3:$W$1001,22,0))</f>
        <v/>
      </c>
      <c r="S1206" s="61" t="str">
        <f t="shared" si="93"/>
        <v xml:space="preserve"> </v>
      </c>
      <c r="T1206" s="61" t="str">
        <f t="shared" si="94"/>
        <v>　</v>
      </c>
      <c r="U1206" s="61" t="str">
        <f t="shared" si="95"/>
        <v xml:space="preserve"> </v>
      </c>
      <c r="V1206" s="61">
        <f t="shared" si="96"/>
        <v>0</v>
      </c>
      <c r="W1206" s="60" t="str">
        <f t="shared" si="97"/>
        <v/>
      </c>
    </row>
    <row r="1207" spans="1:23" ht="57" customHeight="1" x14ac:dyDescent="0.15">
      <c r="A1207" s="63"/>
      <c r="B1207" s="69"/>
      <c r="C1207" s="69"/>
      <c r="D1207" s="68"/>
      <c r="E1207" s="67"/>
      <c r="F1207" s="66"/>
      <c r="G1207" s="65" t="str">
        <f>IF(E1207="","",VLOOKUP(E1207,図書名リスト!$C$3:$W$1001,16,0))</f>
        <v/>
      </c>
      <c r="H1207" s="64" t="str">
        <f>IF(E1207="","",VLOOKUP(W1207,図書名リスト!$A$3:$W$1001,5,0))</f>
        <v/>
      </c>
      <c r="I1207" s="77" t="str">
        <f>IF(E1207="","",VLOOKUP(W1207,図書名リスト!$A$3:$W$1001,9,0))</f>
        <v/>
      </c>
      <c r="J1207" s="76" t="str">
        <f>IF(E1207="","",VLOOKUP(W1207,図書名リスト!$A$3:$W$1001,23,0))</f>
        <v/>
      </c>
      <c r="K1207" s="62" t="str">
        <f>IF(E1207="","",VLOOKUP(W1207,図書名リスト!$A$3:$W$1001,11,0))</f>
        <v/>
      </c>
      <c r="L1207" s="95" t="str">
        <f>IF(E1207="","",VLOOKUP(W1207,図書名リスト!$A$3:$W$1001,14,0))</f>
        <v/>
      </c>
      <c r="M1207" s="62" t="str">
        <f>IF(E1207="","",VLOOKUP(W1207,図書名リスト!$A$3:$W$1001,17,0))</f>
        <v/>
      </c>
      <c r="N1207" s="63"/>
      <c r="O1207" s="74" t="str">
        <f>IF(E1207="","",VLOOKUP(W1207,図書名リスト!$A$3:$W$100580,21,0))</f>
        <v/>
      </c>
      <c r="P1207" s="74" t="str">
        <f>IF(E1207="","",VLOOKUP(W1207,図書名リスト!$A$3:$W$10050,19,0))</f>
        <v/>
      </c>
      <c r="Q1207" s="75" t="str">
        <f>IF(E1207="","",VLOOKUP(W1207,図書名リスト!$A$3:$W$1001,20,0))</f>
        <v/>
      </c>
      <c r="R1207" s="74" t="str">
        <f>IF(E1207="","",VLOOKUP(W1207,図書名リスト!$A$3:$W$1001,22,0))</f>
        <v/>
      </c>
      <c r="S1207" s="61" t="str">
        <f t="shared" si="93"/>
        <v xml:space="preserve"> </v>
      </c>
      <c r="T1207" s="61" t="str">
        <f t="shared" si="94"/>
        <v>　</v>
      </c>
      <c r="U1207" s="61" t="str">
        <f t="shared" si="95"/>
        <v xml:space="preserve"> </v>
      </c>
      <c r="V1207" s="61">
        <f t="shared" si="96"/>
        <v>0</v>
      </c>
      <c r="W1207" s="60" t="str">
        <f t="shared" si="97"/>
        <v/>
      </c>
    </row>
    <row r="1208" spans="1:23" ht="57" customHeight="1" x14ac:dyDescent="0.15">
      <c r="A1208" s="63"/>
      <c r="B1208" s="69"/>
      <c r="C1208" s="69"/>
      <c r="D1208" s="68"/>
      <c r="E1208" s="67"/>
      <c r="F1208" s="66"/>
      <c r="G1208" s="65" t="str">
        <f>IF(E1208="","",VLOOKUP(E1208,図書名リスト!$C$3:$W$1001,16,0))</f>
        <v/>
      </c>
      <c r="H1208" s="64" t="str">
        <f>IF(E1208="","",VLOOKUP(W1208,図書名リスト!$A$3:$W$1001,5,0))</f>
        <v/>
      </c>
      <c r="I1208" s="77" t="str">
        <f>IF(E1208="","",VLOOKUP(W1208,図書名リスト!$A$3:$W$1001,9,0))</f>
        <v/>
      </c>
      <c r="J1208" s="76" t="str">
        <f>IF(E1208="","",VLOOKUP(W1208,図書名リスト!$A$3:$W$1001,23,0))</f>
        <v/>
      </c>
      <c r="K1208" s="62" t="str">
        <f>IF(E1208="","",VLOOKUP(W1208,図書名リスト!$A$3:$W$1001,11,0))</f>
        <v/>
      </c>
      <c r="L1208" s="95" t="str">
        <f>IF(E1208="","",VLOOKUP(W1208,図書名リスト!$A$3:$W$1001,14,0))</f>
        <v/>
      </c>
      <c r="M1208" s="62" t="str">
        <f>IF(E1208="","",VLOOKUP(W1208,図書名リスト!$A$3:$W$1001,17,0))</f>
        <v/>
      </c>
      <c r="N1208" s="63"/>
      <c r="O1208" s="74" t="str">
        <f>IF(E1208="","",VLOOKUP(W1208,図書名リスト!$A$3:$W$100580,21,0))</f>
        <v/>
      </c>
      <c r="P1208" s="74" t="str">
        <f>IF(E1208="","",VLOOKUP(W1208,図書名リスト!$A$3:$W$10050,19,0))</f>
        <v/>
      </c>
      <c r="Q1208" s="75" t="str">
        <f>IF(E1208="","",VLOOKUP(W1208,図書名リスト!$A$3:$W$1001,20,0))</f>
        <v/>
      </c>
      <c r="R1208" s="74" t="str">
        <f>IF(E1208="","",VLOOKUP(W1208,図書名リスト!$A$3:$W$1001,22,0))</f>
        <v/>
      </c>
      <c r="S1208" s="61" t="str">
        <f t="shared" si="93"/>
        <v xml:space="preserve"> </v>
      </c>
      <c r="T1208" s="61" t="str">
        <f t="shared" si="94"/>
        <v>　</v>
      </c>
      <c r="U1208" s="61" t="str">
        <f t="shared" si="95"/>
        <v xml:space="preserve"> </v>
      </c>
      <c r="V1208" s="61">
        <f t="shared" si="96"/>
        <v>0</v>
      </c>
      <c r="W1208" s="60" t="str">
        <f t="shared" si="97"/>
        <v/>
      </c>
    </row>
    <row r="1209" spans="1:23" ht="57" customHeight="1" x14ac:dyDescent="0.15">
      <c r="A1209" s="63"/>
      <c r="B1209" s="69"/>
      <c r="C1209" s="69"/>
      <c r="D1209" s="68"/>
      <c r="E1209" s="67"/>
      <c r="F1209" s="66"/>
      <c r="G1209" s="65" t="str">
        <f>IF(E1209="","",VLOOKUP(E1209,図書名リスト!$C$3:$W$1001,16,0))</f>
        <v/>
      </c>
      <c r="H1209" s="64" t="str">
        <f>IF(E1209="","",VLOOKUP(W1209,図書名リスト!$A$3:$W$1001,5,0))</f>
        <v/>
      </c>
      <c r="I1209" s="77" t="str">
        <f>IF(E1209="","",VLOOKUP(W1209,図書名リスト!$A$3:$W$1001,9,0))</f>
        <v/>
      </c>
      <c r="J1209" s="76" t="str">
        <f>IF(E1209="","",VLOOKUP(W1209,図書名リスト!$A$3:$W$1001,23,0))</f>
        <v/>
      </c>
      <c r="K1209" s="62" t="str">
        <f>IF(E1209="","",VLOOKUP(W1209,図書名リスト!$A$3:$W$1001,11,0))</f>
        <v/>
      </c>
      <c r="L1209" s="95" t="str">
        <f>IF(E1209="","",VLOOKUP(W1209,図書名リスト!$A$3:$W$1001,14,0))</f>
        <v/>
      </c>
      <c r="M1209" s="62" t="str">
        <f>IF(E1209="","",VLOOKUP(W1209,図書名リスト!$A$3:$W$1001,17,0))</f>
        <v/>
      </c>
      <c r="N1209" s="63"/>
      <c r="O1209" s="74" t="str">
        <f>IF(E1209="","",VLOOKUP(W1209,図書名リスト!$A$3:$W$100580,21,0))</f>
        <v/>
      </c>
      <c r="P1209" s="74" t="str">
        <f>IF(E1209="","",VLOOKUP(W1209,図書名リスト!$A$3:$W$10050,19,0))</f>
        <v/>
      </c>
      <c r="Q1209" s="75" t="str">
        <f>IF(E1209="","",VLOOKUP(W1209,図書名リスト!$A$3:$W$1001,20,0))</f>
        <v/>
      </c>
      <c r="R1209" s="74" t="str">
        <f>IF(E1209="","",VLOOKUP(W1209,図書名リスト!$A$3:$W$1001,22,0))</f>
        <v/>
      </c>
      <c r="S1209" s="61" t="str">
        <f t="shared" si="93"/>
        <v xml:space="preserve"> </v>
      </c>
      <c r="T1209" s="61" t="str">
        <f t="shared" si="94"/>
        <v>　</v>
      </c>
      <c r="U1209" s="61" t="str">
        <f t="shared" si="95"/>
        <v xml:space="preserve"> </v>
      </c>
      <c r="V1209" s="61">
        <f t="shared" si="96"/>
        <v>0</v>
      </c>
      <c r="W1209" s="60" t="str">
        <f t="shared" si="97"/>
        <v/>
      </c>
    </row>
    <row r="1210" spans="1:23" ht="57" customHeight="1" x14ac:dyDescent="0.15">
      <c r="A1210" s="63"/>
      <c r="B1210" s="69"/>
      <c r="C1210" s="69"/>
      <c r="D1210" s="68"/>
      <c r="E1210" s="67"/>
      <c r="F1210" s="66"/>
      <c r="G1210" s="65" t="str">
        <f>IF(E1210="","",VLOOKUP(E1210,図書名リスト!$C$3:$W$1001,16,0))</f>
        <v/>
      </c>
      <c r="H1210" s="64" t="str">
        <f>IF(E1210="","",VLOOKUP(W1210,図書名リスト!$A$3:$W$1001,5,0))</f>
        <v/>
      </c>
      <c r="I1210" s="77" t="str">
        <f>IF(E1210="","",VLOOKUP(W1210,図書名リスト!$A$3:$W$1001,9,0))</f>
        <v/>
      </c>
      <c r="J1210" s="76" t="str">
        <f>IF(E1210="","",VLOOKUP(W1210,図書名リスト!$A$3:$W$1001,23,0))</f>
        <v/>
      </c>
      <c r="K1210" s="62" t="str">
        <f>IF(E1210="","",VLOOKUP(W1210,図書名リスト!$A$3:$W$1001,11,0))</f>
        <v/>
      </c>
      <c r="L1210" s="95" t="str">
        <f>IF(E1210="","",VLOOKUP(W1210,図書名リスト!$A$3:$W$1001,14,0))</f>
        <v/>
      </c>
      <c r="M1210" s="62" t="str">
        <f>IF(E1210="","",VLOOKUP(W1210,図書名リスト!$A$3:$W$1001,17,0))</f>
        <v/>
      </c>
      <c r="N1210" s="63"/>
      <c r="O1210" s="74" t="str">
        <f>IF(E1210="","",VLOOKUP(W1210,図書名リスト!$A$3:$W$100580,21,0))</f>
        <v/>
      </c>
      <c r="P1210" s="74" t="str">
        <f>IF(E1210="","",VLOOKUP(W1210,図書名リスト!$A$3:$W$10050,19,0))</f>
        <v/>
      </c>
      <c r="Q1210" s="75" t="str">
        <f>IF(E1210="","",VLOOKUP(W1210,図書名リスト!$A$3:$W$1001,20,0))</f>
        <v/>
      </c>
      <c r="R1210" s="74" t="str">
        <f>IF(E1210="","",VLOOKUP(W1210,図書名リスト!$A$3:$W$1001,22,0))</f>
        <v/>
      </c>
      <c r="S1210" s="61" t="str">
        <f t="shared" si="93"/>
        <v xml:space="preserve"> </v>
      </c>
      <c r="T1210" s="61" t="str">
        <f t="shared" si="94"/>
        <v>　</v>
      </c>
      <c r="U1210" s="61" t="str">
        <f t="shared" si="95"/>
        <v xml:space="preserve"> </v>
      </c>
      <c r="V1210" s="61">
        <f t="shared" si="96"/>
        <v>0</v>
      </c>
      <c r="W1210" s="60" t="str">
        <f t="shared" si="97"/>
        <v/>
      </c>
    </row>
    <row r="1211" spans="1:23" ht="57" customHeight="1" x14ac:dyDescent="0.15">
      <c r="A1211" s="63"/>
      <c r="B1211" s="69"/>
      <c r="C1211" s="69"/>
      <c r="D1211" s="68"/>
      <c r="E1211" s="67"/>
      <c r="F1211" s="66"/>
      <c r="G1211" s="65" t="str">
        <f>IF(E1211="","",VLOOKUP(E1211,図書名リスト!$C$3:$W$1001,16,0))</f>
        <v/>
      </c>
      <c r="H1211" s="64" t="str">
        <f>IF(E1211="","",VLOOKUP(W1211,図書名リスト!$A$3:$W$1001,5,0))</f>
        <v/>
      </c>
      <c r="I1211" s="77" t="str">
        <f>IF(E1211="","",VLOOKUP(W1211,図書名リスト!$A$3:$W$1001,9,0))</f>
        <v/>
      </c>
      <c r="J1211" s="76" t="str">
        <f>IF(E1211="","",VLOOKUP(W1211,図書名リスト!$A$3:$W$1001,23,0))</f>
        <v/>
      </c>
      <c r="K1211" s="62" t="str">
        <f>IF(E1211="","",VLOOKUP(W1211,図書名リスト!$A$3:$W$1001,11,0))</f>
        <v/>
      </c>
      <c r="L1211" s="95" t="str">
        <f>IF(E1211="","",VLOOKUP(W1211,図書名リスト!$A$3:$W$1001,14,0))</f>
        <v/>
      </c>
      <c r="M1211" s="62" t="str">
        <f>IF(E1211="","",VLOOKUP(W1211,図書名リスト!$A$3:$W$1001,17,0))</f>
        <v/>
      </c>
      <c r="N1211" s="63"/>
      <c r="O1211" s="74" t="str">
        <f>IF(E1211="","",VLOOKUP(W1211,図書名リスト!$A$3:$W$100580,21,0))</f>
        <v/>
      </c>
      <c r="P1211" s="74" t="str">
        <f>IF(E1211="","",VLOOKUP(W1211,図書名リスト!$A$3:$W$10050,19,0))</f>
        <v/>
      </c>
      <c r="Q1211" s="75" t="str">
        <f>IF(E1211="","",VLOOKUP(W1211,図書名リスト!$A$3:$W$1001,20,0))</f>
        <v/>
      </c>
      <c r="R1211" s="74" t="str">
        <f>IF(E1211="","",VLOOKUP(W1211,図書名リスト!$A$3:$W$1001,22,0))</f>
        <v/>
      </c>
      <c r="S1211" s="61" t="str">
        <f t="shared" si="93"/>
        <v xml:space="preserve"> </v>
      </c>
      <c r="T1211" s="61" t="str">
        <f t="shared" si="94"/>
        <v>　</v>
      </c>
      <c r="U1211" s="61" t="str">
        <f t="shared" si="95"/>
        <v xml:space="preserve"> </v>
      </c>
      <c r="V1211" s="61">
        <f t="shared" si="96"/>
        <v>0</v>
      </c>
      <c r="W1211" s="60" t="str">
        <f t="shared" si="97"/>
        <v/>
      </c>
    </row>
    <row r="1212" spans="1:23" ht="57" customHeight="1" x14ac:dyDescent="0.15">
      <c r="A1212" s="63"/>
      <c r="B1212" s="69"/>
      <c r="C1212" s="69"/>
      <c r="D1212" s="68"/>
      <c r="E1212" s="67"/>
      <c r="F1212" s="66"/>
      <c r="G1212" s="65" t="str">
        <f>IF(E1212="","",VLOOKUP(E1212,図書名リスト!$C$3:$W$1001,16,0))</f>
        <v/>
      </c>
      <c r="H1212" s="64" t="str">
        <f>IF(E1212="","",VLOOKUP(W1212,図書名リスト!$A$3:$W$1001,5,0))</f>
        <v/>
      </c>
      <c r="I1212" s="77" t="str">
        <f>IF(E1212="","",VLOOKUP(W1212,図書名リスト!$A$3:$W$1001,9,0))</f>
        <v/>
      </c>
      <c r="J1212" s="76" t="str">
        <f>IF(E1212="","",VLOOKUP(W1212,図書名リスト!$A$3:$W$1001,23,0))</f>
        <v/>
      </c>
      <c r="K1212" s="62" t="str">
        <f>IF(E1212="","",VLOOKUP(W1212,図書名リスト!$A$3:$W$1001,11,0))</f>
        <v/>
      </c>
      <c r="L1212" s="95" t="str">
        <f>IF(E1212="","",VLOOKUP(W1212,図書名リスト!$A$3:$W$1001,14,0))</f>
        <v/>
      </c>
      <c r="M1212" s="62" t="str">
        <f>IF(E1212="","",VLOOKUP(W1212,図書名リスト!$A$3:$W$1001,17,0))</f>
        <v/>
      </c>
      <c r="N1212" s="63"/>
      <c r="O1212" s="74" t="str">
        <f>IF(E1212="","",VLOOKUP(W1212,図書名リスト!$A$3:$W$100580,21,0))</f>
        <v/>
      </c>
      <c r="P1212" s="74" t="str">
        <f>IF(E1212="","",VLOOKUP(W1212,図書名リスト!$A$3:$W$10050,19,0))</f>
        <v/>
      </c>
      <c r="Q1212" s="75" t="str">
        <f>IF(E1212="","",VLOOKUP(W1212,図書名リスト!$A$3:$W$1001,20,0))</f>
        <v/>
      </c>
      <c r="R1212" s="74" t="str">
        <f>IF(E1212="","",VLOOKUP(W1212,図書名リスト!$A$3:$W$1001,22,0))</f>
        <v/>
      </c>
      <c r="S1212" s="61" t="str">
        <f t="shared" si="93"/>
        <v xml:space="preserve"> </v>
      </c>
      <c r="T1212" s="61" t="str">
        <f t="shared" si="94"/>
        <v>　</v>
      </c>
      <c r="U1212" s="61" t="str">
        <f t="shared" si="95"/>
        <v xml:space="preserve"> </v>
      </c>
      <c r="V1212" s="61">
        <f t="shared" si="96"/>
        <v>0</v>
      </c>
      <c r="W1212" s="60" t="str">
        <f t="shared" si="97"/>
        <v/>
      </c>
    </row>
    <row r="1213" spans="1:23" ht="57" customHeight="1" x14ac:dyDescent="0.15">
      <c r="A1213" s="63"/>
      <c r="B1213" s="69"/>
      <c r="C1213" s="69"/>
      <c r="D1213" s="68"/>
      <c r="E1213" s="67"/>
      <c r="F1213" s="66"/>
      <c r="G1213" s="65" t="str">
        <f>IF(E1213="","",VLOOKUP(E1213,図書名リスト!$C$3:$W$1001,16,0))</f>
        <v/>
      </c>
      <c r="H1213" s="64" t="str">
        <f>IF(E1213="","",VLOOKUP(W1213,図書名リスト!$A$3:$W$1001,5,0))</f>
        <v/>
      </c>
      <c r="I1213" s="77" t="str">
        <f>IF(E1213="","",VLOOKUP(W1213,図書名リスト!$A$3:$W$1001,9,0))</f>
        <v/>
      </c>
      <c r="J1213" s="76" t="str">
        <f>IF(E1213="","",VLOOKUP(W1213,図書名リスト!$A$3:$W$1001,23,0))</f>
        <v/>
      </c>
      <c r="K1213" s="62" t="str">
        <f>IF(E1213="","",VLOOKUP(W1213,図書名リスト!$A$3:$W$1001,11,0))</f>
        <v/>
      </c>
      <c r="L1213" s="95" t="str">
        <f>IF(E1213="","",VLOOKUP(W1213,図書名リスト!$A$3:$W$1001,14,0))</f>
        <v/>
      </c>
      <c r="M1213" s="62" t="str">
        <f>IF(E1213="","",VLOOKUP(W1213,図書名リスト!$A$3:$W$1001,17,0))</f>
        <v/>
      </c>
      <c r="N1213" s="63"/>
      <c r="O1213" s="74" t="str">
        <f>IF(E1213="","",VLOOKUP(W1213,図書名リスト!$A$3:$W$100580,21,0))</f>
        <v/>
      </c>
      <c r="P1213" s="74" t="str">
        <f>IF(E1213="","",VLOOKUP(W1213,図書名リスト!$A$3:$W$10050,19,0))</f>
        <v/>
      </c>
      <c r="Q1213" s="75" t="str">
        <f>IF(E1213="","",VLOOKUP(W1213,図書名リスト!$A$3:$W$1001,20,0))</f>
        <v/>
      </c>
      <c r="R1213" s="74" t="str">
        <f>IF(E1213="","",VLOOKUP(W1213,図書名リスト!$A$3:$W$1001,22,0))</f>
        <v/>
      </c>
      <c r="S1213" s="61" t="str">
        <f t="shared" si="93"/>
        <v xml:space="preserve"> </v>
      </c>
      <c r="T1213" s="61" t="str">
        <f t="shared" si="94"/>
        <v>　</v>
      </c>
      <c r="U1213" s="61" t="str">
        <f t="shared" si="95"/>
        <v xml:space="preserve"> </v>
      </c>
      <c r="V1213" s="61">
        <f t="shared" si="96"/>
        <v>0</v>
      </c>
      <c r="W1213" s="60" t="str">
        <f t="shared" si="97"/>
        <v/>
      </c>
    </row>
    <row r="1214" spans="1:23" ht="57" customHeight="1" x14ac:dyDescent="0.15">
      <c r="A1214" s="63"/>
      <c r="B1214" s="69"/>
      <c r="C1214" s="69"/>
      <c r="D1214" s="68"/>
      <c r="E1214" s="67"/>
      <c r="F1214" s="66"/>
      <c r="G1214" s="65" t="str">
        <f>IF(E1214="","",VLOOKUP(E1214,図書名リスト!$C$3:$W$1001,16,0))</f>
        <v/>
      </c>
      <c r="H1214" s="64" t="str">
        <f>IF(E1214="","",VLOOKUP(W1214,図書名リスト!$A$3:$W$1001,5,0))</f>
        <v/>
      </c>
      <c r="I1214" s="77" t="str">
        <f>IF(E1214="","",VLOOKUP(W1214,図書名リスト!$A$3:$W$1001,9,0))</f>
        <v/>
      </c>
      <c r="J1214" s="76" t="str">
        <f>IF(E1214="","",VLOOKUP(W1214,図書名リスト!$A$3:$W$1001,23,0))</f>
        <v/>
      </c>
      <c r="K1214" s="62" t="str">
        <f>IF(E1214="","",VLOOKUP(W1214,図書名リスト!$A$3:$W$1001,11,0))</f>
        <v/>
      </c>
      <c r="L1214" s="95" t="str">
        <f>IF(E1214="","",VLOOKUP(W1214,図書名リスト!$A$3:$W$1001,14,0))</f>
        <v/>
      </c>
      <c r="M1214" s="62" t="str">
        <f>IF(E1214="","",VLOOKUP(W1214,図書名リスト!$A$3:$W$1001,17,0))</f>
        <v/>
      </c>
      <c r="N1214" s="63"/>
      <c r="O1214" s="74" t="str">
        <f>IF(E1214="","",VLOOKUP(W1214,図書名リスト!$A$3:$W$100580,21,0))</f>
        <v/>
      </c>
      <c r="P1214" s="74" t="str">
        <f>IF(E1214="","",VLOOKUP(W1214,図書名リスト!$A$3:$W$10050,19,0))</f>
        <v/>
      </c>
      <c r="Q1214" s="75" t="str">
        <f>IF(E1214="","",VLOOKUP(W1214,図書名リスト!$A$3:$W$1001,20,0))</f>
        <v/>
      </c>
      <c r="R1214" s="74" t="str">
        <f>IF(E1214="","",VLOOKUP(W1214,図書名リスト!$A$3:$W$1001,22,0))</f>
        <v/>
      </c>
      <c r="S1214" s="61" t="str">
        <f t="shared" si="93"/>
        <v xml:space="preserve"> </v>
      </c>
      <c r="T1214" s="61" t="str">
        <f t="shared" si="94"/>
        <v>　</v>
      </c>
      <c r="U1214" s="61" t="str">
        <f t="shared" si="95"/>
        <v xml:space="preserve"> </v>
      </c>
      <c r="V1214" s="61">
        <f t="shared" si="96"/>
        <v>0</v>
      </c>
      <c r="W1214" s="60" t="str">
        <f t="shared" si="97"/>
        <v/>
      </c>
    </row>
    <row r="1215" spans="1:23" ht="57" customHeight="1" x14ac:dyDescent="0.15">
      <c r="A1215" s="63"/>
      <c r="B1215" s="69"/>
      <c r="C1215" s="69"/>
      <c r="D1215" s="68"/>
      <c r="E1215" s="67"/>
      <c r="F1215" s="66"/>
      <c r="G1215" s="65" t="str">
        <f>IF(E1215="","",VLOOKUP(E1215,図書名リスト!$C$3:$W$1001,16,0))</f>
        <v/>
      </c>
      <c r="H1215" s="64" t="str">
        <f>IF(E1215="","",VLOOKUP(W1215,図書名リスト!$A$3:$W$1001,5,0))</f>
        <v/>
      </c>
      <c r="I1215" s="77" t="str">
        <f>IF(E1215="","",VLOOKUP(W1215,図書名リスト!$A$3:$W$1001,9,0))</f>
        <v/>
      </c>
      <c r="J1215" s="76" t="str">
        <f>IF(E1215="","",VLOOKUP(W1215,図書名リスト!$A$3:$W$1001,23,0))</f>
        <v/>
      </c>
      <c r="K1215" s="62" t="str">
        <f>IF(E1215="","",VLOOKUP(W1215,図書名リスト!$A$3:$W$1001,11,0))</f>
        <v/>
      </c>
      <c r="L1215" s="95" t="str">
        <f>IF(E1215="","",VLOOKUP(W1215,図書名リスト!$A$3:$W$1001,14,0))</f>
        <v/>
      </c>
      <c r="M1215" s="62" t="str">
        <f>IF(E1215="","",VLOOKUP(W1215,図書名リスト!$A$3:$W$1001,17,0))</f>
        <v/>
      </c>
      <c r="N1215" s="63"/>
      <c r="O1215" s="74" t="str">
        <f>IF(E1215="","",VLOOKUP(W1215,図書名リスト!$A$3:$W$100580,21,0))</f>
        <v/>
      </c>
      <c r="P1215" s="74" t="str">
        <f>IF(E1215="","",VLOOKUP(W1215,図書名リスト!$A$3:$W$10050,19,0))</f>
        <v/>
      </c>
      <c r="Q1215" s="75" t="str">
        <f>IF(E1215="","",VLOOKUP(W1215,図書名リスト!$A$3:$W$1001,20,0))</f>
        <v/>
      </c>
      <c r="R1215" s="74" t="str">
        <f>IF(E1215="","",VLOOKUP(W1215,図書名リスト!$A$3:$W$1001,22,0))</f>
        <v/>
      </c>
      <c r="S1215" s="61" t="str">
        <f t="shared" si="93"/>
        <v xml:space="preserve"> </v>
      </c>
      <c r="T1215" s="61" t="str">
        <f t="shared" si="94"/>
        <v>　</v>
      </c>
      <c r="U1215" s="61" t="str">
        <f t="shared" si="95"/>
        <v xml:space="preserve"> </v>
      </c>
      <c r="V1215" s="61">
        <f t="shared" si="96"/>
        <v>0</v>
      </c>
      <c r="W1215" s="60" t="str">
        <f t="shared" si="97"/>
        <v/>
      </c>
    </row>
    <row r="1216" spans="1:23" ht="57" customHeight="1" x14ac:dyDescent="0.15">
      <c r="A1216" s="63"/>
      <c r="B1216" s="69"/>
      <c r="C1216" s="69"/>
      <c r="D1216" s="68"/>
      <c r="E1216" s="67"/>
      <c r="F1216" s="66"/>
      <c r="G1216" s="65" t="str">
        <f>IF(E1216="","",VLOOKUP(E1216,図書名リスト!$C$3:$W$1001,16,0))</f>
        <v/>
      </c>
      <c r="H1216" s="64" t="str">
        <f>IF(E1216="","",VLOOKUP(W1216,図書名リスト!$A$3:$W$1001,5,0))</f>
        <v/>
      </c>
      <c r="I1216" s="77" t="str">
        <f>IF(E1216="","",VLOOKUP(W1216,図書名リスト!$A$3:$W$1001,9,0))</f>
        <v/>
      </c>
      <c r="J1216" s="76" t="str">
        <f>IF(E1216="","",VLOOKUP(W1216,図書名リスト!$A$3:$W$1001,23,0))</f>
        <v/>
      </c>
      <c r="K1216" s="62" t="str">
        <f>IF(E1216="","",VLOOKUP(W1216,図書名リスト!$A$3:$W$1001,11,0))</f>
        <v/>
      </c>
      <c r="L1216" s="95" t="str">
        <f>IF(E1216="","",VLOOKUP(W1216,図書名リスト!$A$3:$W$1001,14,0))</f>
        <v/>
      </c>
      <c r="M1216" s="62" t="str">
        <f>IF(E1216="","",VLOOKUP(W1216,図書名リスト!$A$3:$W$1001,17,0))</f>
        <v/>
      </c>
      <c r="N1216" s="63"/>
      <c r="O1216" s="74" t="str">
        <f>IF(E1216="","",VLOOKUP(W1216,図書名リスト!$A$3:$W$100580,21,0))</f>
        <v/>
      </c>
      <c r="P1216" s="74" t="str">
        <f>IF(E1216="","",VLOOKUP(W1216,図書名リスト!$A$3:$W$10050,19,0))</f>
        <v/>
      </c>
      <c r="Q1216" s="75" t="str">
        <f>IF(E1216="","",VLOOKUP(W1216,図書名リスト!$A$3:$W$1001,20,0))</f>
        <v/>
      </c>
      <c r="R1216" s="74" t="str">
        <f>IF(E1216="","",VLOOKUP(W1216,図書名リスト!$A$3:$W$1001,22,0))</f>
        <v/>
      </c>
      <c r="S1216" s="61" t="str">
        <f t="shared" si="93"/>
        <v xml:space="preserve"> </v>
      </c>
      <c r="T1216" s="61" t="str">
        <f t="shared" si="94"/>
        <v>　</v>
      </c>
      <c r="U1216" s="61" t="str">
        <f t="shared" si="95"/>
        <v xml:space="preserve"> </v>
      </c>
      <c r="V1216" s="61">
        <f t="shared" si="96"/>
        <v>0</v>
      </c>
      <c r="W1216" s="60" t="str">
        <f t="shared" si="97"/>
        <v/>
      </c>
    </row>
    <row r="1217" spans="1:23" ht="57" customHeight="1" x14ac:dyDescent="0.15">
      <c r="A1217" s="63"/>
      <c r="B1217" s="69"/>
      <c r="C1217" s="69"/>
      <c r="D1217" s="68"/>
      <c r="E1217" s="67"/>
      <c r="F1217" s="66"/>
      <c r="G1217" s="65" t="str">
        <f>IF(E1217="","",VLOOKUP(E1217,図書名リスト!$C$3:$W$1001,16,0))</f>
        <v/>
      </c>
      <c r="H1217" s="64" t="str">
        <f>IF(E1217="","",VLOOKUP(W1217,図書名リスト!$A$3:$W$1001,5,0))</f>
        <v/>
      </c>
      <c r="I1217" s="77" t="str">
        <f>IF(E1217="","",VLOOKUP(W1217,図書名リスト!$A$3:$W$1001,9,0))</f>
        <v/>
      </c>
      <c r="J1217" s="76" t="str">
        <f>IF(E1217="","",VLOOKUP(W1217,図書名リスト!$A$3:$W$1001,23,0))</f>
        <v/>
      </c>
      <c r="K1217" s="62" t="str">
        <f>IF(E1217="","",VLOOKUP(W1217,図書名リスト!$A$3:$W$1001,11,0))</f>
        <v/>
      </c>
      <c r="L1217" s="95" t="str">
        <f>IF(E1217="","",VLOOKUP(W1217,図書名リスト!$A$3:$W$1001,14,0))</f>
        <v/>
      </c>
      <c r="M1217" s="62" t="str">
        <f>IF(E1217="","",VLOOKUP(W1217,図書名リスト!$A$3:$W$1001,17,0))</f>
        <v/>
      </c>
      <c r="N1217" s="63"/>
      <c r="O1217" s="74" t="str">
        <f>IF(E1217="","",VLOOKUP(W1217,図書名リスト!$A$3:$W$100580,21,0))</f>
        <v/>
      </c>
      <c r="P1217" s="74" t="str">
        <f>IF(E1217="","",VLOOKUP(W1217,図書名リスト!$A$3:$W$10050,19,0))</f>
        <v/>
      </c>
      <c r="Q1217" s="75" t="str">
        <f>IF(E1217="","",VLOOKUP(W1217,図書名リスト!$A$3:$W$1001,20,0))</f>
        <v/>
      </c>
      <c r="R1217" s="74" t="str">
        <f>IF(E1217="","",VLOOKUP(W1217,図書名リスト!$A$3:$W$1001,22,0))</f>
        <v/>
      </c>
      <c r="S1217" s="61" t="str">
        <f t="shared" si="93"/>
        <v xml:space="preserve"> </v>
      </c>
      <c r="T1217" s="61" t="str">
        <f t="shared" si="94"/>
        <v>　</v>
      </c>
      <c r="U1217" s="61" t="str">
        <f t="shared" si="95"/>
        <v xml:space="preserve"> </v>
      </c>
      <c r="V1217" s="61">
        <f t="shared" si="96"/>
        <v>0</v>
      </c>
      <c r="W1217" s="60" t="str">
        <f t="shared" si="97"/>
        <v/>
      </c>
    </row>
    <row r="1218" spans="1:23" ht="57" customHeight="1" x14ac:dyDescent="0.15">
      <c r="A1218" s="63"/>
      <c r="B1218" s="69"/>
      <c r="C1218" s="69"/>
      <c r="D1218" s="68"/>
      <c r="E1218" s="67"/>
      <c r="F1218" s="66"/>
      <c r="G1218" s="65" t="str">
        <f>IF(E1218="","",VLOOKUP(E1218,図書名リスト!$C$3:$W$1001,16,0))</f>
        <v/>
      </c>
      <c r="H1218" s="64" t="str">
        <f>IF(E1218="","",VLOOKUP(W1218,図書名リスト!$A$3:$W$1001,5,0))</f>
        <v/>
      </c>
      <c r="I1218" s="77" t="str">
        <f>IF(E1218="","",VLOOKUP(W1218,図書名リスト!$A$3:$W$1001,9,0))</f>
        <v/>
      </c>
      <c r="J1218" s="76" t="str">
        <f>IF(E1218="","",VLOOKUP(W1218,図書名リスト!$A$3:$W$1001,23,0))</f>
        <v/>
      </c>
      <c r="K1218" s="62" t="str">
        <f>IF(E1218="","",VLOOKUP(W1218,図書名リスト!$A$3:$W$1001,11,0))</f>
        <v/>
      </c>
      <c r="L1218" s="95" t="str">
        <f>IF(E1218="","",VLOOKUP(W1218,図書名リスト!$A$3:$W$1001,14,0))</f>
        <v/>
      </c>
      <c r="M1218" s="62" t="str">
        <f>IF(E1218="","",VLOOKUP(W1218,図書名リスト!$A$3:$W$1001,17,0))</f>
        <v/>
      </c>
      <c r="N1218" s="63"/>
      <c r="O1218" s="74" t="str">
        <f>IF(E1218="","",VLOOKUP(W1218,図書名リスト!$A$3:$W$100580,21,0))</f>
        <v/>
      </c>
      <c r="P1218" s="74" t="str">
        <f>IF(E1218="","",VLOOKUP(W1218,図書名リスト!$A$3:$W$10050,19,0))</f>
        <v/>
      </c>
      <c r="Q1218" s="75" t="str">
        <f>IF(E1218="","",VLOOKUP(W1218,図書名リスト!$A$3:$W$1001,20,0))</f>
        <v/>
      </c>
      <c r="R1218" s="74" t="str">
        <f>IF(E1218="","",VLOOKUP(W1218,図書名リスト!$A$3:$W$1001,22,0))</f>
        <v/>
      </c>
      <c r="S1218" s="61" t="str">
        <f t="shared" si="93"/>
        <v xml:space="preserve"> </v>
      </c>
      <c r="T1218" s="61" t="str">
        <f t="shared" si="94"/>
        <v>　</v>
      </c>
      <c r="U1218" s="61" t="str">
        <f t="shared" si="95"/>
        <v xml:space="preserve"> </v>
      </c>
      <c r="V1218" s="61">
        <f t="shared" si="96"/>
        <v>0</v>
      </c>
      <c r="W1218" s="60" t="str">
        <f t="shared" si="97"/>
        <v/>
      </c>
    </row>
    <row r="1219" spans="1:23" ht="57" customHeight="1" x14ac:dyDescent="0.15">
      <c r="A1219" s="63"/>
      <c r="B1219" s="69"/>
      <c r="C1219" s="69"/>
      <c r="D1219" s="68"/>
      <c r="E1219" s="67"/>
      <c r="F1219" s="66"/>
      <c r="G1219" s="65" t="str">
        <f>IF(E1219="","",VLOOKUP(E1219,図書名リスト!$C$3:$W$1001,16,0))</f>
        <v/>
      </c>
      <c r="H1219" s="64" t="str">
        <f>IF(E1219="","",VLOOKUP(W1219,図書名リスト!$A$3:$W$1001,5,0))</f>
        <v/>
      </c>
      <c r="I1219" s="77" t="str">
        <f>IF(E1219="","",VLOOKUP(W1219,図書名リスト!$A$3:$W$1001,9,0))</f>
        <v/>
      </c>
      <c r="J1219" s="76" t="str">
        <f>IF(E1219="","",VLOOKUP(W1219,図書名リスト!$A$3:$W$1001,23,0))</f>
        <v/>
      </c>
      <c r="K1219" s="62" t="str">
        <f>IF(E1219="","",VLOOKUP(W1219,図書名リスト!$A$3:$W$1001,11,0))</f>
        <v/>
      </c>
      <c r="L1219" s="95" t="str">
        <f>IF(E1219="","",VLOOKUP(W1219,図書名リスト!$A$3:$W$1001,14,0))</f>
        <v/>
      </c>
      <c r="M1219" s="62" t="str">
        <f>IF(E1219="","",VLOOKUP(W1219,図書名リスト!$A$3:$W$1001,17,0))</f>
        <v/>
      </c>
      <c r="N1219" s="63"/>
      <c r="O1219" s="74" t="str">
        <f>IF(E1219="","",VLOOKUP(W1219,図書名リスト!$A$3:$W$100580,21,0))</f>
        <v/>
      </c>
      <c r="P1219" s="74" t="str">
        <f>IF(E1219="","",VLOOKUP(W1219,図書名リスト!$A$3:$W$10050,19,0))</f>
        <v/>
      </c>
      <c r="Q1219" s="75" t="str">
        <f>IF(E1219="","",VLOOKUP(W1219,図書名リスト!$A$3:$W$1001,20,0))</f>
        <v/>
      </c>
      <c r="R1219" s="74" t="str">
        <f>IF(E1219="","",VLOOKUP(W1219,図書名リスト!$A$3:$W$1001,22,0))</f>
        <v/>
      </c>
      <c r="S1219" s="61" t="str">
        <f t="shared" si="93"/>
        <v xml:space="preserve"> </v>
      </c>
      <c r="T1219" s="61" t="str">
        <f t="shared" si="94"/>
        <v>　</v>
      </c>
      <c r="U1219" s="61" t="str">
        <f t="shared" si="95"/>
        <v xml:space="preserve"> </v>
      </c>
      <c r="V1219" s="61">
        <f t="shared" si="96"/>
        <v>0</v>
      </c>
      <c r="W1219" s="60" t="str">
        <f t="shared" si="97"/>
        <v/>
      </c>
    </row>
    <row r="1220" spans="1:23" ht="57" customHeight="1" x14ac:dyDescent="0.15">
      <c r="A1220" s="63"/>
      <c r="B1220" s="69"/>
      <c r="C1220" s="69"/>
      <c r="D1220" s="68"/>
      <c r="E1220" s="67"/>
      <c r="F1220" s="66"/>
      <c r="G1220" s="65" t="str">
        <f>IF(E1220="","",VLOOKUP(E1220,図書名リスト!$C$3:$W$1001,16,0))</f>
        <v/>
      </c>
      <c r="H1220" s="64" t="str">
        <f>IF(E1220="","",VLOOKUP(W1220,図書名リスト!$A$3:$W$1001,5,0))</f>
        <v/>
      </c>
      <c r="I1220" s="77" t="str">
        <f>IF(E1220="","",VLOOKUP(W1220,図書名リスト!$A$3:$W$1001,9,0))</f>
        <v/>
      </c>
      <c r="J1220" s="76" t="str">
        <f>IF(E1220="","",VLOOKUP(W1220,図書名リスト!$A$3:$W$1001,23,0))</f>
        <v/>
      </c>
      <c r="K1220" s="62" t="str">
        <f>IF(E1220="","",VLOOKUP(W1220,図書名リスト!$A$3:$W$1001,11,0))</f>
        <v/>
      </c>
      <c r="L1220" s="95" t="str">
        <f>IF(E1220="","",VLOOKUP(W1220,図書名リスト!$A$3:$W$1001,14,0))</f>
        <v/>
      </c>
      <c r="M1220" s="62" t="str">
        <f>IF(E1220="","",VLOOKUP(W1220,図書名リスト!$A$3:$W$1001,17,0))</f>
        <v/>
      </c>
      <c r="N1220" s="63"/>
      <c r="O1220" s="74" t="str">
        <f>IF(E1220="","",VLOOKUP(W1220,図書名リスト!$A$3:$W$100580,21,0))</f>
        <v/>
      </c>
      <c r="P1220" s="74" t="str">
        <f>IF(E1220="","",VLOOKUP(W1220,図書名リスト!$A$3:$W$10050,19,0))</f>
        <v/>
      </c>
      <c r="Q1220" s="75" t="str">
        <f>IF(E1220="","",VLOOKUP(W1220,図書名リスト!$A$3:$W$1001,20,0))</f>
        <v/>
      </c>
      <c r="R1220" s="74" t="str">
        <f>IF(E1220="","",VLOOKUP(W1220,図書名リスト!$A$3:$W$1001,22,0))</f>
        <v/>
      </c>
      <c r="S1220" s="61" t="str">
        <f t="shared" si="93"/>
        <v xml:space="preserve"> </v>
      </c>
      <c r="T1220" s="61" t="str">
        <f t="shared" si="94"/>
        <v>　</v>
      </c>
      <c r="U1220" s="61" t="str">
        <f t="shared" si="95"/>
        <v xml:space="preserve"> </v>
      </c>
      <c r="V1220" s="61">
        <f t="shared" si="96"/>
        <v>0</v>
      </c>
      <c r="W1220" s="60" t="str">
        <f t="shared" si="97"/>
        <v/>
      </c>
    </row>
    <row r="1221" spans="1:23" ht="57" customHeight="1" x14ac:dyDescent="0.15">
      <c r="A1221" s="63"/>
      <c r="B1221" s="69"/>
      <c r="C1221" s="69"/>
      <c r="D1221" s="68"/>
      <c r="E1221" s="67"/>
      <c r="F1221" s="66"/>
      <c r="G1221" s="65" t="str">
        <f>IF(E1221="","",VLOOKUP(E1221,図書名リスト!$C$3:$W$1001,16,0))</f>
        <v/>
      </c>
      <c r="H1221" s="64" t="str">
        <f>IF(E1221="","",VLOOKUP(W1221,図書名リスト!$A$3:$W$1001,5,0))</f>
        <v/>
      </c>
      <c r="I1221" s="77" t="str">
        <f>IF(E1221="","",VLOOKUP(W1221,図書名リスト!$A$3:$W$1001,9,0))</f>
        <v/>
      </c>
      <c r="J1221" s="76" t="str">
        <f>IF(E1221="","",VLOOKUP(W1221,図書名リスト!$A$3:$W$1001,23,0))</f>
        <v/>
      </c>
      <c r="K1221" s="62" t="str">
        <f>IF(E1221="","",VLOOKUP(W1221,図書名リスト!$A$3:$W$1001,11,0))</f>
        <v/>
      </c>
      <c r="L1221" s="95" t="str">
        <f>IF(E1221="","",VLOOKUP(W1221,図書名リスト!$A$3:$W$1001,14,0))</f>
        <v/>
      </c>
      <c r="M1221" s="62" t="str">
        <f>IF(E1221="","",VLOOKUP(W1221,図書名リスト!$A$3:$W$1001,17,0))</f>
        <v/>
      </c>
      <c r="N1221" s="63"/>
      <c r="O1221" s="74" t="str">
        <f>IF(E1221="","",VLOOKUP(W1221,図書名リスト!$A$3:$W$100580,21,0))</f>
        <v/>
      </c>
      <c r="P1221" s="74" t="str">
        <f>IF(E1221="","",VLOOKUP(W1221,図書名リスト!$A$3:$W$10050,19,0))</f>
        <v/>
      </c>
      <c r="Q1221" s="75" t="str">
        <f>IF(E1221="","",VLOOKUP(W1221,図書名リスト!$A$3:$W$1001,20,0))</f>
        <v/>
      </c>
      <c r="R1221" s="74" t="str">
        <f>IF(E1221="","",VLOOKUP(W1221,図書名リスト!$A$3:$W$1001,22,0))</f>
        <v/>
      </c>
      <c r="S1221" s="61" t="str">
        <f t="shared" si="93"/>
        <v xml:space="preserve"> </v>
      </c>
      <c r="T1221" s="61" t="str">
        <f t="shared" si="94"/>
        <v>　</v>
      </c>
      <c r="U1221" s="61" t="str">
        <f t="shared" si="95"/>
        <v xml:space="preserve"> </v>
      </c>
      <c r="V1221" s="61">
        <f t="shared" si="96"/>
        <v>0</v>
      </c>
      <c r="W1221" s="60" t="str">
        <f t="shared" si="97"/>
        <v/>
      </c>
    </row>
    <row r="1222" spans="1:23" ht="57" customHeight="1" x14ac:dyDescent="0.15">
      <c r="A1222" s="63"/>
      <c r="B1222" s="69"/>
      <c r="C1222" s="69"/>
      <c r="D1222" s="68"/>
      <c r="E1222" s="67"/>
      <c r="F1222" s="66"/>
      <c r="G1222" s="65" t="str">
        <f>IF(E1222="","",VLOOKUP(E1222,図書名リスト!$C$3:$W$1001,16,0))</f>
        <v/>
      </c>
      <c r="H1222" s="64" t="str">
        <f>IF(E1222="","",VLOOKUP(W1222,図書名リスト!$A$3:$W$1001,5,0))</f>
        <v/>
      </c>
      <c r="I1222" s="77" t="str">
        <f>IF(E1222="","",VLOOKUP(W1222,図書名リスト!$A$3:$W$1001,9,0))</f>
        <v/>
      </c>
      <c r="J1222" s="76" t="str">
        <f>IF(E1222="","",VLOOKUP(W1222,図書名リスト!$A$3:$W$1001,23,0))</f>
        <v/>
      </c>
      <c r="K1222" s="62" t="str">
        <f>IF(E1222="","",VLOOKUP(W1222,図書名リスト!$A$3:$W$1001,11,0))</f>
        <v/>
      </c>
      <c r="L1222" s="95" t="str">
        <f>IF(E1222="","",VLOOKUP(W1222,図書名リスト!$A$3:$W$1001,14,0))</f>
        <v/>
      </c>
      <c r="M1222" s="62" t="str">
        <f>IF(E1222="","",VLOOKUP(W1222,図書名リスト!$A$3:$W$1001,17,0))</f>
        <v/>
      </c>
      <c r="N1222" s="63"/>
      <c r="O1222" s="74" t="str">
        <f>IF(E1222="","",VLOOKUP(W1222,図書名リスト!$A$3:$W$100580,21,0))</f>
        <v/>
      </c>
      <c r="P1222" s="74" t="str">
        <f>IF(E1222="","",VLOOKUP(W1222,図書名リスト!$A$3:$W$10050,19,0))</f>
        <v/>
      </c>
      <c r="Q1222" s="75" t="str">
        <f>IF(E1222="","",VLOOKUP(W1222,図書名リスト!$A$3:$W$1001,20,0))</f>
        <v/>
      </c>
      <c r="R1222" s="74" t="str">
        <f>IF(E1222="","",VLOOKUP(W1222,図書名リスト!$A$3:$W$1001,22,0))</f>
        <v/>
      </c>
      <c r="S1222" s="61" t="str">
        <f t="shared" si="93"/>
        <v xml:space="preserve"> </v>
      </c>
      <c r="T1222" s="61" t="str">
        <f t="shared" si="94"/>
        <v>　</v>
      </c>
      <c r="U1222" s="61" t="str">
        <f t="shared" si="95"/>
        <v xml:space="preserve"> </v>
      </c>
      <c r="V1222" s="61">
        <f t="shared" si="96"/>
        <v>0</v>
      </c>
      <c r="W1222" s="60" t="str">
        <f t="shared" si="97"/>
        <v/>
      </c>
    </row>
    <row r="1223" spans="1:23" ht="57" customHeight="1" x14ac:dyDescent="0.15">
      <c r="A1223" s="63"/>
      <c r="B1223" s="69"/>
      <c r="C1223" s="69"/>
      <c r="D1223" s="68"/>
      <c r="E1223" s="67"/>
      <c r="F1223" s="66"/>
      <c r="G1223" s="65" t="str">
        <f>IF(E1223="","",VLOOKUP(E1223,図書名リスト!$C$3:$W$1001,16,0))</f>
        <v/>
      </c>
      <c r="H1223" s="64" t="str">
        <f>IF(E1223="","",VLOOKUP(W1223,図書名リスト!$A$3:$W$1001,5,0))</f>
        <v/>
      </c>
      <c r="I1223" s="77" t="str">
        <f>IF(E1223="","",VLOOKUP(W1223,図書名リスト!$A$3:$W$1001,9,0))</f>
        <v/>
      </c>
      <c r="J1223" s="76" t="str">
        <f>IF(E1223="","",VLOOKUP(W1223,図書名リスト!$A$3:$W$1001,23,0))</f>
        <v/>
      </c>
      <c r="K1223" s="62" t="str">
        <f>IF(E1223="","",VLOOKUP(W1223,図書名リスト!$A$3:$W$1001,11,0))</f>
        <v/>
      </c>
      <c r="L1223" s="95" t="str">
        <f>IF(E1223="","",VLOOKUP(W1223,図書名リスト!$A$3:$W$1001,14,0))</f>
        <v/>
      </c>
      <c r="M1223" s="62" t="str">
        <f>IF(E1223="","",VLOOKUP(W1223,図書名リスト!$A$3:$W$1001,17,0))</f>
        <v/>
      </c>
      <c r="N1223" s="63"/>
      <c r="O1223" s="74" t="str">
        <f>IF(E1223="","",VLOOKUP(W1223,図書名リスト!$A$3:$W$100580,21,0))</f>
        <v/>
      </c>
      <c r="P1223" s="74" t="str">
        <f>IF(E1223="","",VLOOKUP(W1223,図書名リスト!$A$3:$W$10050,19,0))</f>
        <v/>
      </c>
      <c r="Q1223" s="75" t="str">
        <f>IF(E1223="","",VLOOKUP(W1223,図書名リスト!$A$3:$W$1001,20,0))</f>
        <v/>
      </c>
      <c r="R1223" s="74" t="str">
        <f>IF(E1223="","",VLOOKUP(W1223,図書名リスト!$A$3:$W$1001,22,0))</f>
        <v/>
      </c>
      <c r="S1223" s="61" t="str">
        <f t="shared" si="93"/>
        <v xml:space="preserve"> </v>
      </c>
      <c r="T1223" s="61" t="str">
        <f t="shared" si="94"/>
        <v>　</v>
      </c>
      <c r="U1223" s="61" t="str">
        <f t="shared" si="95"/>
        <v xml:space="preserve"> </v>
      </c>
      <c r="V1223" s="61">
        <f t="shared" si="96"/>
        <v>0</v>
      </c>
      <c r="W1223" s="60" t="str">
        <f t="shared" si="97"/>
        <v/>
      </c>
    </row>
    <row r="1224" spans="1:23" ht="57" customHeight="1" x14ac:dyDescent="0.15">
      <c r="A1224" s="63"/>
      <c r="B1224" s="69"/>
      <c r="C1224" s="69"/>
      <c r="D1224" s="68"/>
      <c r="E1224" s="67"/>
      <c r="F1224" s="66"/>
      <c r="G1224" s="65" t="str">
        <f>IF(E1224="","",VLOOKUP(E1224,図書名リスト!$C$3:$W$1001,16,0))</f>
        <v/>
      </c>
      <c r="H1224" s="64" t="str">
        <f>IF(E1224="","",VLOOKUP(W1224,図書名リスト!$A$3:$W$1001,5,0))</f>
        <v/>
      </c>
      <c r="I1224" s="77" t="str">
        <f>IF(E1224="","",VLOOKUP(W1224,図書名リスト!$A$3:$W$1001,9,0))</f>
        <v/>
      </c>
      <c r="J1224" s="76" t="str">
        <f>IF(E1224="","",VLOOKUP(W1224,図書名リスト!$A$3:$W$1001,23,0))</f>
        <v/>
      </c>
      <c r="K1224" s="62" t="str">
        <f>IF(E1224="","",VLOOKUP(W1224,図書名リスト!$A$3:$W$1001,11,0))</f>
        <v/>
      </c>
      <c r="L1224" s="95" t="str">
        <f>IF(E1224="","",VLOOKUP(W1224,図書名リスト!$A$3:$W$1001,14,0))</f>
        <v/>
      </c>
      <c r="M1224" s="62" t="str">
        <f>IF(E1224="","",VLOOKUP(W1224,図書名リスト!$A$3:$W$1001,17,0))</f>
        <v/>
      </c>
      <c r="N1224" s="63"/>
      <c r="O1224" s="74" t="str">
        <f>IF(E1224="","",VLOOKUP(W1224,図書名リスト!$A$3:$W$100580,21,0))</f>
        <v/>
      </c>
      <c r="P1224" s="74" t="str">
        <f>IF(E1224="","",VLOOKUP(W1224,図書名リスト!$A$3:$W$10050,19,0))</f>
        <v/>
      </c>
      <c r="Q1224" s="75" t="str">
        <f>IF(E1224="","",VLOOKUP(W1224,図書名リスト!$A$3:$W$1001,20,0))</f>
        <v/>
      </c>
      <c r="R1224" s="74" t="str">
        <f>IF(E1224="","",VLOOKUP(W1224,図書名リスト!$A$3:$W$1001,22,0))</f>
        <v/>
      </c>
      <c r="S1224" s="61" t="str">
        <f t="shared" si="93"/>
        <v xml:space="preserve"> </v>
      </c>
      <c r="T1224" s="61" t="str">
        <f t="shared" si="94"/>
        <v>　</v>
      </c>
      <c r="U1224" s="61" t="str">
        <f t="shared" si="95"/>
        <v xml:space="preserve"> </v>
      </c>
      <c r="V1224" s="61">
        <f t="shared" si="96"/>
        <v>0</v>
      </c>
      <c r="W1224" s="60" t="str">
        <f t="shared" si="97"/>
        <v/>
      </c>
    </row>
    <row r="1225" spans="1:23" ht="57" customHeight="1" x14ac:dyDescent="0.15">
      <c r="A1225" s="63"/>
      <c r="B1225" s="69"/>
      <c r="C1225" s="69"/>
      <c r="D1225" s="68"/>
      <c r="E1225" s="67"/>
      <c r="F1225" s="66"/>
      <c r="G1225" s="65" t="str">
        <f>IF(E1225="","",VLOOKUP(E1225,図書名リスト!$C$3:$W$1001,16,0))</f>
        <v/>
      </c>
      <c r="H1225" s="64" t="str">
        <f>IF(E1225="","",VLOOKUP(W1225,図書名リスト!$A$3:$W$1001,5,0))</f>
        <v/>
      </c>
      <c r="I1225" s="77" t="str">
        <f>IF(E1225="","",VLOOKUP(W1225,図書名リスト!$A$3:$W$1001,9,0))</f>
        <v/>
      </c>
      <c r="J1225" s="76" t="str">
        <f>IF(E1225="","",VLOOKUP(W1225,図書名リスト!$A$3:$W$1001,23,0))</f>
        <v/>
      </c>
      <c r="K1225" s="62" t="str">
        <f>IF(E1225="","",VLOOKUP(W1225,図書名リスト!$A$3:$W$1001,11,0))</f>
        <v/>
      </c>
      <c r="L1225" s="95" t="str">
        <f>IF(E1225="","",VLOOKUP(W1225,図書名リスト!$A$3:$W$1001,14,0))</f>
        <v/>
      </c>
      <c r="M1225" s="62" t="str">
        <f>IF(E1225="","",VLOOKUP(W1225,図書名リスト!$A$3:$W$1001,17,0))</f>
        <v/>
      </c>
      <c r="N1225" s="63"/>
      <c r="O1225" s="74" t="str">
        <f>IF(E1225="","",VLOOKUP(W1225,図書名リスト!$A$3:$W$100580,21,0))</f>
        <v/>
      </c>
      <c r="P1225" s="74" t="str">
        <f>IF(E1225="","",VLOOKUP(W1225,図書名リスト!$A$3:$W$10050,19,0))</f>
        <v/>
      </c>
      <c r="Q1225" s="75" t="str">
        <f>IF(E1225="","",VLOOKUP(W1225,図書名リスト!$A$3:$W$1001,20,0))</f>
        <v/>
      </c>
      <c r="R1225" s="74" t="str">
        <f>IF(E1225="","",VLOOKUP(W1225,図書名リスト!$A$3:$W$1001,22,0))</f>
        <v/>
      </c>
      <c r="S1225" s="61" t="str">
        <f t="shared" si="93"/>
        <v xml:space="preserve"> </v>
      </c>
      <c r="T1225" s="61" t="str">
        <f t="shared" si="94"/>
        <v>　</v>
      </c>
      <c r="U1225" s="61" t="str">
        <f t="shared" si="95"/>
        <v xml:space="preserve"> </v>
      </c>
      <c r="V1225" s="61">
        <f t="shared" si="96"/>
        <v>0</v>
      </c>
      <c r="W1225" s="60" t="str">
        <f t="shared" si="97"/>
        <v/>
      </c>
    </row>
    <row r="1226" spans="1:23" ht="57" customHeight="1" x14ac:dyDescent="0.15">
      <c r="A1226" s="63"/>
      <c r="B1226" s="69"/>
      <c r="C1226" s="69"/>
      <c r="D1226" s="68"/>
      <c r="E1226" s="67"/>
      <c r="F1226" s="66"/>
      <c r="G1226" s="65" t="str">
        <f>IF(E1226="","",VLOOKUP(E1226,図書名リスト!$C$3:$W$1001,16,0))</f>
        <v/>
      </c>
      <c r="H1226" s="64" t="str">
        <f>IF(E1226="","",VLOOKUP(W1226,図書名リスト!$A$3:$W$1001,5,0))</f>
        <v/>
      </c>
      <c r="I1226" s="77" t="str">
        <f>IF(E1226="","",VLOOKUP(W1226,図書名リスト!$A$3:$W$1001,9,0))</f>
        <v/>
      </c>
      <c r="J1226" s="76" t="str">
        <f>IF(E1226="","",VLOOKUP(W1226,図書名リスト!$A$3:$W$1001,23,0))</f>
        <v/>
      </c>
      <c r="K1226" s="62" t="str">
        <f>IF(E1226="","",VLOOKUP(W1226,図書名リスト!$A$3:$W$1001,11,0))</f>
        <v/>
      </c>
      <c r="L1226" s="95" t="str">
        <f>IF(E1226="","",VLOOKUP(W1226,図書名リスト!$A$3:$W$1001,14,0))</f>
        <v/>
      </c>
      <c r="M1226" s="62" t="str">
        <f>IF(E1226="","",VLOOKUP(W1226,図書名リスト!$A$3:$W$1001,17,0))</f>
        <v/>
      </c>
      <c r="N1226" s="63"/>
      <c r="O1226" s="74" t="str">
        <f>IF(E1226="","",VLOOKUP(W1226,図書名リスト!$A$3:$W$100580,21,0))</f>
        <v/>
      </c>
      <c r="P1226" s="74" t="str">
        <f>IF(E1226="","",VLOOKUP(W1226,図書名リスト!$A$3:$W$10050,19,0))</f>
        <v/>
      </c>
      <c r="Q1226" s="75" t="str">
        <f>IF(E1226="","",VLOOKUP(W1226,図書名リスト!$A$3:$W$1001,20,0))</f>
        <v/>
      </c>
      <c r="R1226" s="74" t="str">
        <f>IF(E1226="","",VLOOKUP(W1226,図書名リスト!$A$3:$W$1001,22,0))</f>
        <v/>
      </c>
      <c r="S1226" s="61" t="str">
        <f t="shared" si="93"/>
        <v xml:space="preserve"> </v>
      </c>
      <c r="T1226" s="61" t="str">
        <f t="shared" si="94"/>
        <v>　</v>
      </c>
      <c r="U1226" s="61" t="str">
        <f t="shared" si="95"/>
        <v xml:space="preserve"> </v>
      </c>
      <c r="V1226" s="61">
        <f t="shared" si="96"/>
        <v>0</v>
      </c>
      <c r="W1226" s="60" t="str">
        <f t="shared" si="97"/>
        <v/>
      </c>
    </row>
    <row r="1227" spans="1:23" ht="57" customHeight="1" x14ac:dyDescent="0.15">
      <c r="A1227" s="63"/>
      <c r="B1227" s="69"/>
      <c r="C1227" s="69"/>
      <c r="D1227" s="68"/>
      <c r="E1227" s="67"/>
      <c r="F1227" s="66"/>
      <c r="G1227" s="65" t="str">
        <f>IF(E1227="","",VLOOKUP(E1227,図書名リスト!$C$3:$W$1001,16,0))</f>
        <v/>
      </c>
      <c r="H1227" s="64" t="str">
        <f>IF(E1227="","",VLOOKUP(W1227,図書名リスト!$A$3:$W$1001,5,0))</f>
        <v/>
      </c>
      <c r="I1227" s="77" t="str">
        <f>IF(E1227="","",VLOOKUP(W1227,図書名リスト!$A$3:$W$1001,9,0))</f>
        <v/>
      </c>
      <c r="J1227" s="76" t="str">
        <f>IF(E1227="","",VLOOKUP(W1227,図書名リスト!$A$3:$W$1001,23,0))</f>
        <v/>
      </c>
      <c r="K1227" s="62" t="str">
        <f>IF(E1227="","",VLOOKUP(W1227,図書名リスト!$A$3:$W$1001,11,0))</f>
        <v/>
      </c>
      <c r="L1227" s="95" t="str">
        <f>IF(E1227="","",VLOOKUP(W1227,図書名リスト!$A$3:$W$1001,14,0))</f>
        <v/>
      </c>
      <c r="M1227" s="62" t="str">
        <f>IF(E1227="","",VLOOKUP(W1227,図書名リスト!$A$3:$W$1001,17,0))</f>
        <v/>
      </c>
      <c r="N1227" s="63"/>
      <c r="O1227" s="74" t="str">
        <f>IF(E1227="","",VLOOKUP(W1227,図書名リスト!$A$3:$W$100580,21,0))</f>
        <v/>
      </c>
      <c r="P1227" s="74" t="str">
        <f>IF(E1227="","",VLOOKUP(W1227,図書名リスト!$A$3:$W$10050,19,0))</f>
        <v/>
      </c>
      <c r="Q1227" s="75" t="str">
        <f>IF(E1227="","",VLOOKUP(W1227,図書名リスト!$A$3:$W$1001,20,0))</f>
        <v/>
      </c>
      <c r="R1227" s="74" t="str">
        <f>IF(E1227="","",VLOOKUP(W1227,図書名リスト!$A$3:$W$1001,22,0))</f>
        <v/>
      </c>
      <c r="S1227" s="61" t="str">
        <f t="shared" si="93"/>
        <v xml:space="preserve"> </v>
      </c>
      <c r="T1227" s="61" t="str">
        <f t="shared" si="94"/>
        <v>　</v>
      </c>
      <c r="U1227" s="61" t="str">
        <f t="shared" si="95"/>
        <v xml:space="preserve"> </v>
      </c>
      <c r="V1227" s="61">
        <f t="shared" si="96"/>
        <v>0</v>
      </c>
      <c r="W1227" s="60" t="str">
        <f t="shared" si="97"/>
        <v/>
      </c>
    </row>
    <row r="1228" spans="1:23" ht="57" customHeight="1" x14ac:dyDescent="0.15">
      <c r="A1228" s="63"/>
      <c r="B1228" s="69"/>
      <c r="C1228" s="69"/>
      <c r="D1228" s="68"/>
      <c r="E1228" s="67"/>
      <c r="F1228" s="66"/>
      <c r="G1228" s="65" t="str">
        <f>IF(E1228="","",VLOOKUP(E1228,図書名リスト!$C$3:$W$1001,16,0))</f>
        <v/>
      </c>
      <c r="H1228" s="64" t="str">
        <f>IF(E1228="","",VLOOKUP(W1228,図書名リスト!$A$3:$W$1001,5,0))</f>
        <v/>
      </c>
      <c r="I1228" s="77" t="str">
        <f>IF(E1228="","",VLOOKUP(W1228,図書名リスト!$A$3:$W$1001,9,0))</f>
        <v/>
      </c>
      <c r="J1228" s="76" t="str">
        <f>IF(E1228="","",VLOOKUP(W1228,図書名リスト!$A$3:$W$1001,23,0))</f>
        <v/>
      </c>
      <c r="K1228" s="62" t="str">
        <f>IF(E1228="","",VLOOKUP(W1228,図書名リスト!$A$3:$W$1001,11,0))</f>
        <v/>
      </c>
      <c r="L1228" s="95" t="str">
        <f>IF(E1228="","",VLOOKUP(W1228,図書名リスト!$A$3:$W$1001,14,0))</f>
        <v/>
      </c>
      <c r="M1228" s="62" t="str">
        <f>IF(E1228="","",VLOOKUP(W1228,図書名リスト!$A$3:$W$1001,17,0))</f>
        <v/>
      </c>
      <c r="N1228" s="63"/>
      <c r="O1228" s="74" t="str">
        <f>IF(E1228="","",VLOOKUP(W1228,図書名リスト!$A$3:$W$100580,21,0))</f>
        <v/>
      </c>
      <c r="P1228" s="74" t="str">
        <f>IF(E1228="","",VLOOKUP(W1228,図書名リスト!$A$3:$W$10050,19,0))</f>
        <v/>
      </c>
      <c r="Q1228" s="75" t="str">
        <f>IF(E1228="","",VLOOKUP(W1228,図書名リスト!$A$3:$W$1001,20,0))</f>
        <v/>
      </c>
      <c r="R1228" s="74" t="str">
        <f>IF(E1228="","",VLOOKUP(W1228,図書名リスト!$A$3:$W$1001,22,0))</f>
        <v/>
      </c>
      <c r="S1228" s="61" t="str">
        <f t="shared" si="93"/>
        <v xml:space="preserve"> </v>
      </c>
      <c r="T1228" s="61" t="str">
        <f t="shared" si="94"/>
        <v>　</v>
      </c>
      <c r="U1228" s="61" t="str">
        <f t="shared" si="95"/>
        <v xml:space="preserve"> </v>
      </c>
      <c r="V1228" s="61">
        <f t="shared" si="96"/>
        <v>0</v>
      </c>
      <c r="W1228" s="60" t="str">
        <f t="shared" si="97"/>
        <v/>
      </c>
    </row>
    <row r="1229" spans="1:23" ht="57" customHeight="1" x14ac:dyDescent="0.15">
      <c r="A1229" s="63"/>
      <c r="B1229" s="69"/>
      <c r="C1229" s="69"/>
      <c r="D1229" s="68"/>
      <c r="E1229" s="67"/>
      <c r="F1229" s="66"/>
      <c r="G1229" s="65" t="str">
        <f>IF(E1229="","",VLOOKUP(E1229,図書名リスト!$C$3:$W$1001,16,0))</f>
        <v/>
      </c>
      <c r="H1229" s="64" t="str">
        <f>IF(E1229="","",VLOOKUP(W1229,図書名リスト!$A$3:$W$1001,5,0))</f>
        <v/>
      </c>
      <c r="I1229" s="77" t="str">
        <f>IF(E1229="","",VLOOKUP(W1229,図書名リスト!$A$3:$W$1001,9,0))</f>
        <v/>
      </c>
      <c r="J1229" s="76" t="str">
        <f>IF(E1229="","",VLOOKUP(W1229,図書名リスト!$A$3:$W$1001,23,0))</f>
        <v/>
      </c>
      <c r="K1229" s="62" t="str">
        <f>IF(E1229="","",VLOOKUP(W1229,図書名リスト!$A$3:$W$1001,11,0))</f>
        <v/>
      </c>
      <c r="L1229" s="95" t="str">
        <f>IF(E1229="","",VLOOKUP(W1229,図書名リスト!$A$3:$W$1001,14,0))</f>
        <v/>
      </c>
      <c r="M1229" s="62" t="str">
        <f>IF(E1229="","",VLOOKUP(W1229,図書名リスト!$A$3:$W$1001,17,0))</f>
        <v/>
      </c>
      <c r="N1229" s="63"/>
      <c r="O1229" s="74" t="str">
        <f>IF(E1229="","",VLOOKUP(W1229,図書名リスト!$A$3:$W$100580,21,0))</f>
        <v/>
      </c>
      <c r="P1229" s="74" t="str">
        <f>IF(E1229="","",VLOOKUP(W1229,図書名リスト!$A$3:$W$10050,19,0))</f>
        <v/>
      </c>
      <c r="Q1229" s="75" t="str">
        <f>IF(E1229="","",VLOOKUP(W1229,図書名リスト!$A$3:$W$1001,20,0))</f>
        <v/>
      </c>
      <c r="R1229" s="74" t="str">
        <f>IF(E1229="","",VLOOKUP(W1229,図書名リスト!$A$3:$W$1001,22,0))</f>
        <v/>
      </c>
      <c r="S1229" s="61" t="str">
        <f t="shared" si="93"/>
        <v xml:space="preserve"> </v>
      </c>
      <c r="T1229" s="61" t="str">
        <f t="shared" si="94"/>
        <v>　</v>
      </c>
      <c r="U1229" s="61" t="str">
        <f t="shared" si="95"/>
        <v xml:space="preserve"> </v>
      </c>
      <c r="V1229" s="61">
        <f t="shared" si="96"/>
        <v>0</v>
      </c>
      <c r="W1229" s="60" t="str">
        <f t="shared" si="97"/>
        <v/>
      </c>
    </row>
    <row r="1230" spans="1:23" ht="57" customHeight="1" x14ac:dyDescent="0.15">
      <c r="A1230" s="63"/>
      <c r="B1230" s="69"/>
      <c r="C1230" s="69"/>
      <c r="D1230" s="68"/>
      <c r="E1230" s="67"/>
      <c r="F1230" s="66"/>
      <c r="G1230" s="65" t="str">
        <f>IF(E1230="","",VLOOKUP(E1230,図書名リスト!$C$3:$W$1001,16,0))</f>
        <v/>
      </c>
      <c r="H1230" s="64" t="str">
        <f>IF(E1230="","",VLOOKUP(W1230,図書名リスト!$A$3:$W$1001,5,0))</f>
        <v/>
      </c>
      <c r="I1230" s="77" t="str">
        <f>IF(E1230="","",VLOOKUP(W1230,図書名リスト!$A$3:$W$1001,9,0))</f>
        <v/>
      </c>
      <c r="J1230" s="76" t="str">
        <f>IF(E1230="","",VLOOKUP(W1230,図書名リスト!$A$3:$W$1001,23,0))</f>
        <v/>
      </c>
      <c r="K1230" s="62" t="str">
        <f>IF(E1230="","",VLOOKUP(W1230,図書名リスト!$A$3:$W$1001,11,0))</f>
        <v/>
      </c>
      <c r="L1230" s="95" t="str">
        <f>IF(E1230="","",VLOOKUP(W1230,図書名リスト!$A$3:$W$1001,14,0))</f>
        <v/>
      </c>
      <c r="M1230" s="62" t="str">
        <f>IF(E1230="","",VLOOKUP(W1230,図書名リスト!$A$3:$W$1001,17,0))</f>
        <v/>
      </c>
      <c r="N1230" s="63"/>
      <c r="O1230" s="74" t="str">
        <f>IF(E1230="","",VLOOKUP(W1230,図書名リスト!$A$3:$W$100580,21,0))</f>
        <v/>
      </c>
      <c r="P1230" s="74" t="str">
        <f>IF(E1230="","",VLOOKUP(W1230,図書名リスト!$A$3:$W$10050,19,0))</f>
        <v/>
      </c>
      <c r="Q1230" s="75" t="str">
        <f>IF(E1230="","",VLOOKUP(W1230,図書名リスト!$A$3:$W$1001,20,0))</f>
        <v/>
      </c>
      <c r="R1230" s="74" t="str">
        <f>IF(E1230="","",VLOOKUP(W1230,図書名リスト!$A$3:$W$1001,22,0))</f>
        <v/>
      </c>
      <c r="S1230" s="61" t="str">
        <f t="shared" ref="S1230:S1293" si="98">IF($A1230=0," ",$K$2)</f>
        <v xml:space="preserve"> </v>
      </c>
      <c r="T1230" s="61" t="str">
        <f t="shared" ref="T1230:T1293" si="99">IF($A1230=0,"　",$O$2)</f>
        <v>　</v>
      </c>
      <c r="U1230" s="61" t="str">
        <f t="shared" si="95"/>
        <v xml:space="preserve"> </v>
      </c>
      <c r="V1230" s="61">
        <f t="shared" si="96"/>
        <v>0</v>
      </c>
      <c r="W1230" s="60" t="str">
        <f t="shared" si="97"/>
        <v/>
      </c>
    </row>
    <row r="1231" spans="1:23" ht="57" customHeight="1" x14ac:dyDescent="0.15">
      <c r="A1231" s="63"/>
      <c r="B1231" s="69"/>
      <c r="C1231" s="69"/>
      <c r="D1231" s="68"/>
      <c r="E1231" s="67"/>
      <c r="F1231" s="66"/>
      <c r="G1231" s="65" t="str">
        <f>IF(E1231="","",VLOOKUP(E1231,図書名リスト!$C$3:$W$1001,16,0))</f>
        <v/>
      </c>
      <c r="H1231" s="64" t="str">
        <f>IF(E1231="","",VLOOKUP(W1231,図書名リスト!$A$3:$W$1001,5,0))</f>
        <v/>
      </c>
      <c r="I1231" s="77" t="str">
        <f>IF(E1231="","",VLOOKUP(W1231,図書名リスト!$A$3:$W$1001,9,0))</f>
        <v/>
      </c>
      <c r="J1231" s="76" t="str">
        <f>IF(E1231="","",VLOOKUP(W1231,図書名リスト!$A$3:$W$1001,23,0))</f>
        <v/>
      </c>
      <c r="K1231" s="62" t="str">
        <f>IF(E1231="","",VLOOKUP(W1231,図書名リスト!$A$3:$W$1001,11,0))</f>
        <v/>
      </c>
      <c r="L1231" s="95" t="str">
        <f>IF(E1231="","",VLOOKUP(W1231,図書名リスト!$A$3:$W$1001,14,0))</f>
        <v/>
      </c>
      <c r="M1231" s="62" t="str">
        <f>IF(E1231="","",VLOOKUP(W1231,図書名リスト!$A$3:$W$1001,17,0))</f>
        <v/>
      </c>
      <c r="N1231" s="63"/>
      <c r="O1231" s="74" t="str">
        <f>IF(E1231="","",VLOOKUP(W1231,図書名リスト!$A$3:$W$100580,21,0))</f>
        <v/>
      </c>
      <c r="P1231" s="74" t="str">
        <f>IF(E1231="","",VLOOKUP(W1231,図書名リスト!$A$3:$W$10050,19,0))</f>
        <v/>
      </c>
      <c r="Q1231" s="75" t="str">
        <f>IF(E1231="","",VLOOKUP(W1231,図書名リスト!$A$3:$W$1001,20,0))</f>
        <v/>
      </c>
      <c r="R1231" s="74" t="str">
        <f>IF(E1231="","",VLOOKUP(W1231,図書名リスト!$A$3:$W$1001,22,0))</f>
        <v/>
      </c>
      <c r="S1231" s="61" t="str">
        <f t="shared" si="98"/>
        <v xml:space="preserve"> </v>
      </c>
      <c r="T1231" s="61" t="str">
        <f t="shared" si="99"/>
        <v>　</v>
      </c>
      <c r="U1231" s="61" t="str">
        <f t="shared" ref="U1231:U1294" si="100">IF($A1231=0," ",VLOOKUP(S1231,$Y$14:$Z$60,2,0))</f>
        <v xml:space="preserve"> </v>
      </c>
      <c r="V1231" s="61">
        <f t="shared" ref="V1231:V1294" si="101">A1231</f>
        <v>0</v>
      </c>
      <c r="W1231" s="60" t="str">
        <f t="shared" ref="W1231:W1294" si="102">IF(E1231&amp;F1231="","",CONCATENATE(E1231,F1231))</f>
        <v/>
      </c>
    </row>
    <row r="1232" spans="1:23" ht="57" customHeight="1" x14ac:dyDescent="0.15">
      <c r="A1232" s="63"/>
      <c r="B1232" s="69"/>
      <c r="C1232" s="69"/>
      <c r="D1232" s="68"/>
      <c r="E1232" s="67"/>
      <c r="F1232" s="66"/>
      <c r="G1232" s="65" t="str">
        <f>IF(E1232="","",VLOOKUP(E1232,図書名リスト!$C$3:$W$1001,16,0))</f>
        <v/>
      </c>
      <c r="H1232" s="64" t="str">
        <f>IF(E1232="","",VLOOKUP(W1232,図書名リスト!$A$3:$W$1001,5,0))</f>
        <v/>
      </c>
      <c r="I1232" s="77" t="str">
        <f>IF(E1232="","",VLOOKUP(W1232,図書名リスト!$A$3:$W$1001,9,0))</f>
        <v/>
      </c>
      <c r="J1232" s="76" t="str">
        <f>IF(E1232="","",VLOOKUP(W1232,図書名リスト!$A$3:$W$1001,23,0))</f>
        <v/>
      </c>
      <c r="K1232" s="62" t="str">
        <f>IF(E1232="","",VLOOKUP(W1232,図書名リスト!$A$3:$W$1001,11,0))</f>
        <v/>
      </c>
      <c r="L1232" s="95" t="str">
        <f>IF(E1232="","",VLOOKUP(W1232,図書名リスト!$A$3:$W$1001,14,0))</f>
        <v/>
      </c>
      <c r="M1232" s="62" t="str">
        <f>IF(E1232="","",VLOOKUP(W1232,図書名リスト!$A$3:$W$1001,17,0))</f>
        <v/>
      </c>
      <c r="N1232" s="63"/>
      <c r="O1232" s="74" t="str">
        <f>IF(E1232="","",VLOOKUP(W1232,図書名リスト!$A$3:$W$100580,21,0))</f>
        <v/>
      </c>
      <c r="P1232" s="74" t="str">
        <f>IF(E1232="","",VLOOKUP(W1232,図書名リスト!$A$3:$W$10050,19,0))</f>
        <v/>
      </c>
      <c r="Q1232" s="75" t="str">
        <f>IF(E1232="","",VLOOKUP(W1232,図書名リスト!$A$3:$W$1001,20,0))</f>
        <v/>
      </c>
      <c r="R1232" s="74" t="str">
        <f>IF(E1232="","",VLOOKUP(W1232,図書名リスト!$A$3:$W$1001,22,0))</f>
        <v/>
      </c>
      <c r="S1232" s="61" t="str">
        <f t="shared" si="98"/>
        <v xml:space="preserve"> </v>
      </c>
      <c r="T1232" s="61" t="str">
        <f t="shared" si="99"/>
        <v>　</v>
      </c>
      <c r="U1232" s="61" t="str">
        <f t="shared" si="100"/>
        <v xml:space="preserve"> </v>
      </c>
      <c r="V1232" s="61">
        <f t="shared" si="101"/>
        <v>0</v>
      </c>
      <c r="W1232" s="60" t="str">
        <f t="shared" si="102"/>
        <v/>
      </c>
    </row>
    <row r="1233" spans="1:23" ht="57" customHeight="1" x14ac:dyDescent="0.15">
      <c r="A1233" s="63"/>
      <c r="B1233" s="69"/>
      <c r="C1233" s="69"/>
      <c r="D1233" s="68"/>
      <c r="E1233" s="67"/>
      <c r="F1233" s="66"/>
      <c r="G1233" s="65" t="str">
        <f>IF(E1233="","",VLOOKUP(E1233,図書名リスト!$C$3:$W$1001,16,0))</f>
        <v/>
      </c>
      <c r="H1233" s="64" t="str">
        <f>IF(E1233="","",VLOOKUP(W1233,図書名リスト!$A$3:$W$1001,5,0))</f>
        <v/>
      </c>
      <c r="I1233" s="77" t="str">
        <f>IF(E1233="","",VLOOKUP(W1233,図書名リスト!$A$3:$W$1001,9,0))</f>
        <v/>
      </c>
      <c r="J1233" s="76" t="str">
        <f>IF(E1233="","",VLOOKUP(W1233,図書名リスト!$A$3:$W$1001,23,0))</f>
        <v/>
      </c>
      <c r="K1233" s="62" t="str">
        <f>IF(E1233="","",VLOOKUP(W1233,図書名リスト!$A$3:$W$1001,11,0))</f>
        <v/>
      </c>
      <c r="L1233" s="95" t="str">
        <f>IF(E1233="","",VLOOKUP(W1233,図書名リスト!$A$3:$W$1001,14,0))</f>
        <v/>
      </c>
      <c r="M1233" s="62" t="str">
        <f>IF(E1233="","",VLOOKUP(W1233,図書名リスト!$A$3:$W$1001,17,0))</f>
        <v/>
      </c>
      <c r="N1233" s="63"/>
      <c r="O1233" s="74" t="str">
        <f>IF(E1233="","",VLOOKUP(W1233,図書名リスト!$A$3:$W$100580,21,0))</f>
        <v/>
      </c>
      <c r="P1233" s="74" t="str">
        <f>IF(E1233="","",VLOOKUP(W1233,図書名リスト!$A$3:$W$10050,19,0))</f>
        <v/>
      </c>
      <c r="Q1233" s="75" t="str">
        <f>IF(E1233="","",VLOOKUP(W1233,図書名リスト!$A$3:$W$1001,20,0))</f>
        <v/>
      </c>
      <c r="R1233" s="74" t="str">
        <f>IF(E1233="","",VLOOKUP(W1233,図書名リスト!$A$3:$W$1001,22,0))</f>
        <v/>
      </c>
      <c r="S1233" s="61" t="str">
        <f t="shared" si="98"/>
        <v xml:space="preserve"> </v>
      </c>
      <c r="T1233" s="61" t="str">
        <f t="shared" si="99"/>
        <v>　</v>
      </c>
      <c r="U1233" s="61" t="str">
        <f t="shared" si="100"/>
        <v xml:space="preserve"> </v>
      </c>
      <c r="V1233" s="61">
        <f t="shared" si="101"/>
        <v>0</v>
      </c>
      <c r="W1233" s="60" t="str">
        <f t="shared" si="102"/>
        <v/>
      </c>
    </row>
    <row r="1234" spans="1:23" ht="57" customHeight="1" x14ac:dyDescent="0.15">
      <c r="A1234" s="63"/>
      <c r="B1234" s="69"/>
      <c r="C1234" s="69"/>
      <c r="D1234" s="68"/>
      <c r="E1234" s="67"/>
      <c r="F1234" s="66"/>
      <c r="G1234" s="65" t="str">
        <f>IF(E1234="","",VLOOKUP(E1234,図書名リスト!$C$3:$W$1001,16,0))</f>
        <v/>
      </c>
      <c r="H1234" s="64" t="str">
        <f>IF(E1234="","",VLOOKUP(W1234,図書名リスト!$A$3:$W$1001,5,0))</f>
        <v/>
      </c>
      <c r="I1234" s="77" t="str">
        <f>IF(E1234="","",VLOOKUP(W1234,図書名リスト!$A$3:$W$1001,9,0))</f>
        <v/>
      </c>
      <c r="J1234" s="76" t="str">
        <f>IF(E1234="","",VLOOKUP(W1234,図書名リスト!$A$3:$W$1001,23,0))</f>
        <v/>
      </c>
      <c r="K1234" s="62" t="str">
        <f>IF(E1234="","",VLOOKUP(W1234,図書名リスト!$A$3:$W$1001,11,0))</f>
        <v/>
      </c>
      <c r="L1234" s="95" t="str">
        <f>IF(E1234="","",VLOOKUP(W1234,図書名リスト!$A$3:$W$1001,14,0))</f>
        <v/>
      </c>
      <c r="M1234" s="62" t="str">
        <f>IF(E1234="","",VLOOKUP(W1234,図書名リスト!$A$3:$W$1001,17,0))</f>
        <v/>
      </c>
      <c r="N1234" s="63"/>
      <c r="O1234" s="74" t="str">
        <f>IF(E1234="","",VLOOKUP(W1234,図書名リスト!$A$3:$W$100580,21,0))</f>
        <v/>
      </c>
      <c r="P1234" s="74" t="str">
        <f>IF(E1234="","",VLOOKUP(W1234,図書名リスト!$A$3:$W$10050,19,0))</f>
        <v/>
      </c>
      <c r="Q1234" s="75" t="str">
        <f>IF(E1234="","",VLOOKUP(W1234,図書名リスト!$A$3:$W$1001,20,0))</f>
        <v/>
      </c>
      <c r="R1234" s="74" t="str">
        <f>IF(E1234="","",VLOOKUP(W1234,図書名リスト!$A$3:$W$1001,22,0))</f>
        <v/>
      </c>
      <c r="S1234" s="61" t="str">
        <f t="shared" si="98"/>
        <v xml:space="preserve"> </v>
      </c>
      <c r="T1234" s="61" t="str">
        <f t="shared" si="99"/>
        <v>　</v>
      </c>
      <c r="U1234" s="61" t="str">
        <f t="shared" si="100"/>
        <v xml:space="preserve"> </v>
      </c>
      <c r="V1234" s="61">
        <f t="shared" si="101"/>
        <v>0</v>
      </c>
      <c r="W1234" s="60" t="str">
        <f t="shared" si="102"/>
        <v/>
      </c>
    </row>
    <row r="1235" spans="1:23" ht="57" customHeight="1" x14ac:dyDescent="0.15">
      <c r="A1235" s="63"/>
      <c r="B1235" s="69"/>
      <c r="C1235" s="69"/>
      <c r="D1235" s="68"/>
      <c r="E1235" s="67"/>
      <c r="F1235" s="66"/>
      <c r="G1235" s="65" t="str">
        <f>IF(E1235="","",VLOOKUP(E1235,図書名リスト!$C$3:$W$1001,16,0))</f>
        <v/>
      </c>
      <c r="H1235" s="64" t="str">
        <f>IF(E1235="","",VLOOKUP(W1235,図書名リスト!$A$3:$W$1001,5,0))</f>
        <v/>
      </c>
      <c r="I1235" s="77" t="str">
        <f>IF(E1235="","",VLOOKUP(W1235,図書名リスト!$A$3:$W$1001,9,0))</f>
        <v/>
      </c>
      <c r="J1235" s="76" t="str">
        <f>IF(E1235="","",VLOOKUP(W1235,図書名リスト!$A$3:$W$1001,23,0))</f>
        <v/>
      </c>
      <c r="K1235" s="62" t="str">
        <f>IF(E1235="","",VLOOKUP(W1235,図書名リスト!$A$3:$W$1001,11,0))</f>
        <v/>
      </c>
      <c r="L1235" s="95" t="str">
        <f>IF(E1235="","",VLOOKUP(W1235,図書名リスト!$A$3:$W$1001,14,0))</f>
        <v/>
      </c>
      <c r="M1235" s="62" t="str">
        <f>IF(E1235="","",VLOOKUP(W1235,図書名リスト!$A$3:$W$1001,17,0))</f>
        <v/>
      </c>
      <c r="N1235" s="63"/>
      <c r="O1235" s="74" t="str">
        <f>IF(E1235="","",VLOOKUP(W1235,図書名リスト!$A$3:$W$100580,21,0))</f>
        <v/>
      </c>
      <c r="P1235" s="74" t="str">
        <f>IF(E1235="","",VLOOKUP(W1235,図書名リスト!$A$3:$W$10050,19,0))</f>
        <v/>
      </c>
      <c r="Q1235" s="75" t="str">
        <f>IF(E1235="","",VLOOKUP(W1235,図書名リスト!$A$3:$W$1001,20,0))</f>
        <v/>
      </c>
      <c r="R1235" s="74" t="str">
        <f>IF(E1235="","",VLOOKUP(W1235,図書名リスト!$A$3:$W$1001,22,0))</f>
        <v/>
      </c>
      <c r="S1235" s="61" t="str">
        <f t="shared" si="98"/>
        <v xml:space="preserve"> </v>
      </c>
      <c r="T1235" s="61" t="str">
        <f t="shared" si="99"/>
        <v>　</v>
      </c>
      <c r="U1235" s="61" t="str">
        <f t="shared" si="100"/>
        <v xml:space="preserve"> </v>
      </c>
      <c r="V1235" s="61">
        <f t="shared" si="101"/>
        <v>0</v>
      </c>
      <c r="W1235" s="60" t="str">
        <f t="shared" si="102"/>
        <v/>
      </c>
    </row>
    <row r="1236" spans="1:23" ht="57" customHeight="1" x14ac:dyDescent="0.15">
      <c r="A1236" s="63"/>
      <c r="B1236" s="69"/>
      <c r="C1236" s="69"/>
      <c r="D1236" s="68"/>
      <c r="E1236" s="67"/>
      <c r="F1236" s="66"/>
      <c r="G1236" s="65" t="str">
        <f>IF(E1236="","",VLOOKUP(E1236,図書名リスト!$C$3:$W$1001,16,0))</f>
        <v/>
      </c>
      <c r="H1236" s="64" t="str">
        <f>IF(E1236="","",VLOOKUP(W1236,図書名リスト!$A$3:$W$1001,5,0))</f>
        <v/>
      </c>
      <c r="I1236" s="77" t="str">
        <f>IF(E1236="","",VLOOKUP(W1236,図書名リスト!$A$3:$W$1001,9,0))</f>
        <v/>
      </c>
      <c r="J1236" s="76" t="str">
        <f>IF(E1236="","",VLOOKUP(W1236,図書名リスト!$A$3:$W$1001,23,0))</f>
        <v/>
      </c>
      <c r="K1236" s="62" t="str">
        <f>IF(E1236="","",VLOOKUP(W1236,図書名リスト!$A$3:$W$1001,11,0))</f>
        <v/>
      </c>
      <c r="L1236" s="95" t="str">
        <f>IF(E1236="","",VLOOKUP(W1236,図書名リスト!$A$3:$W$1001,14,0))</f>
        <v/>
      </c>
      <c r="M1236" s="62" t="str">
        <f>IF(E1236="","",VLOOKUP(W1236,図書名リスト!$A$3:$W$1001,17,0))</f>
        <v/>
      </c>
      <c r="N1236" s="63"/>
      <c r="O1236" s="74" t="str">
        <f>IF(E1236="","",VLOOKUP(W1236,図書名リスト!$A$3:$W$100580,21,0))</f>
        <v/>
      </c>
      <c r="P1236" s="74" t="str">
        <f>IF(E1236="","",VLOOKUP(W1236,図書名リスト!$A$3:$W$10050,19,0))</f>
        <v/>
      </c>
      <c r="Q1236" s="75" t="str">
        <f>IF(E1236="","",VLOOKUP(W1236,図書名リスト!$A$3:$W$1001,20,0))</f>
        <v/>
      </c>
      <c r="R1236" s="74" t="str">
        <f>IF(E1236="","",VLOOKUP(W1236,図書名リスト!$A$3:$W$1001,22,0))</f>
        <v/>
      </c>
      <c r="S1236" s="61" t="str">
        <f t="shared" si="98"/>
        <v xml:space="preserve"> </v>
      </c>
      <c r="T1236" s="61" t="str">
        <f t="shared" si="99"/>
        <v>　</v>
      </c>
      <c r="U1236" s="61" t="str">
        <f t="shared" si="100"/>
        <v xml:space="preserve"> </v>
      </c>
      <c r="V1236" s="61">
        <f t="shared" si="101"/>
        <v>0</v>
      </c>
      <c r="W1236" s="60" t="str">
        <f t="shared" si="102"/>
        <v/>
      </c>
    </row>
    <row r="1237" spans="1:23" ht="57" customHeight="1" x14ac:dyDescent="0.15">
      <c r="A1237" s="63"/>
      <c r="B1237" s="69"/>
      <c r="C1237" s="69"/>
      <c r="D1237" s="68"/>
      <c r="E1237" s="67"/>
      <c r="F1237" s="66"/>
      <c r="G1237" s="65" t="str">
        <f>IF(E1237="","",VLOOKUP(E1237,図書名リスト!$C$3:$W$1001,16,0))</f>
        <v/>
      </c>
      <c r="H1237" s="64" t="str">
        <f>IF(E1237="","",VLOOKUP(W1237,図書名リスト!$A$3:$W$1001,5,0))</f>
        <v/>
      </c>
      <c r="I1237" s="77" t="str">
        <f>IF(E1237="","",VLOOKUP(W1237,図書名リスト!$A$3:$W$1001,9,0))</f>
        <v/>
      </c>
      <c r="J1237" s="76" t="str">
        <f>IF(E1237="","",VLOOKUP(W1237,図書名リスト!$A$3:$W$1001,23,0))</f>
        <v/>
      </c>
      <c r="K1237" s="62" t="str">
        <f>IF(E1237="","",VLOOKUP(W1237,図書名リスト!$A$3:$W$1001,11,0))</f>
        <v/>
      </c>
      <c r="L1237" s="95" t="str">
        <f>IF(E1237="","",VLOOKUP(W1237,図書名リスト!$A$3:$W$1001,14,0))</f>
        <v/>
      </c>
      <c r="M1237" s="62" t="str">
        <f>IF(E1237="","",VLOOKUP(W1237,図書名リスト!$A$3:$W$1001,17,0))</f>
        <v/>
      </c>
      <c r="N1237" s="63"/>
      <c r="O1237" s="74" t="str">
        <f>IF(E1237="","",VLOOKUP(W1237,図書名リスト!$A$3:$W$100580,21,0))</f>
        <v/>
      </c>
      <c r="P1237" s="74" t="str">
        <f>IF(E1237="","",VLOOKUP(W1237,図書名リスト!$A$3:$W$10050,19,0))</f>
        <v/>
      </c>
      <c r="Q1237" s="75" t="str">
        <f>IF(E1237="","",VLOOKUP(W1237,図書名リスト!$A$3:$W$1001,20,0))</f>
        <v/>
      </c>
      <c r="R1237" s="74" t="str">
        <f>IF(E1237="","",VLOOKUP(W1237,図書名リスト!$A$3:$W$1001,22,0))</f>
        <v/>
      </c>
      <c r="S1237" s="61" t="str">
        <f t="shared" si="98"/>
        <v xml:space="preserve"> </v>
      </c>
      <c r="T1237" s="61" t="str">
        <f t="shared" si="99"/>
        <v>　</v>
      </c>
      <c r="U1237" s="61" t="str">
        <f t="shared" si="100"/>
        <v xml:space="preserve"> </v>
      </c>
      <c r="V1237" s="61">
        <f t="shared" si="101"/>
        <v>0</v>
      </c>
      <c r="W1237" s="60" t="str">
        <f t="shared" si="102"/>
        <v/>
      </c>
    </row>
    <row r="1238" spans="1:23" ht="57" customHeight="1" x14ac:dyDescent="0.15">
      <c r="A1238" s="63"/>
      <c r="B1238" s="69"/>
      <c r="C1238" s="69"/>
      <c r="D1238" s="68"/>
      <c r="E1238" s="67"/>
      <c r="F1238" s="66"/>
      <c r="G1238" s="65" t="str">
        <f>IF(E1238="","",VLOOKUP(E1238,図書名リスト!$C$3:$W$1001,16,0))</f>
        <v/>
      </c>
      <c r="H1238" s="64" t="str">
        <f>IF(E1238="","",VLOOKUP(W1238,図書名リスト!$A$3:$W$1001,5,0))</f>
        <v/>
      </c>
      <c r="I1238" s="77" t="str">
        <f>IF(E1238="","",VLOOKUP(W1238,図書名リスト!$A$3:$W$1001,9,0))</f>
        <v/>
      </c>
      <c r="J1238" s="76" t="str">
        <f>IF(E1238="","",VLOOKUP(W1238,図書名リスト!$A$3:$W$1001,23,0))</f>
        <v/>
      </c>
      <c r="K1238" s="62" t="str">
        <f>IF(E1238="","",VLOOKUP(W1238,図書名リスト!$A$3:$W$1001,11,0))</f>
        <v/>
      </c>
      <c r="L1238" s="95" t="str">
        <f>IF(E1238="","",VLOOKUP(W1238,図書名リスト!$A$3:$W$1001,14,0))</f>
        <v/>
      </c>
      <c r="M1238" s="62" t="str">
        <f>IF(E1238="","",VLOOKUP(W1238,図書名リスト!$A$3:$W$1001,17,0))</f>
        <v/>
      </c>
      <c r="N1238" s="63"/>
      <c r="O1238" s="74" t="str">
        <f>IF(E1238="","",VLOOKUP(W1238,図書名リスト!$A$3:$W$100580,21,0))</f>
        <v/>
      </c>
      <c r="P1238" s="74" t="str">
        <f>IF(E1238="","",VLOOKUP(W1238,図書名リスト!$A$3:$W$10050,19,0))</f>
        <v/>
      </c>
      <c r="Q1238" s="75" t="str">
        <f>IF(E1238="","",VLOOKUP(W1238,図書名リスト!$A$3:$W$1001,20,0))</f>
        <v/>
      </c>
      <c r="R1238" s="74" t="str">
        <f>IF(E1238="","",VLOOKUP(W1238,図書名リスト!$A$3:$W$1001,22,0))</f>
        <v/>
      </c>
      <c r="S1238" s="61" t="str">
        <f t="shared" si="98"/>
        <v xml:space="preserve"> </v>
      </c>
      <c r="T1238" s="61" t="str">
        <f t="shared" si="99"/>
        <v>　</v>
      </c>
      <c r="U1238" s="61" t="str">
        <f t="shared" si="100"/>
        <v xml:space="preserve"> </v>
      </c>
      <c r="V1238" s="61">
        <f t="shared" si="101"/>
        <v>0</v>
      </c>
      <c r="W1238" s="60" t="str">
        <f t="shared" si="102"/>
        <v/>
      </c>
    </row>
    <row r="1239" spans="1:23" ht="57" customHeight="1" x14ac:dyDescent="0.15">
      <c r="A1239" s="63"/>
      <c r="B1239" s="69"/>
      <c r="C1239" s="69"/>
      <c r="D1239" s="68"/>
      <c r="E1239" s="67"/>
      <c r="F1239" s="66"/>
      <c r="G1239" s="65" t="str">
        <f>IF(E1239="","",VLOOKUP(E1239,図書名リスト!$C$3:$W$1001,16,0))</f>
        <v/>
      </c>
      <c r="H1239" s="64" t="str">
        <f>IF(E1239="","",VLOOKUP(W1239,図書名リスト!$A$3:$W$1001,5,0))</f>
        <v/>
      </c>
      <c r="I1239" s="77" t="str">
        <f>IF(E1239="","",VLOOKUP(W1239,図書名リスト!$A$3:$W$1001,9,0))</f>
        <v/>
      </c>
      <c r="J1239" s="76" t="str">
        <f>IF(E1239="","",VLOOKUP(W1239,図書名リスト!$A$3:$W$1001,23,0))</f>
        <v/>
      </c>
      <c r="K1239" s="62" t="str">
        <f>IF(E1239="","",VLOOKUP(W1239,図書名リスト!$A$3:$W$1001,11,0))</f>
        <v/>
      </c>
      <c r="L1239" s="95" t="str">
        <f>IF(E1239="","",VLOOKUP(W1239,図書名リスト!$A$3:$W$1001,14,0))</f>
        <v/>
      </c>
      <c r="M1239" s="62" t="str">
        <f>IF(E1239="","",VLOOKUP(W1239,図書名リスト!$A$3:$W$1001,17,0))</f>
        <v/>
      </c>
      <c r="N1239" s="63"/>
      <c r="O1239" s="74" t="str">
        <f>IF(E1239="","",VLOOKUP(W1239,図書名リスト!$A$3:$W$100580,21,0))</f>
        <v/>
      </c>
      <c r="P1239" s="74" t="str">
        <f>IF(E1239="","",VLOOKUP(W1239,図書名リスト!$A$3:$W$10050,19,0))</f>
        <v/>
      </c>
      <c r="Q1239" s="75" t="str">
        <f>IF(E1239="","",VLOOKUP(W1239,図書名リスト!$A$3:$W$1001,20,0))</f>
        <v/>
      </c>
      <c r="R1239" s="74" t="str">
        <f>IF(E1239="","",VLOOKUP(W1239,図書名リスト!$A$3:$W$1001,22,0))</f>
        <v/>
      </c>
      <c r="S1239" s="61" t="str">
        <f t="shared" si="98"/>
        <v xml:space="preserve"> </v>
      </c>
      <c r="T1239" s="61" t="str">
        <f t="shared" si="99"/>
        <v>　</v>
      </c>
      <c r="U1239" s="61" t="str">
        <f t="shared" si="100"/>
        <v xml:space="preserve"> </v>
      </c>
      <c r="V1239" s="61">
        <f t="shared" si="101"/>
        <v>0</v>
      </c>
      <c r="W1239" s="60" t="str">
        <f t="shared" si="102"/>
        <v/>
      </c>
    </row>
    <row r="1240" spans="1:23" ht="57" customHeight="1" x14ac:dyDescent="0.15">
      <c r="A1240" s="63"/>
      <c r="B1240" s="69"/>
      <c r="C1240" s="69"/>
      <c r="D1240" s="68"/>
      <c r="E1240" s="67"/>
      <c r="F1240" s="66"/>
      <c r="G1240" s="65" t="str">
        <f>IF(E1240="","",VLOOKUP(E1240,図書名リスト!$C$3:$W$1001,16,0))</f>
        <v/>
      </c>
      <c r="H1240" s="64" t="str">
        <f>IF(E1240="","",VLOOKUP(W1240,図書名リスト!$A$3:$W$1001,5,0))</f>
        <v/>
      </c>
      <c r="I1240" s="77" t="str">
        <f>IF(E1240="","",VLOOKUP(W1240,図書名リスト!$A$3:$W$1001,9,0))</f>
        <v/>
      </c>
      <c r="J1240" s="76" t="str">
        <f>IF(E1240="","",VLOOKUP(W1240,図書名リスト!$A$3:$W$1001,23,0))</f>
        <v/>
      </c>
      <c r="K1240" s="62" t="str">
        <f>IF(E1240="","",VLOOKUP(W1240,図書名リスト!$A$3:$W$1001,11,0))</f>
        <v/>
      </c>
      <c r="L1240" s="95" t="str">
        <f>IF(E1240="","",VLOOKUP(W1240,図書名リスト!$A$3:$W$1001,14,0))</f>
        <v/>
      </c>
      <c r="M1240" s="62" t="str">
        <f>IF(E1240="","",VLOOKUP(W1240,図書名リスト!$A$3:$W$1001,17,0))</f>
        <v/>
      </c>
      <c r="N1240" s="63"/>
      <c r="O1240" s="74" t="str">
        <f>IF(E1240="","",VLOOKUP(W1240,図書名リスト!$A$3:$W$100580,21,0))</f>
        <v/>
      </c>
      <c r="P1240" s="74" t="str">
        <f>IF(E1240="","",VLOOKUP(W1240,図書名リスト!$A$3:$W$10050,19,0))</f>
        <v/>
      </c>
      <c r="Q1240" s="75" t="str">
        <f>IF(E1240="","",VLOOKUP(W1240,図書名リスト!$A$3:$W$1001,20,0))</f>
        <v/>
      </c>
      <c r="R1240" s="74" t="str">
        <f>IF(E1240="","",VLOOKUP(W1240,図書名リスト!$A$3:$W$1001,22,0))</f>
        <v/>
      </c>
      <c r="S1240" s="61" t="str">
        <f t="shared" si="98"/>
        <v xml:space="preserve"> </v>
      </c>
      <c r="T1240" s="61" t="str">
        <f t="shared" si="99"/>
        <v>　</v>
      </c>
      <c r="U1240" s="61" t="str">
        <f t="shared" si="100"/>
        <v xml:space="preserve"> </v>
      </c>
      <c r="V1240" s="61">
        <f t="shared" si="101"/>
        <v>0</v>
      </c>
      <c r="W1240" s="60" t="str">
        <f t="shared" si="102"/>
        <v/>
      </c>
    </row>
    <row r="1241" spans="1:23" ht="57" customHeight="1" x14ac:dyDescent="0.15">
      <c r="A1241" s="63"/>
      <c r="B1241" s="69"/>
      <c r="C1241" s="69"/>
      <c r="D1241" s="68"/>
      <c r="E1241" s="67"/>
      <c r="F1241" s="66"/>
      <c r="G1241" s="65" t="str">
        <f>IF(E1241="","",VLOOKUP(E1241,図書名リスト!$C$3:$W$1001,16,0))</f>
        <v/>
      </c>
      <c r="H1241" s="64" t="str">
        <f>IF(E1241="","",VLOOKUP(W1241,図書名リスト!$A$3:$W$1001,5,0))</f>
        <v/>
      </c>
      <c r="I1241" s="77" t="str">
        <f>IF(E1241="","",VLOOKUP(W1241,図書名リスト!$A$3:$W$1001,9,0))</f>
        <v/>
      </c>
      <c r="J1241" s="76" t="str">
        <f>IF(E1241="","",VLOOKUP(W1241,図書名リスト!$A$3:$W$1001,23,0))</f>
        <v/>
      </c>
      <c r="K1241" s="62" t="str">
        <f>IF(E1241="","",VLOOKUP(W1241,図書名リスト!$A$3:$W$1001,11,0))</f>
        <v/>
      </c>
      <c r="L1241" s="95" t="str">
        <f>IF(E1241="","",VLOOKUP(W1241,図書名リスト!$A$3:$W$1001,14,0))</f>
        <v/>
      </c>
      <c r="M1241" s="62" t="str">
        <f>IF(E1241="","",VLOOKUP(W1241,図書名リスト!$A$3:$W$1001,17,0))</f>
        <v/>
      </c>
      <c r="N1241" s="63"/>
      <c r="O1241" s="74" t="str">
        <f>IF(E1241="","",VLOOKUP(W1241,図書名リスト!$A$3:$W$100580,21,0))</f>
        <v/>
      </c>
      <c r="P1241" s="74" t="str">
        <f>IF(E1241="","",VLOOKUP(W1241,図書名リスト!$A$3:$W$10050,19,0))</f>
        <v/>
      </c>
      <c r="Q1241" s="75" t="str">
        <f>IF(E1241="","",VLOOKUP(W1241,図書名リスト!$A$3:$W$1001,20,0))</f>
        <v/>
      </c>
      <c r="R1241" s="74" t="str">
        <f>IF(E1241="","",VLOOKUP(W1241,図書名リスト!$A$3:$W$1001,22,0))</f>
        <v/>
      </c>
      <c r="S1241" s="61" t="str">
        <f t="shared" si="98"/>
        <v xml:space="preserve"> </v>
      </c>
      <c r="T1241" s="61" t="str">
        <f t="shared" si="99"/>
        <v>　</v>
      </c>
      <c r="U1241" s="61" t="str">
        <f t="shared" si="100"/>
        <v xml:space="preserve"> </v>
      </c>
      <c r="V1241" s="61">
        <f t="shared" si="101"/>
        <v>0</v>
      </c>
      <c r="W1241" s="60" t="str">
        <f t="shared" si="102"/>
        <v/>
      </c>
    </row>
    <row r="1242" spans="1:23" ht="57" customHeight="1" x14ac:dyDescent="0.15">
      <c r="A1242" s="63"/>
      <c r="B1242" s="69"/>
      <c r="C1242" s="69"/>
      <c r="D1242" s="68"/>
      <c r="E1242" s="67"/>
      <c r="F1242" s="66"/>
      <c r="G1242" s="65" t="str">
        <f>IF(E1242="","",VLOOKUP(E1242,図書名リスト!$C$3:$W$1001,16,0))</f>
        <v/>
      </c>
      <c r="H1242" s="64" t="str">
        <f>IF(E1242="","",VLOOKUP(W1242,図書名リスト!$A$3:$W$1001,5,0))</f>
        <v/>
      </c>
      <c r="I1242" s="77" t="str">
        <f>IF(E1242="","",VLOOKUP(W1242,図書名リスト!$A$3:$W$1001,9,0))</f>
        <v/>
      </c>
      <c r="J1242" s="76" t="str">
        <f>IF(E1242="","",VLOOKUP(W1242,図書名リスト!$A$3:$W$1001,23,0))</f>
        <v/>
      </c>
      <c r="K1242" s="62" t="str">
        <f>IF(E1242="","",VLOOKUP(W1242,図書名リスト!$A$3:$W$1001,11,0))</f>
        <v/>
      </c>
      <c r="L1242" s="95" t="str">
        <f>IF(E1242="","",VLOOKUP(W1242,図書名リスト!$A$3:$W$1001,14,0))</f>
        <v/>
      </c>
      <c r="M1242" s="62" t="str">
        <f>IF(E1242="","",VLOOKUP(W1242,図書名リスト!$A$3:$W$1001,17,0))</f>
        <v/>
      </c>
      <c r="N1242" s="63"/>
      <c r="O1242" s="74" t="str">
        <f>IF(E1242="","",VLOOKUP(W1242,図書名リスト!$A$3:$W$100580,21,0))</f>
        <v/>
      </c>
      <c r="P1242" s="74" t="str">
        <f>IF(E1242="","",VLOOKUP(W1242,図書名リスト!$A$3:$W$10050,19,0))</f>
        <v/>
      </c>
      <c r="Q1242" s="75" t="str">
        <f>IF(E1242="","",VLOOKUP(W1242,図書名リスト!$A$3:$W$1001,20,0))</f>
        <v/>
      </c>
      <c r="R1242" s="74" t="str">
        <f>IF(E1242="","",VLOOKUP(W1242,図書名リスト!$A$3:$W$1001,22,0))</f>
        <v/>
      </c>
      <c r="S1242" s="61" t="str">
        <f t="shared" si="98"/>
        <v xml:space="preserve"> </v>
      </c>
      <c r="T1242" s="61" t="str">
        <f t="shared" si="99"/>
        <v>　</v>
      </c>
      <c r="U1242" s="61" t="str">
        <f t="shared" si="100"/>
        <v xml:space="preserve"> </v>
      </c>
      <c r="V1242" s="61">
        <f t="shared" si="101"/>
        <v>0</v>
      </c>
      <c r="W1242" s="60" t="str">
        <f t="shared" si="102"/>
        <v/>
      </c>
    </row>
    <row r="1243" spans="1:23" ht="57" customHeight="1" x14ac:dyDescent="0.15">
      <c r="A1243" s="63"/>
      <c r="B1243" s="69"/>
      <c r="C1243" s="69"/>
      <c r="D1243" s="68"/>
      <c r="E1243" s="67"/>
      <c r="F1243" s="66"/>
      <c r="G1243" s="65" t="str">
        <f>IF(E1243="","",VLOOKUP(E1243,図書名リスト!$C$3:$W$1001,16,0))</f>
        <v/>
      </c>
      <c r="H1243" s="64" t="str">
        <f>IF(E1243="","",VLOOKUP(W1243,図書名リスト!$A$3:$W$1001,5,0))</f>
        <v/>
      </c>
      <c r="I1243" s="77" t="str">
        <f>IF(E1243="","",VLOOKUP(W1243,図書名リスト!$A$3:$W$1001,9,0))</f>
        <v/>
      </c>
      <c r="J1243" s="76" t="str">
        <f>IF(E1243="","",VLOOKUP(W1243,図書名リスト!$A$3:$W$1001,23,0))</f>
        <v/>
      </c>
      <c r="K1243" s="62" t="str">
        <f>IF(E1243="","",VLOOKUP(W1243,図書名リスト!$A$3:$W$1001,11,0))</f>
        <v/>
      </c>
      <c r="L1243" s="95" t="str">
        <f>IF(E1243="","",VLOOKUP(W1243,図書名リスト!$A$3:$W$1001,14,0))</f>
        <v/>
      </c>
      <c r="M1243" s="62" t="str">
        <f>IF(E1243="","",VLOOKUP(W1243,図書名リスト!$A$3:$W$1001,17,0))</f>
        <v/>
      </c>
      <c r="N1243" s="63"/>
      <c r="O1243" s="74" t="str">
        <f>IF(E1243="","",VLOOKUP(W1243,図書名リスト!$A$3:$W$100580,21,0))</f>
        <v/>
      </c>
      <c r="P1243" s="74" t="str">
        <f>IF(E1243="","",VLOOKUP(W1243,図書名リスト!$A$3:$W$10050,19,0))</f>
        <v/>
      </c>
      <c r="Q1243" s="75" t="str">
        <f>IF(E1243="","",VLOOKUP(W1243,図書名リスト!$A$3:$W$1001,20,0))</f>
        <v/>
      </c>
      <c r="R1243" s="74" t="str">
        <f>IF(E1243="","",VLOOKUP(W1243,図書名リスト!$A$3:$W$1001,22,0))</f>
        <v/>
      </c>
      <c r="S1243" s="61" t="str">
        <f t="shared" si="98"/>
        <v xml:space="preserve"> </v>
      </c>
      <c r="T1243" s="61" t="str">
        <f t="shared" si="99"/>
        <v>　</v>
      </c>
      <c r="U1243" s="61" t="str">
        <f t="shared" si="100"/>
        <v xml:space="preserve"> </v>
      </c>
      <c r="V1243" s="61">
        <f t="shared" si="101"/>
        <v>0</v>
      </c>
      <c r="W1243" s="60" t="str">
        <f t="shared" si="102"/>
        <v/>
      </c>
    </row>
    <row r="1244" spans="1:23" ht="57" customHeight="1" x14ac:dyDescent="0.15">
      <c r="A1244" s="63"/>
      <c r="B1244" s="69"/>
      <c r="C1244" s="69"/>
      <c r="D1244" s="68"/>
      <c r="E1244" s="67"/>
      <c r="F1244" s="66"/>
      <c r="G1244" s="65" t="str">
        <f>IF(E1244="","",VLOOKUP(E1244,図書名リスト!$C$3:$W$1001,16,0))</f>
        <v/>
      </c>
      <c r="H1244" s="64" t="str">
        <f>IF(E1244="","",VLOOKUP(W1244,図書名リスト!$A$3:$W$1001,5,0))</f>
        <v/>
      </c>
      <c r="I1244" s="77" t="str">
        <f>IF(E1244="","",VLOOKUP(W1244,図書名リスト!$A$3:$W$1001,9,0))</f>
        <v/>
      </c>
      <c r="J1244" s="76" t="str">
        <f>IF(E1244="","",VLOOKUP(W1244,図書名リスト!$A$3:$W$1001,23,0))</f>
        <v/>
      </c>
      <c r="K1244" s="62" t="str">
        <f>IF(E1244="","",VLOOKUP(W1244,図書名リスト!$A$3:$W$1001,11,0))</f>
        <v/>
      </c>
      <c r="L1244" s="95" t="str">
        <f>IF(E1244="","",VLOOKUP(W1244,図書名リスト!$A$3:$W$1001,14,0))</f>
        <v/>
      </c>
      <c r="M1244" s="62" t="str">
        <f>IF(E1244="","",VLOOKUP(W1244,図書名リスト!$A$3:$W$1001,17,0))</f>
        <v/>
      </c>
      <c r="N1244" s="63"/>
      <c r="O1244" s="74" t="str">
        <f>IF(E1244="","",VLOOKUP(W1244,図書名リスト!$A$3:$W$100580,21,0))</f>
        <v/>
      </c>
      <c r="P1244" s="74" t="str">
        <f>IF(E1244="","",VLOOKUP(W1244,図書名リスト!$A$3:$W$10050,19,0))</f>
        <v/>
      </c>
      <c r="Q1244" s="75" t="str">
        <f>IF(E1244="","",VLOOKUP(W1244,図書名リスト!$A$3:$W$1001,20,0))</f>
        <v/>
      </c>
      <c r="R1244" s="74" t="str">
        <f>IF(E1244="","",VLOOKUP(W1244,図書名リスト!$A$3:$W$1001,22,0))</f>
        <v/>
      </c>
      <c r="S1244" s="61" t="str">
        <f t="shared" si="98"/>
        <v xml:space="preserve"> </v>
      </c>
      <c r="T1244" s="61" t="str">
        <f t="shared" si="99"/>
        <v>　</v>
      </c>
      <c r="U1244" s="61" t="str">
        <f t="shared" si="100"/>
        <v xml:space="preserve"> </v>
      </c>
      <c r="V1244" s="61">
        <f t="shared" si="101"/>
        <v>0</v>
      </c>
      <c r="W1244" s="60" t="str">
        <f t="shared" si="102"/>
        <v/>
      </c>
    </row>
    <row r="1245" spans="1:23" ht="57" customHeight="1" x14ac:dyDescent="0.15">
      <c r="A1245" s="63"/>
      <c r="B1245" s="69"/>
      <c r="C1245" s="69"/>
      <c r="D1245" s="68"/>
      <c r="E1245" s="67"/>
      <c r="F1245" s="66"/>
      <c r="G1245" s="65" t="str">
        <f>IF(E1245="","",VLOOKUP(E1245,図書名リスト!$C$3:$W$1001,16,0))</f>
        <v/>
      </c>
      <c r="H1245" s="64" t="str">
        <f>IF(E1245="","",VLOOKUP(W1245,図書名リスト!$A$3:$W$1001,5,0))</f>
        <v/>
      </c>
      <c r="I1245" s="77" t="str">
        <f>IF(E1245="","",VLOOKUP(W1245,図書名リスト!$A$3:$W$1001,9,0))</f>
        <v/>
      </c>
      <c r="J1245" s="76" t="str">
        <f>IF(E1245="","",VLOOKUP(W1245,図書名リスト!$A$3:$W$1001,23,0))</f>
        <v/>
      </c>
      <c r="K1245" s="62" t="str">
        <f>IF(E1245="","",VLOOKUP(W1245,図書名リスト!$A$3:$W$1001,11,0))</f>
        <v/>
      </c>
      <c r="L1245" s="95" t="str">
        <f>IF(E1245="","",VLOOKUP(W1245,図書名リスト!$A$3:$W$1001,14,0))</f>
        <v/>
      </c>
      <c r="M1245" s="62" t="str">
        <f>IF(E1245="","",VLOOKUP(W1245,図書名リスト!$A$3:$W$1001,17,0))</f>
        <v/>
      </c>
      <c r="N1245" s="63"/>
      <c r="O1245" s="74" t="str">
        <f>IF(E1245="","",VLOOKUP(W1245,図書名リスト!$A$3:$W$100580,21,0))</f>
        <v/>
      </c>
      <c r="P1245" s="74" t="str">
        <f>IF(E1245="","",VLOOKUP(W1245,図書名リスト!$A$3:$W$10050,19,0))</f>
        <v/>
      </c>
      <c r="Q1245" s="75" t="str">
        <f>IF(E1245="","",VLOOKUP(W1245,図書名リスト!$A$3:$W$1001,20,0))</f>
        <v/>
      </c>
      <c r="R1245" s="74" t="str">
        <f>IF(E1245="","",VLOOKUP(W1245,図書名リスト!$A$3:$W$1001,22,0))</f>
        <v/>
      </c>
      <c r="S1245" s="61" t="str">
        <f t="shared" si="98"/>
        <v xml:space="preserve"> </v>
      </c>
      <c r="T1245" s="61" t="str">
        <f t="shared" si="99"/>
        <v>　</v>
      </c>
      <c r="U1245" s="61" t="str">
        <f t="shared" si="100"/>
        <v xml:space="preserve"> </v>
      </c>
      <c r="V1245" s="61">
        <f t="shared" si="101"/>
        <v>0</v>
      </c>
      <c r="W1245" s="60" t="str">
        <f t="shared" si="102"/>
        <v/>
      </c>
    </row>
    <row r="1246" spans="1:23" ht="57" customHeight="1" x14ac:dyDescent="0.15">
      <c r="A1246" s="63"/>
      <c r="B1246" s="69"/>
      <c r="C1246" s="69"/>
      <c r="D1246" s="68"/>
      <c r="E1246" s="67"/>
      <c r="F1246" s="66"/>
      <c r="G1246" s="65" t="str">
        <f>IF(E1246="","",VLOOKUP(E1246,図書名リスト!$C$3:$W$1001,16,0))</f>
        <v/>
      </c>
      <c r="H1246" s="64" t="str">
        <f>IF(E1246="","",VLOOKUP(W1246,図書名リスト!$A$3:$W$1001,5,0))</f>
        <v/>
      </c>
      <c r="I1246" s="77" t="str">
        <f>IF(E1246="","",VLOOKUP(W1246,図書名リスト!$A$3:$W$1001,9,0))</f>
        <v/>
      </c>
      <c r="J1246" s="76" t="str">
        <f>IF(E1246="","",VLOOKUP(W1246,図書名リスト!$A$3:$W$1001,23,0))</f>
        <v/>
      </c>
      <c r="K1246" s="62" t="str">
        <f>IF(E1246="","",VLOOKUP(W1246,図書名リスト!$A$3:$W$1001,11,0))</f>
        <v/>
      </c>
      <c r="L1246" s="95" t="str">
        <f>IF(E1246="","",VLOOKUP(W1246,図書名リスト!$A$3:$W$1001,14,0))</f>
        <v/>
      </c>
      <c r="M1246" s="62" t="str">
        <f>IF(E1246="","",VLOOKUP(W1246,図書名リスト!$A$3:$W$1001,17,0))</f>
        <v/>
      </c>
      <c r="N1246" s="63"/>
      <c r="O1246" s="74" t="str">
        <f>IF(E1246="","",VLOOKUP(W1246,図書名リスト!$A$3:$W$100580,21,0))</f>
        <v/>
      </c>
      <c r="P1246" s="74" t="str">
        <f>IF(E1246="","",VLOOKUP(W1246,図書名リスト!$A$3:$W$10050,19,0))</f>
        <v/>
      </c>
      <c r="Q1246" s="75" t="str">
        <f>IF(E1246="","",VLOOKUP(W1246,図書名リスト!$A$3:$W$1001,20,0))</f>
        <v/>
      </c>
      <c r="R1246" s="74" t="str">
        <f>IF(E1246="","",VLOOKUP(W1246,図書名リスト!$A$3:$W$1001,22,0))</f>
        <v/>
      </c>
      <c r="S1246" s="61" t="str">
        <f t="shared" si="98"/>
        <v xml:space="preserve"> </v>
      </c>
      <c r="T1246" s="61" t="str">
        <f t="shared" si="99"/>
        <v>　</v>
      </c>
      <c r="U1246" s="61" t="str">
        <f t="shared" si="100"/>
        <v xml:space="preserve"> </v>
      </c>
      <c r="V1246" s="61">
        <f t="shared" si="101"/>
        <v>0</v>
      </c>
      <c r="W1246" s="60" t="str">
        <f t="shared" si="102"/>
        <v/>
      </c>
    </row>
    <row r="1247" spans="1:23" ht="57" customHeight="1" x14ac:dyDescent="0.15">
      <c r="A1247" s="63"/>
      <c r="B1247" s="69"/>
      <c r="C1247" s="69"/>
      <c r="D1247" s="68"/>
      <c r="E1247" s="67"/>
      <c r="F1247" s="66"/>
      <c r="G1247" s="65" t="str">
        <f>IF(E1247="","",VLOOKUP(E1247,図書名リスト!$C$3:$W$1001,16,0))</f>
        <v/>
      </c>
      <c r="H1247" s="64" t="str">
        <f>IF(E1247="","",VLOOKUP(W1247,図書名リスト!$A$3:$W$1001,5,0))</f>
        <v/>
      </c>
      <c r="I1247" s="77" t="str">
        <f>IF(E1247="","",VLOOKUP(W1247,図書名リスト!$A$3:$W$1001,9,0))</f>
        <v/>
      </c>
      <c r="J1247" s="76" t="str">
        <f>IF(E1247="","",VLOOKUP(W1247,図書名リスト!$A$3:$W$1001,23,0))</f>
        <v/>
      </c>
      <c r="K1247" s="62" t="str">
        <f>IF(E1247="","",VLOOKUP(W1247,図書名リスト!$A$3:$W$1001,11,0))</f>
        <v/>
      </c>
      <c r="L1247" s="95" t="str">
        <f>IF(E1247="","",VLOOKUP(W1247,図書名リスト!$A$3:$W$1001,14,0))</f>
        <v/>
      </c>
      <c r="M1247" s="62" t="str">
        <f>IF(E1247="","",VLOOKUP(W1247,図書名リスト!$A$3:$W$1001,17,0))</f>
        <v/>
      </c>
      <c r="N1247" s="63"/>
      <c r="O1247" s="74" t="str">
        <f>IF(E1247="","",VLOOKUP(W1247,図書名リスト!$A$3:$W$100580,21,0))</f>
        <v/>
      </c>
      <c r="P1247" s="74" t="str">
        <f>IF(E1247="","",VLOOKUP(W1247,図書名リスト!$A$3:$W$10050,19,0))</f>
        <v/>
      </c>
      <c r="Q1247" s="75" t="str">
        <f>IF(E1247="","",VLOOKUP(W1247,図書名リスト!$A$3:$W$1001,20,0))</f>
        <v/>
      </c>
      <c r="R1247" s="74" t="str">
        <f>IF(E1247="","",VLOOKUP(W1247,図書名リスト!$A$3:$W$1001,22,0))</f>
        <v/>
      </c>
      <c r="S1247" s="61" t="str">
        <f t="shared" si="98"/>
        <v xml:space="preserve"> </v>
      </c>
      <c r="T1247" s="61" t="str">
        <f t="shared" si="99"/>
        <v>　</v>
      </c>
      <c r="U1247" s="61" t="str">
        <f t="shared" si="100"/>
        <v xml:space="preserve"> </v>
      </c>
      <c r="V1247" s="61">
        <f t="shared" si="101"/>
        <v>0</v>
      </c>
      <c r="W1247" s="60" t="str">
        <f t="shared" si="102"/>
        <v/>
      </c>
    </row>
    <row r="1248" spans="1:23" ht="57" customHeight="1" x14ac:dyDescent="0.15">
      <c r="A1248" s="63"/>
      <c r="B1248" s="69"/>
      <c r="C1248" s="69"/>
      <c r="D1248" s="68"/>
      <c r="E1248" s="67"/>
      <c r="F1248" s="66"/>
      <c r="G1248" s="65" t="str">
        <f>IF(E1248="","",VLOOKUP(E1248,図書名リスト!$C$3:$W$1001,16,0))</f>
        <v/>
      </c>
      <c r="H1248" s="64" t="str">
        <f>IF(E1248="","",VLOOKUP(W1248,図書名リスト!$A$3:$W$1001,5,0))</f>
        <v/>
      </c>
      <c r="I1248" s="77" t="str">
        <f>IF(E1248="","",VLOOKUP(W1248,図書名リスト!$A$3:$W$1001,9,0))</f>
        <v/>
      </c>
      <c r="J1248" s="76" t="str">
        <f>IF(E1248="","",VLOOKUP(W1248,図書名リスト!$A$3:$W$1001,23,0))</f>
        <v/>
      </c>
      <c r="K1248" s="62" t="str">
        <f>IF(E1248="","",VLOOKUP(W1248,図書名リスト!$A$3:$W$1001,11,0))</f>
        <v/>
      </c>
      <c r="L1248" s="95" t="str">
        <f>IF(E1248="","",VLOOKUP(W1248,図書名リスト!$A$3:$W$1001,14,0))</f>
        <v/>
      </c>
      <c r="M1248" s="62" t="str">
        <f>IF(E1248="","",VLOOKUP(W1248,図書名リスト!$A$3:$W$1001,17,0))</f>
        <v/>
      </c>
      <c r="N1248" s="63"/>
      <c r="O1248" s="74" t="str">
        <f>IF(E1248="","",VLOOKUP(W1248,図書名リスト!$A$3:$W$100580,21,0))</f>
        <v/>
      </c>
      <c r="P1248" s="74" t="str">
        <f>IF(E1248="","",VLOOKUP(W1248,図書名リスト!$A$3:$W$10050,19,0))</f>
        <v/>
      </c>
      <c r="Q1248" s="75" t="str">
        <f>IF(E1248="","",VLOOKUP(W1248,図書名リスト!$A$3:$W$1001,20,0))</f>
        <v/>
      </c>
      <c r="R1248" s="74" t="str">
        <f>IF(E1248="","",VLOOKUP(W1248,図書名リスト!$A$3:$W$1001,22,0))</f>
        <v/>
      </c>
      <c r="S1248" s="61" t="str">
        <f t="shared" si="98"/>
        <v xml:space="preserve"> </v>
      </c>
      <c r="T1248" s="61" t="str">
        <f t="shared" si="99"/>
        <v>　</v>
      </c>
      <c r="U1248" s="61" t="str">
        <f t="shared" si="100"/>
        <v xml:space="preserve"> </v>
      </c>
      <c r="V1248" s="61">
        <f t="shared" si="101"/>
        <v>0</v>
      </c>
      <c r="W1248" s="60" t="str">
        <f t="shared" si="102"/>
        <v/>
      </c>
    </row>
    <row r="1249" spans="1:23" ht="57" customHeight="1" x14ac:dyDescent="0.15">
      <c r="A1249" s="63"/>
      <c r="B1249" s="69"/>
      <c r="C1249" s="69"/>
      <c r="D1249" s="68"/>
      <c r="E1249" s="67"/>
      <c r="F1249" s="66"/>
      <c r="G1249" s="65" t="str">
        <f>IF(E1249="","",VLOOKUP(E1249,図書名リスト!$C$3:$W$1001,16,0))</f>
        <v/>
      </c>
      <c r="H1249" s="64" t="str">
        <f>IF(E1249="","",VLOOKUP(W1249,図書名リスト!$A$3:$W$1001,5,0))</f>
        <v/>
      </c>
      <c r="I1249" s="77" t="str">
        <f>IF(E1249="","",VLOOKUP(W1249,図書名リスト!$A$3:$W$1001,9,0))</f>
        <v/>
      </c>
      <c r="J1249" s="76" t="str">
        <f>IF(E1249="","",VLOOKUP(W1249,図書名リスト!$A$3:$W$1001,23,0))</f>
        <v/>
      </c>
      <c r="K1249" s="62" t="str">
        <f>IF(E1249="","",VLOOKUP(W1249,図書名リスト!$A$3:$W$1001,11,0))</f>
        <v/>
      </c>
      <c r="L1249" s="95" t="str">
        <f>IF(E1249="","",VLOOKUP(W1249,図書名リスト!$A$3:$W$1001,14,0))</f>
        <v/>
      </c>
      <c r="M1249" s="62" t="str">
        <f>IF(E1249="","",VLOOKUP(W1249,図書名リスト!$A$3:$W$1001,17,0))</f>
        <v/>
      </c>
      <c r="N1249" s="63"/>
      <c r="O1249" s="74" t="str">
        <f>IF(E1249="","",VLOOKUP(W1249,図書名リスト!$A$3:$W$100580,21,0))</f>
        <v/>
      </c>
      <c r="P1249" s="74" t="str">
        <f>IF(E1249="","",VLOOKUP(W1249,図書名リスト!$A$3:$W$10050,19,0))</f>
        <v/>
      </c>
      <c r="Q1249" s="75" t="str">
        <f>IF(E1249="","",VLOOKUP(W1249,図書名リスト!$A$3:$W$1001,20,0))</f>
        <v/>
      </c>
      <c r="R1249" s="74" t="str">
        <f>IF(E1249="","",VLOOKUP(W1249,図書名リスト!$A$3:$W$1001,22,0))</f>
        <v/>
      </c>
      <c r="S1249" s="61" t="str">
        <f t="shared" si="98"/>
        <v xml:space="preserve"> </v>
      </c>
      <c r="T1249" s="61" t="str">
        <f t="shared" si="99"/>
        <v>　</v>
      </c>
      <c r="U1249" s="61" t="str">
        <f t="shared" si="100"/>
        <v xml:space="preserve"> </v>
      </c>
      <c r="V1249" s="61">
        <f t="shared" si="101"/>
        <v>0</v>
      </c>
      <c r="W1249" s="60" t="str">
        <f t="shared" si="102"/>
        <v/>
      </c>
    </row>
    <row r="1250" spans="1:23" ht="57" customHeight="1" x14ac:dyDescent="0.15">
      <c r="A1250" s="63"/>
      <c r="B1250" s="69"/>
      <c r="C1250" s="69"/>
      <c r="D1250" s="68"/>
      <c r="E1250" s="67"/>
      <c r="F1250" s="66"/>
      <c r="G1250" s="65" t="str">
        <f>IF(E1250="","",VLOOKUP(E1250,図書名リスト!$C$3:$W$1001,16,0))</f>
        <v/>
      </c>
      <c r="H1250" s="64" t="str">
        <f>IF(E1250="","",VLOOKUP(W1250,図書名リスト!$A$3:$W$1001,5,0))</f>
        <v/>
      </c>
      <c r="I1250" s="77" t="str">
        <f>IF(E1250="","",VLOOKUP(W1250,図書名リスト!$A$3:$W$1001,9,0))</f>
        <v/>
      </c>
      <c r="J1250" s="76" t="str">
        <f>IF(E1250="","",VLOOKUP(W1250,図書名リスト!$A$3:$W$1001,23,0))</f>
        <v/>
      </c>
      <c r="K1250" s="62" t="str">
        <f>IF(E1250="","",VLOOKUP(W1250,図書名リスト!$A$3:$W$1001,11,0))</f>
        <v/>
      </c>
      <c r="L1250" s="95" t="str">
        <f>IF(E1250="","",VLOOKUP(W1250,図書名リスト!$A$3:$W$1001,14,0))</f>
        <v/>
      </c>
      <c r="M1250" s="62" t="str">
        <f>IF(E1250="","",VLOOKUP(W1250,図書名リスト!$A$3:$W$1001,17,0))</f>
        <v/>
      </c>
      <c r="N1250" s="63"/>
      <c r="O1250" s="74" t="str">
        <f>IF(E1250="","",VLOOKUP(W1250,図書名リスト!$A$3:$W$100580,21,0))</f>
        <v/>
      </c>
      <c r="P1250" s="74" t="str">
        <f>IF(E1250="","",VLOOKUP(W1250,図書名リスト!$A$3:$W$10050,19,0))</f>
        <v/>
      </c>
      <c r="Q1250" s="75" t="str">
        <f>IF(E1250="","",VLOOKUP(W1250,図書名リスト!$A$3:$W$1001,20,0))</f>
        <v/>
      </c>
      <c r="R1250" s="74" t="str">
        <f>IF(E1250="","",VLOOKUP(W1250,図書名リスト!$A$3:$W$1001,22,0))</f>
        <v/>
      </c>
      <c r="S1250" s="61" t="str">
        <f t="shared" si="98"/>
        <v xml:space="preserve"> </v>
      </c>
      <c r="T1250" s="61" t="str">
        <f t="shared" si="99"/>
        <v>　</v>
      </c>
      <c r="U1250" s="61" t="str">
        <f t="shared" si="100"/>
        <v xml:space="preserve"> </v>
      </c>
      <c r="V1250" s="61">
        <f t="shared" si="101"/>
        <v>0</v>
      </c>
      <c r="W1250" s="60" t="str">
        <f t="shared" si="102"/>
        <v/>
      </c>
    </row>
    <row r="1251" spans="1:23" ht="57" customHeight="1" x14ac:dyDescent="0.15">
      <c r="A1251" s="63"/>
      <c r="B1251" s="69"/>
      <c r="C1251" s="69"/>
      <c r="D1251" s="68"/>
      <c r="E1251" s="67"/>
      <c r="F1251" s="66"/>
      <c r="G1251" s="65" t="str">
        <f>IF(E1251="","",VLOOKUP(E1251,図書名リスト!$C$3:$W$1001,16,0))</f>
        <v/>
      </c>
      <c r="H1251" s="64" t="str">
        <f>IF(E1251="","",VLOOKUP(W1251,図書名リスト!$A$3:$W$1001,5,0))</f>
        <v/>
      </c>
      <c r="I1251" s="77" t="str">
        <f>IF(E1251="","",VLOOKUP(W1251,図書名リスト!$A$3:$W$1001,9,0))</f>
        <v/>
      </c>
      <c r="J1251" s="76" t="str">
        <f>IF(E1251="","",VLOOKUP(W1251,図書名リスト!$A$3:$W$1001,23,0))</f>
        <v/>
      </c>
      <c r="K1251" s="62" t="str">
        <f>IF(E1251="","",VLOOKUP(W1251,図書名リスト!$A$3:$W$1001,11,0))</f>
        <v/>
      </c>
      <c r="L1251" s="95" t="str">
        <f>IF(E1251="","",VLOOKUP(W1251,図書名リスト!$A$3:$W$1001,14,0))</f>
        <v/>
      </c>
      <c r="M1251" s="62" t="str">
        <f>IF(E1251="","",VLOOKUP(W1251,図書名リスト!$A$3:$W$1001,17,0))</f>
        <v/>
      </c>
      <c r="N1251" s="63"/>
      <c r="O1251" s="74" t="str">
        <f>IF(E1251="","",VLOOKUP(W1251,図書名リスト!$A$3:$W$100580,21,0))</f>
        <v/>
      </c>
      <c r="P1251" s="74" t="str">
        <f>IF(E1251="","",VLOOKUP(W1251,図書名リスト!$A$3:$W$10050,19,0))</f>
        <v/>
      </c>
      <c r="Q1251" s="75" t="str">
        <f>IF(E1251="","",VLOOKUP(W1251,図書名リスト!$A$3:$W$1001,20,0))</f>
        <v/>
      </c>
      <c r="R1251" s="74" t="str">
        <f>IF(E1251="","",VLOOKUP(W1251,図書名リスト!$A$3:$W$1001,22,0))</f>
        <v/>
      </c>
      <c r="S1251" s="61" t="str">
        <f t="shared" si="98"/>
        <v xml:space="preserve"> </v>
      </c>
      <c r="T1251" s="61" t="str">
        <f t="shared" si="99"/>
        <v>　</v>
      </c>
      <c r="U1251" s="61" t="str">
        <f t="shared" si="100"/>
        <v xml:space="preserve"> </v>
      </c>
      <c r="V1251" s="61">
        <f t="shared" si="101"/>
        <v>0</v>
      </c>
      <c r="W1251" s="60" t="str">
        <f t="shared" si="102"/>
        <v/>
      </c>
    </row>
    <row r="1252" spans="1:23" ht="57" customHeight="1" x14ac:dyDescent="0.15">
      <c r="A1252" s="63"/>
      <c r="B1252" s="69"/>
      <c r="C1252" s="69"/>
      <c r="D1252" s="68"/>
      <c r="E1252" s="67"/>
      <c r="F1252" s="66"/>
      <c r="G1252" s="65" t="str">
        <f>IF(E1252="","",VLOOKUP(E1252,図書名リスト!$C$3:$W$1001,16,0))</f>
        <v/>
      </c>
      <c r="H1252" s="64" t="str">
        <f>IF(E1252="","",VLOOKUP(W1252,図書名リスト!$A$3:$W$1001,5,0))</f>
        <v/>
      </c>
      <c r="I1252" s="77" t="str">
        <f>IF(E1252="","",VLOOKUP(W1252,図書名リスト!$A$3:$W$1001,9,0))</f>
        <v/>
      </c>
      <c r="J1252" s="76" t="str">
        <f>IF(E1252="","",VLOOKUP(W1252,図書名リスト!$A$3:$W$1001,23,0))</f>
        <v/>
      </c>
      <c r="K1252" s="62" t="str">
        <f>IF(E1252="","",VLOOKUP(W1252,図書名リスト!$A$3:$W$1001,11,0))</f>
        <v/>
      </c>
      <c r="L1252" s="95" t="str">
        <f>IF(E1252="","",VLOOKUP(W1252,図書名リスト!$A$3:$W$1001,14,0))</f>
        <v/>
      </c>
      <c r="M1252" s="62" t="str">
        <f>IF(E1252="","",VLOOKUP(W1252,図書名リスト!$A$3:$W$1001,17,0))</f>
        <v/>
      </c>
      <c r="N1252" s="63"/>
      <c r="O1252" s="74" t="str">
        <f>IF(E1252="","",VLOOKUP(W1252,図書名リスト!$A$3:$W$100580,21,0))</f>
        <v/>
      </c>
      <c r="P1252" s="74" t="str">
        <f>IF(E1252="","",VLOOKUP(W1252,図書名リスト!$A$3:$W$10050,19,0))</f>
        <v/>
      </c>
      <c r="Q1252" s="75" t="str">
        <f>IF(E1252="","",VLOOKUP(W1252,図書名リスト!$A$3:$W$1001,20,0))</f>
        <v/>
      </c>
      <c r="R1252" s="74" t="str">
        <f>IF(E1252="","",VLOOKUP(W1252,図書名リスト!$A$3:$W$1001,22,0))</f>
        <v/>
      </c>
      <c r="S1252" s="61" t="str">
        <f t="shared" si="98"/>
        <v xml:space="preserve"> </v>
      </c>
      <c r="T1252" s="61" t="str">
        <f t="shared" si="99"/>
        <v>　</v>
      </c>
      <c r="U1252" s="61" t="str">
        <f t="shared" si="100"/>
        <v xml:space="preserve"> </v>
      </c>
      <c r="V1252" s="61">
        <f t="shared" si="101"/>
        <v>0</v>
      </c>
      <c r="W1252" s="60" t="str">
        <f t="shared" si="102"/>
        <v/>
      </c>
    </row>
    <row r="1253" spans="1:23" ht="57" customHeight="1" x14ac:dyDescent="0.15">
      <c r="A1253" s="63"/>
      <c r="B1253" s="69"/>
      <c r="C1253" s="69"/>
      <c r="D1253" s="68"/>
      <c r="E1253" s="67"/>
      <c r="F1253" s="66"/>
      <c r="G1253" s="65" t="str">
        <f>IF(E1253="","",VLOOKUP(E1253,図書名リスト!$C$3:$W$1001,16,0))</f>
        <v/>
      </c>
      <c r="H1253" s="64" t="str">
        <f>IF(E1253="","",VLOOKUP(W1253,図書名リスト!$A$3:$W$1001,5,0))</f>
        <v/>
      </c>
      <c r="I1253" s="77" t="str">
        <f>IF(E1253="","",VLOOKUP(W1253,図書名リスト!$A$3:$W$1001,9,0))</f>
        <v/>
      </c>
      <c r="J1253" s="76" t="str">
        <f>IF(E1253="","",VLOOKUP(W1253,図書名リスト!$A$3:$W$1001,23,0))</f>
        <v/>
      </c>
      <c r="K1253" s="62" t="str">
        <f>IF(E1253="","",VLOOKUP(W1253,図書名リスト!$A$3:$W$1001,11,0))</f>
        <v/>
      </c>
      <c r="L1253" s="95" t="str">
        <f>IF(E1253="","",VLOOKUP(W1253,図書名リスト!$A$3:$W$1001,14,0))</f>
        <v/>
      </c>
      <c r="M1253" s="62" t="str">
        <f>IF(E1253="","",VLOOKUP(W1253,図書名リスト!$A$3:$W$1001,17,0))</f>
        <v/>
      </c>
      <c r="N1253" s="63"/>
      <c r="O1253" s="74" t="str">
        <f>IF(E1253="","",VLOOKUP(W1253,図書名リスト!$A$3:$W$100580,21,0))</f>
        <v/>
      </c>
      <c r="P1253" s="74" t="str">
        <f>IF(E1253="","",VLOOKUP(W1253,図書名リスト!$A$3:$W$10050,19,0))</f>
        <v/>
      </c>
      <c r="Q1253" s="75" t="str">
        <f>IF(E1253="","",VLOOKUP(W1253,図書名リスト!$A$3:$W$1001,20,0))</f>
        <v/>
      </c>
      <c r="R1253" s="74" t="str">
        <f>IF(E1253="","",VLOOKUP(W1253,図書名リスト!$A$3:$W$1001,22,0))</f>
        <v/>
      </c>
      <c r="S1253" s="61" t="str">
        <f t="shared" si="98"/>
        <v xml:space="preserve"> </v>
      </c>
      <c r="T1253" s="61" t="str">
        <f t="shared" si="99"/>
        <v>　</v>
      </c>
      <c r="U1253" s="61" t="str">
        <f t="shared" si="100"/>
        <v xml:space="preserve"> </v>
      </c>
      <c r="V1253" s="61">
        <f t="shared" si="101"/>
        <v>0</v>
      </c>
      <c r="W1253" s="60" t="str">
        <f t="shared" si="102"/>
        <v/>
      </c>
    </row>
    <row r="1254" spans="1:23" ht="57" customHeight="1" x14ac:dyDescent="0.15">
      <c r="A1254" s="63"/>
      <c r="B1254" s="69"/>
      <c r="C1254" s="69"/>
      <c r="D1254" s="68"/>
      <c r="E1254" s="67"/>
      <c r="F1254" s="66"/>
      <c r="G1254" s="65" t="str">
        <f>IF(E1254="","",VLOOKUP(E1254,図書名リスト!$C$3:$W$1001,16,0))</f>
        <v/>
      </c>
      <c r="H1254" s="64" t="str">
        <f>IF(E1254="","",VLOOKUP(W1254,図書名リスト!$A$3:$W$1001,5,0))</f>
        <v/>
      </c>
      <c r="I1254" s="77" t="str">
        <f>IF(E1254="","",VLOOKUP(W1254,図書名リスト!$A$3:$W$1001,9,0))</f>
        <v/>
      </c>
      <c r="J1254" s="76" t="str">
        <f>IF(E1254="","",VLOOKUP(W1254,図書名リスト!$A$3:$W$1001,23,0))</f>
        <v/>
      </c>
      <c r="K1254" s="62" t="str">
        <f>IF(E1254="","",VLOOKUP(W1254,図書名リスト!$A$3:$W$1001,11,0))</f>
        <v/>
      </c>
      <c r="L1254" s="95" t="str">
        <f>IF(E1254="","",VLOOKUP(W1254,図書名リスト!$A$3:$W$1001,14,0))</f>
        <v/>
      </c>
      <c r="M1254" s="62" t="str">
        <f>IF(E1254="","",VLOOKUP(W1254,図書名リスト!$A$3:$W$1001,17,0))</f>
        <v/>
      </c>
      <c r="N1254" s="63"/>
      <c r="O1254" s="74" t="str">
        <f>IF(E1254="","",VLOOKUP(W1254,図書名リスト!$A$3:$W$100580,21,0))</f>
        <v/>
      </c>
      <c r="P1254" s="74" t="str">
        <f>IF(E1254="","",VLOOKUP(W1254,図書名リスト!$A$3:$W$10050,19,0))</f>
        <v/>
      </c>
      <c r="Q1254" s="75" t="str">
        <f>IF(E1254="","",VLOOKUP(W1254,図書名リスト!$A$3:$W$1001,20,0))</f>
        <v/>
      </c>
      <c r="R1254" s="74" t="str">
        <f>IF(E1254="","",VLOOKUP(W1254,図書名リスト!$A$3:$W$1001,22,0))</f>
        <v/>
      </c>
      <c r="S1254" s="61" t="str">
        <f t="shared" si="98"/>
        <v xml:space="preserve"> </v>
      </c>
      <c r="T1254" s="61" t="str">
        <f t="shared" si="99"/>
        <v>　</v>
      </c>
      <c r="U1254" s="61" t="str">
        <f t="shared" si="100"/>
        <v xml:space="preserve"> </v>
      </c>
      <c r="V1254" s="61">
        <f t="shared" si="101"/>
        <v>0</v>
      </c>
      <c r="W1254" s="60" t="str">
        <f t="shared" si="102"/>
        <v/>
      </c>
    </row>
    <row r="1255" spans="1:23" ht="57" customHeight="1" x14ac:dyDescent="0.15">
      <c r="A1255" s="63"/>
      <c r="B1255" s="69"/>
      <c r="C1255" s="69"/>
      <c r="D1255" s="68"/>
      <c r="E1255" s="67"/>
      <c r="F1255" s="66"/>
      <c r="G1255" s="65" t="str">
        <f>IF(E1255="","",VLOOKUP(E1255,図書名リスト!$C$3:$W$1001,16,0))</f>
        <v/>
      </c>
      <c r="H1255" s="64" t="str">
        <f>IF(E1255="","",VLOOKUP(W1255,図書名リスト!$A$3:$W$1001,5,0))</f>
        <v/>
      </c>
      <c r="I1255" s="77" t="str">
        <f>IF(E1255="","",VLOOKUP(W1255,図書名リスト!$A$3:$W$1001,9,0))</f>
        <v/>
      </c>
      <c r="J1255" s="76" t="str">
        <f>IF(E1255="","",VLOOKUP(W1255,図書名リスト!$A$3:$W$1001,23,0))</f>
        <v/>
      </c>
      <c r="K1255" s="62" t="str">
        <f>IF(E1255="","",VLOOKUP(W1255,図書名リスト!$A$3:$W$1001,11,0))</f>
        <v/>
      </c>
      <c r="L1255" s="95" t="str">
        <f>IF(E1255="","",VLOOKUP(W1255,図書名リスト!$A$3:$W$1001,14,0))</f>
        <v/>
      </c>
      <c r="M1255" s="62" t="str">
        <f>IF(E1255="","",VLOOKUP(W1255,図書名リスト!$A$3:$W$1001,17,0))</f>
        <v/>
      </c>
      <c r="N1255" s="63"/>
      <c r="O1255" s="74" t="str">
        <f>IF(E1255="","",VLOOKUP(W1255,図書名リスト!$A$3:$W$100580,21,0))</f>
        <v/>
      </c>
      <c r="P1255" s="74" t="str">
        <f>IF(E1255="","",VLOOKUP(W1255,図書名リスト!$A$3:$W$10050,19,0))</f>
        <v/>
      </c>
      <c r="Q1255" s="75" t="str">
        <f>IF(E1255="","",VLOOKUP(W1255,図書名リスト!$A$3:$W$1001,20,0))</f>
        <v/>
      </c>
      <c r="R1255" s="74" t="str">
        <f>IF(E1255="","",VLOOKUP(W1255,図書名リスト!$A$3:$W$1001,22,0))</f>
        <v/>
      </c>
      <c r="S1255" s="61" t="str">
        <f t="shared" si="98"/>
        <v xml:space="preserve"> </v>
      </c>
      <c r="T1255" s="61" t="str">
        <f t="shared" si="99"/>
        <v>　</v>
      </c>
      <c r="U1255" s="61" t="str">
        <f t="shared" si="100"/>
        <v xml:space="preserve"> </v>
      </c>
      <c r="V1255" s="61">
        <f t="shared" si="101"/>
        <v>0</v>
      </c>
      <c r="W1255" s="60" t="str">
        <f t="shared" si="102"/>
        <v/>
      </c>
    </row>
    <row r="1256" spans="1:23" ht="57" customHeight="1" x14ac:dyDescent="0.15">
      <c r="A1256" s="63"/>
      <c r="B1256" s="69"/>
      <c r="C1256" s="69"/>
      <c r="D1256" s="68"/>
      <c r="E1256" s="67"/>
      <c r="F1256" s="66"/>
      <c r="G1256" s="65" t="str">
        <f>IF(E1256="","",VLOOKUP(E1256,図書名リスト!$C$3:$W$1001,16,0))</f>
        <v/>
      </c>
      <c r="H1256" s="64" t="str">
        <f>IF(E1256="","",VLOOKUP(W1256,図書名リスト!$A$3:$W$1001,5,0))</f>
        <v/>
      </c>
      <c r="I1256" s="77" t="str">
        <f>IF(E1256="","",VLOOKUP(W1256,図書名リスト!$A$3:$W$1001,9,0))</f>
        <v/>
      </c>
      <c r="J1256" s="76" t="str">
        <f>IF(E1256="","",VLOOKUP(W1256,図書名リスト!$A$3:$W$1001,23,0))</f>
        <v/>
      </c>
      <c r="K1256" s="62" t="str">
        <f>IF(E1256="","",VLOOKUP(W1256,図書名リスト!$A$3:$W$1001,11,0))</f>
        <v/>
      </c>
      <c r="L1256" s="95" t="str">
        <f>IF(E1256="","",VLOOKUP(W1256,図書名リスト!$A$3:$W$1001,14,0))</f>
        <v/>
      </c>
      <c r="M1256" s="62" t="str">
        <f>IF(E1256="","",VLOOKUP(W1256,図書名リスト!$A$3:$W$1001,17,0))</f>
        <v/>
      </c>
      <c r="N1256" s="63"/>
      <c r="O1256" s="74" t="str">
        <f>IF(E1256="","",VLOOKUP(W1256,図書名リスト!$A$3:$W$100580,21,0))</f>
        <v/>
      </c>
      <c r="P1256" s="74" t="str">
        <f>IF(E1256="","",VLOOKUP(W1256,図書名リスト!$A$3:$W$10050,19,0))</f>
        <v/>
      </c>
      <c r="Q1256" s="75" t="str">
        <f>IF(E1256="","",VLOOKUP(W1256,図書名リスト!$A$3:$W$1001,20,0))</f>
        <v/>
      </c>
      <c r="R1256" s="74" t="str">
        <f>IF(E1256="","",VLOOKUP(W1256,図書名リスト!$A$3:$W$1001,22,0))</f>
        <v/>
      </c>
      <c r="S1256" s="61" t="str">
        <f t="shared" si="98"/>
        <v xml:space="preserve"> </v>
      </c>
      <c r="T1256" s="61" t="str">
        <f t="shared" si="99"/>
        <v>　</v>
      </c>
      <c r="U1256" s="61" t="str">
        <f t="shared" si="100"/>
        <v xml:space="preserve"> </v>
      </c>
      <c r="V1256" s="61">
        <f t="shared" si="101"/>
        <v>0</v>
      </c>
      <c r="W1256" s="60" t="str">
        <f t="shared" si="102"/>
        <v/>
      </c>
    </row>
    <row r="1257" spans="1:23" ht="57" customHeight="1" x14ac:dyDescent="0.15">
      <c r="A1257" s="63"/>
      <c r="B1257" s="69"/>
      <c r="C1257" s="69"/>
      <c r="D1257" s="68"/>
      <c r="E1257" s="67"/>
      <c r="F1257" s="66"/>
      <c r="G1257" s="65" t="str">
        <f>IF(E1257="","",VLOOKUP(E1257,図書名リスト!$C$3:$W$1001,16,0))</f>
        <v/>
      </c>
      <c r="H1257" s="64" t="str">
        <f>IF(E1257="","",VLOOKUP(W1257,図書名リスト!$A$3:$W$1001,5,0))</f>
        <v/>
      </c>
      <c r="I1257" s="77" t="str">
        <f>IF(E1257="","",VLOOKUP(W1257,図書名リスト!$A$3:$W$1001,9,0))</f>
        <v/>
      </c>
      <c r="J1257" s="76" t="str">
        <f>IF(E1257="","",VLOOKUP(W1257,図書名リスト!$A$3:$W$1001,23,0))</f>
        <v/>
      </c>
      <c r="K1257" s="62" t="str">
        <f>IF(E1257="","",VLOOKUP(W1257,図書名リスト!$A$3:$W$1001,11,0))</f>
        <v/>
      </c>
      <c r="L1257" s="95" t="str">
        <f>IF(E1257="","",VLOOKUP(W1257,図書名リスト!$A$3:$W$1001,14,0))</f>
        <v/>
      </c>
      <c r="M1257" s="62" t="str">
        <f>IF(E1257="","",VLOOKUP(W1257,図書名リスト!$A$3:$W$1001,17,0))</f>
        <v/>
      </c>
      <c r="N1257" s="63"/>
      <c r="O1257" s="74" t="str">
        <f>IF(E1257="","",VLOOKUP(W1257,図書名リスト!$A$3:$W$100580,21,0))</f>
        <v/>
      </c>
      <c r="P1257" s="74" t="str">
        <f>IF(E1257="","",VLOOKUP(W1257,図書名リスト!$A$3:$W$10050,19,0))</f>
        <v/>
      </c>
      <c r="Q1257" s="75" t="str">
        <f>IF(E1257="","",VLOOKUP(W1257,図書名リスト!$A$3:$W$1001,20,0))</f>
        <v/>
      </c>
      <c r="R1257" s="74" t="str">
        <f>IF(E1257="","",VLOOKUP(W1257,図書名リスト!$A$3:$W$1001,22,0))</f>
        <v/>
      </c>
      <c r="S1257" s="61" t="str">
        <f t="shared" si="98"/>
        <v xml:space="preserve"> </v>
      </c>
      <c r="T1257" s="61" t="str">
        <f t="shared" si="99"/>
        <v>　</v>
      </c>
      <c r="U1257" s="61" t="str">
        <f t="shared" si="100"/>
        <v xml:space="preserve"> </v>
      </c>
      <c r="V1257" s="61">
        <f t="shared" si="101"/>
        <v>0</v>
      </c>
      <c r="W1257" s="60" t="str">
        <f t="shared" si="102"/>
        <v/>
      </c>
    </row>
    <row r="1258" spans="1:23" ht="57" customHeight="1" x14ac:dyDescent="0.15">
      <c r="A1258" s="63"/>
      <c r="B1258" s="69"/>
      <c r="C1258" s="69"/>
      <c r="D1258" s="68"/>
      <c r="E1258" s="67"/>
      <c r="F1258" s="66"/>
      <c r="G1258" s="65" t="str">
        <f>IF(E1258="","",VLOOKUP(E1258,図書名リスト!$C$3:$W$1001,16,0))</f>
        <v/>
      </c>
      <c r="H1258" s="64" t="str">
        <f>IF(E1258="","",VLOOKUP(W1258,図書名リスト!$A$3:$W$1001,5,0))</f>
        <v/>
      </c>
      <c r="I1258" s="77" t="str">
        <f>IF(E1258="","",VLOOKUP(W1258,図書名リスト!$A$3:$W$1001,9,0))</f>
        <v/>
      </c>
      <c r="J1258" s="76" t="str">
        <f>IF(E1258="","",VLOOKUP(W1258,図書名リスト!$A$3:$W$1001,23,0))</f>
        <v/>
      </c>
      <c r="K1258" s="62" t="str">
        <f>IF(E1258="","",VLOOKUP(W1258,図書名リスト!$A$3:$W$1001,11,0))</f>
        <v/>
      </c>
      <c r="L1258" s="95" t="str">
        <f>IF(E1258="","",VLOOKUP(W1258,図書名リスト!$A$3:$W$1001,14,0))</f>
        <v/>
      </c>
      <c r="M1258" s="62" t="str">
        <f>IF(E1258="","",VLOOKUP(W1258,図書名リスト!$A$3:$W$1001,17,0))</f>
        <v/>
      </c>
      <c r="N1258" s="63"/>
      <c r="O1258" s="74" t="str">
        <f>IF(E1258="","",VLOOKUP(W1258,図書名リスト!$A$3:$W$100580,21,0))</f>
        <v/>
      </c>
      <c r="P1258" s="74" t="str">
        <f>IF(E1258="","",VLOOKUP(W1258,図書名リスト!$A$3:$W$10050,19,0))</f>
        <v/>
      </c>
      <c r="Q1258" s="75" t="str">
        <f>IF(E1258="","",VLOOKUP(W1258,図書名リスト!$A$3:$W$1001,20,0))</f>
        <v/>
      </c>
      <c r="R1258" s="74" t="str">
        <f>IF(E1258="","",VLOOKUP(W1258,図書名リスト!$A$3:$W$1001,22,0))</f>
        <v/>
      </c>
      <c r="S1258" s="61" t="str">
        <f t="shared" si="98"/>
        <v xml:space="preserve"> </v>
      </c>
      <c r="T1258" s="61" t="str">
        <f t="shared" si="99"/>
        <v>　</v>
      </c>
      <c r="U1258" s="61" t="str">
        <f t="shared" si="100"/>
        <v xml:space="preserve"> </v>
      </c>
      <c r="V1258" s="61">
        <f t="shared" si="101"/>
        <v>0</v>
      </c>
      <c r="W1258" s="60" t="str">
        <f t="shared" si="102"/>
        <v/>
      </c>
    </row>
    <row r="1259" spans="1:23" ht="57" customHeight="1" x14ac:dyDescent="0.15">
      <c r="A1259" s="63"/>
      <c r="B1259" s="69"/>
      <c r="C1259" s="69"/>
      <c r="D1259" s="68"/>
      <c r="E1259" s="67"/>
      <c r="F1259" s="66"/>
      <c r="G1259" s="65" t="str">
        <f>IF(E1259="","",VLOOKUP(E1259,図書名リスト!$C$3:$W$1001,16,0))</f>
        <v/>
      </c>
      <c r="H1259" s="64" t="str">
        <f>IF(E1259="","",VLOOKUP(W1259,図書名リスト!$A$3:$W$1001,5,0))</f>
        <v/>
      </c>
      <c r="I1259" s="77" t="str">
        <f>IF(E1259="","",VLOOKUP(W1259,図書名リスト!$A$3:$W$1001,9,0))</f>
        <v/>
      </c>
      <c r="J1259" s="76" t="str">
        <f>IF(E1259="","",VLOOKUP(W1259,図書名リスト!$A$3:$W$1001,23,0))</f>
        <v/>
      </c>
      <c r="K1259" s="62" t="str">
        <f>IF(E1259="","",VLOOKUP(W1259,図書名リスト!$A$3:$W$1001,11,0))</f>
        <v/>
      </c>
      <c r="L1259" s="95" t="str">
        <f>IF(E1259="","",VLOOKUP(W1259,図書名リスト!$A$3:$W$1001,14,0))</f>
        <v/>
      </c>
      <c r="M1259" s="62" t="str">
        <f>IF(E1259="","",VLOOKUP(W1259,図書名リスト!$A$3:$W$1001,17,0))</f>
        <v/>
      </c>
      <c r="N1259" s="63"/>
      <c r="O1259" s="74" t="str">
        <f>IF(E1259="","",VLOOKUP(W1259,図書名リスト!$A$3:$W$100580,21,0))</f>
        <v/>
      </c>
      <c r="P1259" s="74" t="str">
        <f>IF(E1259="","",VLOOKUP(W1259,図書名リスト!$A$3:$W$10050,19,0))</f>
        <v/>
      </c>
      <c r="Q1259" s="75" t="str">
        <f>IF(E1259="","",VLOOKUP(W1259,図書名リスト!$A$3:$W$1001,20,0))</f>
        <v/>
      </c>
      <c r="R1259" s="74" t="str">
        <f>IF(E1259="","",VLOOKUP(W1259,図書名リスト!$A$3:$W$1001,22,0))</f>
        <v/>
      </c>
      <c r="S1259" s="61" t="str">
        <f t="shared" si="98"/>
        <v xml:space="preserve"> </v>
      </c>
      <c r="T1259" s="61" t="str">
        <f t="shared" si="99"/>
        <v>　</v>
      </c>
      <c r="U1259" s="61" t="str">
        <f t="shared" si="100"/>
        <v xml:space="preserve"> </v>
      </c>
      <c r="V1259" s="61">
        <f t="shared" si="101"/>
        <v>0</v>
      </c>
      <c r="W1259" s="60" t="str">
        <f t="shared" si="102"/>
        <v/>
      </c>
    </row>
    <row r="1260" spans="1:23" ht="57" customHeight="1" x14ac:dyDescent="0.15">
      <c r="A1260" s="63"/>
      <c r="B1260" s="69"/>
      <c r="C1260" s="69"/>
      <c r="D1260" s="68"/>
      <c r="E1260" s="67"/>
      <c r="F1260" s="66"/>
      <c r="G1260" s="65" t="str">
        <f>IF(E1260="","",VLOOKUP(E1260,図書名リスト!$C$3:$W$1001,16,0))</f>
        <v/>
      </c>
      <c r="H1260" s="64" t="str">
        <f>IF(E1260="","",VLOOKUP(W1260,図書名リスト!$A$3:$W$1001,5,0))</f>
        <v/>
      </c>
      <c r="I1260" s="77" t="str">
        <f>IF(E1260="","",VLOOKUP(W1260,図書名リスト!$A$3:$W$1001,9,0))</f>
        <v/>
      </c>
      <c r="J1260" s="76" t="str">
        <f>IF(E1260="","",VLOOKUP(W1260,図書名リスト!$A$3:$W$1001,23,0))</f>
        <v/>
      </c>
      <c r="K1260" s="62" t="str">
        <f>IF(E1260="","",VLOOKUP(W1260,図書名リスト!$A$3:$W$1001,11,0))</f>
        <v/>
      </c>
      <c r="L1260" s="95" t="str">
        <f>IF(E1260="","",VLOOKUP(W1260,図書名リスト!$A$3:$W$1001,14,0))</f>
        <v/>
      </c>
      <c r="M1260" s="62" t="str">
        <f>IF(E1260="","",VLOOKUP(W1260,図書名リスト!$A$3:$W$1001,17,0))</f>
        <v/>
      </c>
      <c r="N1260" s="63"/>
      <c r="O1260" s="74" t="str">
        <f>IF(E1260="","",VLOOKUP(W1260,図書名リスト!$A$3:$W$100580,21,0))</f>
        <v/>
      </c>
      <c r="P1260" s="74" t="str">
        <f>IF(E1260="","",VLOOKUP(W1260,図書名リスト!$A$3:$W$10050,19,0))</f>
        <v/>
      </c>
      <c r="Q1260" s="75" t="str">
        <f>IF(E1260="","",VLOOKUP(W1260,図書名リスト!$A$3:$W$1001,20,0))</f>
        <v/>
      </c>
      <c r="R1260" s="74" t="str">
        <f>IF(E1260="","",VLOOKUP(W1260,図書名リスト!$A$3:$W$1001,22,0))</f>
        <v/>
      </c>
      <c r="S1260" s="61" t="str">
        <f t="shared" si="98"/>
        <v xml:space="preserve"> </v>
      </c>
      <c r="T1260" s="61" t="str">
        <f t="shared" si="99"/>
        <v>　</v>
      </c>
      <c r="U1260" s="61" t="str">
        <f t="shared" si="100"/>
        <v xml:space="preserve"> </v>
      </c>
      <c r="V1260" s="61">
        <f t="shared" si="101"/>
        <v>0</v>
      </c>
      <c r="W1260" s="60" t="str">
        <f t="shared" si="102"/>
        <v/>
      </c>
    </row>
    <row r="1261" spans="1:23" ht="57" customHeight="1" x14ac:dyDescent="0.15">
      <c r="A1261" s="63"/>
      <c r="B1261" s="69"/>
      <c r="C1261" s="69"/>
      <c r="D1261" s="68"/>
      <c r="E1261" s="67"/>
      <c r="F1261" s="66"/>
      <c r="G1261" s="65" t="str">
        <f>IF(E1261="","",VLOOKUP(E1261,図書名リスト!$C$3:$W$1001,16,0))</f>
        <v/>
      </c>
      <c r="H1261" s="64" t="str">
        <f>IF(E1261="","",VLOOKUP(W1261,図書名リスト!$A$3:$W$1001,5,0))</f>
        <v/>
      </c>
      <c r="I1261" s="77" t="str">
        <f>IF(E1261="","",VLOOKUP(W1261,図書名リスト!$A$3:$W$1001,9,0))</f>
        <v/>
      </c>
      <c r="J1261" s="76" t="str">
        <f>IF(E1261="","",VLOOKUP(W1261,図書名リスト!$A$3:$W$1001,23,0))</f>
        <v/>
      </c>
      <c r="K1261" s="62" t="str">
        <f>IF(E1261="","",VLOOKUP(W1261,図書名リスト!$A$3:$W$1001,11,0))</f>
        <v/>
      </c>
      <c r="L1261" s="95" t="str">
        <f>IF(E1261="","",VLOOKUP(W1261,図書名リスト!$A$3:$W$1001,14,0))</f>
        <v/>
      </c>
      <c r="M1261" s="62" t="str">
        <f>IF(E1261="","",VLOOKUP(W1261,図書名リスト!$A$3:$W$1001,17,0))</f>
        <v/>
      </c>
      <c r="N1261" s="63"/>
      <c r="O1261" s="74" t="str">
        <f>IF(E1261="","",VLOOKUP(W1261,図書名リスト!$A$3:$W$100580,21,0))</f>
        <v/>
      </c>
      <c r="P1261" s="74" t="str">
        <f>IF(E1261="","",VLOOKUP(W1261,図書名リスト!$A$3:$W$10050,19,0))</f>
        <v/>
      </c>
      <c r="Q1261" s="75" t="str">
        <f>IF(E1261="","",VLOOKUP(W1261,図書名リスト!$A$3:$W$1001,20,0))</f>
        <v/>
      </c>
      <c r="R1261" s="74" t="str">
        <f>IF(E1261="","",VLOOKUP(W1261,図書名リスト!$A$3:$W$1001,22,0))</f>
        <v/>
      </c>
      <c r="S1261" s="61" t="str">
        <f t="shared" si="98"/>
        <v xml:space="preserve"> </v>
      </c>
      <c r="T1261" s="61" t="str">
        <f t="shared" si="99"/>
        <v>　</v>
      </c>
      <c r="U1261" s="61" t="str">
        <f t="shared" si="100"/>
        <v xml:space="preserve"> </v>
      </c>
      <c r="V1261" s="61">
        <f t="shared" si="101"/>
        <v>0</v>
      </c>
      <c r="W1261" s="60" t="str">
        <f t="shared" si="102"/>
        <v/>
      </c>
    </row>
    <row r="1262" spans="1:23" ht="57" customHeight="1" x14ac:dyDescent="0.15">
      <c r="A1262" s="63"/>
      <c r="B1262" s="69"/>
      <c r="C1262" s="69"/>
      <c r="D1262" s="68"/>
      <c r="E1262" s="67"/>
      <c r="F1262" s="66"/>
      <c r="G1262" s="65" t="str">
        <f>IF(E1262="","",VLOOKUP(E1262,図書名リスト!$C$3:$W$1001,16,0))</f>
        <v/>
      </c>
      <c r="H1262" s="64" t="str">
        <f>IF(E1262="","",VLOOKUP(W1262,図書名リスト!$A$3:$W$1001,5,0))</f>
        <v/>
      </c>
      <c r="I1262" s="77" t="str">
        <f>IF(E1262="","",VLOOKUP(W1262,図書名リスト!$A$3:$W$1001,9,0))</f>
        <v/>
      </c>
      <c r="J1262" s="76" t="str">
        <f>IF(E1262="","",VLOOKUP(W1262,図書名リスト!$A$3:$W$1001,23,0))</f>
        <v/>
      </c>
      <c r="K1262" s="62" t="str">
        <f>IF(E1262="","",VLOOKUP(W1262,図書名リスト!$A$3:$W$1001,11,0))</f>
        <v/>
      </c>
      <c r="L1262" s="95" t="str">
        <f>IF(E1262="","",VLOOKUP(W1262,図書名リスト!$A$3:$W$1001,14,0))</f>
        <v/>
      </c>
      <c r="M1262" s="62" t="str">
        <f>IF(E1262="","",VLOOKUP(W1262,図書名リスト!$A$3:$W$1001,17,0))</f>
        <v/>
      </c>
      <c r="N1262" s="63"/>
      <c r="O1262" s="74" t="str">
        <f>IF(E1262="","",VLOOKUP(W1262,図書名リスト!$A$3:$W$100580,21,0))</f>
        <v/>
      </c>
      <c r="P1262" s="74" t="str">
        <f>IF(E1262="","",VLOOKUP(W1262,図書名リスト!$A$3:$W$10050,19,0))</f>
        <v/>
      </c>
      <c r="Q1262" s="75" t="str">
        <f>IF(E1262="","",VLOOKUP(W1262,図書名リスト!$A$3:$W$1001,20,0))</f>
        <v/>
      </c>
      <c r="R1262" s="74" t="str">
        <f>IF(E1262="","",VLOOKUP(W1262,図書名リスト!$A$3:$W$1001,22,0))</f>
        <v/>
      </c>
      <c r="S1262" s="61" t="str">
        <f t="shared" si="98"/>
        <v xml:space="preserve"> </v>
      </c>
      <c r="T1262" s="61" t="str">
        <f t="shared" si="99"/>
        <v>　</v>
      </c>
      <c r="U1262" s="61" t="str">
        <f t="shared" si="100"/>
        <v xml:space="preserve"> </v>
      </c>
      <c r="V1262" s="61">
        <f t="shared" si="101"/>
        <v>0</v>
      </c>
      <c r="W1262" s="60" t="str">
        <f t="shared" si="102"/>
        <v/>
      </c>
    </row>
    <row r="1263" spans="1:23" ht="57" customHeight="1" x14ac:dyDescent="0.15">
      <c r="A1263" s="63"/>
      <c r="B1263" s="69"/>
      <c r="C1263" s="69"/>
      <c r="D1263" s="68"/>
      <c r="E1263" s="67"/>
      <c r="F1263" s="66"/>
      <c r="G1263" s="65" t="str">
        <f>IF(E1263="","",VLOOKUP(E1263,図書名リスト!$C$3:$W$1001,16,0))</f>
        <v/>
      </c>
      <c r="H1263" s="64" t="str">
        <f>IF(E1263="","",VLOOKUP(W1263,図書名リスト!$A$3:$W$1001,5,0))</f>
        <v/>
      </c>
      <c r="I1263" s="77" t="str">
        <f>IF(E1263="","",VLOOKUP(W1263,図書名リスト!$A$3:$W$1001,9,0))</f>
        <v/>
      </c>
      <c r="J1263" s="76" t="str">
        <f>IF(E1263="","",VLOOKUP(W1263,図書名リスト!$A$3:$W$1001,23,0))</f>
        <v/>
      </c>
      <c r="K1263" s="62" t="str">
        <f>IF(E1263="","",VLOOKUP(W1263,図書名リスト!$A$3:$W$1001,11,0))</f>
        <v/>
      </c>
      <c r="L1263" s="95" t="str">
        <f>IF(E1263="","",VLOOKUP(W1263,図書名リスト!$A$3:$W$1001,14,0))</f>
        <v/>
      </c>
      <c r="M1263" s="62" t="str">
        <f>IF(E1263="","",VLOOKUP(W1263,図書名リスト!$A$3:$W$1001,17,0))</f>
        <v/>
      </c>
      <c r="N1263" s="63"/>
      <c r="O1263" s="74" t="str">
        <f>IF(E1263="","",VLOOKUP(W1263,図書名リスト!$A$3:$W$100580,21,0))</f>
        <v/>
      </c>
      <c r="P1263" s="74" t="str">
        <f>IF(E1263="","",VLOOKUP(W1263,図書名リスト!$A$3:$W$10050,19,0))</f>
        <v/>
      </c>
      <c r="Q1263" s="75" t="str">
        <f>IF(E1263="","",VLOOKUP(W1263,図書名リスト!$A$3:$W$1001,20,0))</f>
        <v/>
      </c>
      <c r="R1263" s="74" t="str">
        <f>IF(E1263="","",VLOOKUP(W1263,図書名リスト!$A$3:$W$1001,22,0))</f>
        <v/>
      </c>
      <c r="S1263" s="61" t="str">
        <f t="shared" si="98"/>
        <v xml:space="preserve"> </v>
      </c>
      <c r="T1263" s="61" t="str">
        <f t="shared" si="99"/>
        <v>　</v>
      </c>
      <c r="U1263" s="61" t="str">
        <f t="shared" si="100"/>
        <v xml:space="preserve"> </v>
      </c>
      <c r="V1263" s="61">
        <f t="shared" si="101"/>
        <v>0</v>
      </c>
      <c r="W1263" s="60" t="str">
        <f t="shared" si="102"/>
        <v/>
      </c>
    </row>
    <row r="1264" spans="1:23" ht="57" customHeight="1" x14ac:dyDescent="0.15">
      <c r="A1264" s="63"/>
      <c r="B1264" s="69"/>
      <c r="C1264" s="69"/>
      <c r="D1264" s="68"/>
      <c r="E1264" s="67"/>
      <c r="F1264" s="66"/>
      <c r="G1264" s="65" t="str">
        <f>IF(E1264="","",VLOOKUP(E1264,図書名リスト!$C$3:$W$1001,16,0))</f>
        <v/>
      </c>
      <c r="H1264" s="64" t="str">
        <f>IF(E1264="","",VLOOKUP(W1264,図書名リスト!$A$3:$W$1001,5,0))</f>
        <v/>
      </c>
      <c r="I1264" s="77" t="str">
        <f>IF(E1264="","",VLOOKUP(W1264,図書名リスト!$A$3:$W$1001,9,0))</f>
        <v/>
      </c>
      <c r="J1264" s="76" t="str">
        <f>IF(E1264="","",VLOOKUP(W1264,図書名リスト!$A$3:$W$1001,23,0))</f>
        <v/>
      </c>
      <c r="K1264" s="62" t="str">
        <f>IF(E1264="","",VLOOKUP(W1264,図書名リスト!$A$3:$W$1001,11,0))</f>
        <v/>
      </c>
      <c r="L1264" s="95" t="str">
        <f>IF(E1264="","",VLOOKUP(W1264,図書名リスト!$A$3:$W$1001,14,0))</f>
        <v/>
      </c>
      <c r="M1264" s="62" t="str">
        <f>IF(E1264="","",VLOOKUP(W1264,図書名リスト!$A$3:$W$1001,17,0))</f>
        <v/>
      </c>
      <c r="N1264" s="63"/>
      <c r="O1264" s="74" t="str">
        <f>IF(E1264="","",VLOOKUP(W1264,図書名リスト!$A$3:$W$100580,21,0))</f>
        <v/>
      </c>
      <c r="P1264" s="74" t="str">
        <f>IF(E1264="","",VLOOKUP(W1264,図書名リスト!$A$3:$W$10050,19,0))</f>
        <v/>
      </c>
      <c r="Q1264" s="75" t="str">
        <f>IF(E1264="","",VLOOKUP(W1264,図書名リスト!$A$3:$W$1001,20,0))</f>
        <v/>
      </c>
      <c r="R1264" s="74" t="str">
        <f>IF(E1264="","",VLOOKUP(W1264,図書名リスト!$A$3:$W$1001,22,0))</f>
        <v/>
      </c>
      <c r="S1264" s="61" t="str">
        <f t="shared" si="98"/>
        <v xml:space="preserve"> </v>
      </c>
      <c r="T1264" s="61" t="str">
        <f t="shared" si="99"/>
        <v>　</v>
      </c>
      <c r="U1264" s="61" t="str">
        <f t="shared" si="100"/>
        <v xml:space="preserve"> </v>
      </c>
      <c r="V1264" s="61">
        <f t="shared" si="101"/>
        <v>0</v>
      </c>
      <c r="W1264" s="60" t="str">
        <f t="shared" si="102"/>
        <v/>
      </c>
    </row>
    <row r="1265" spans="1:23" ht="57" customHeight="1" x14ac:dyDescent="0.15">
      <c r="A1265" s="63"/>
      <c r="B1265" s="69"/>
      <c r="C1265" s="69"/>
      <c r="D1265" s="68"/>
      <c r="E1265" s="67"/>
      <c r="F1265" s="66"/>
      <c r="G1265" s="65" t="str">
        <f>IF(E1265="","",VLOOKUP(E1265,図書名リスト!$C$3:$W$1001,16,0))</f>
        <v/>
      </c>
      <c r="H1265" s="64" t="str">
        <f>IF(E1265="","",VLOOKUP(W1265,図書名リスト!$A$3:$W$1001,5,0))</f>
        <v/>
      </c>
      <c r="I1265" s="77" t="str">
        <f>IF(E1265="","",VLOOKUP(W1265,図書名リスト!$A$3:$W$1001,9,0))</f>
        <v/>
      </c>
      <c r="J1265" s="76" t="str">
        <f>IF(E1265="","",VLOOKUP(W1265,図書名リスト!$A$3:$W$1001,23,0))</f>
        <v/>
      </c>
      <c r="K1265" s="62" t="str">
        <f>IF(E1265="","",VLOOKUP(W1265,図書名リスト!$A$3:$W$1001,11,0))</f>
        <v/>
      </c>
      <c r="L1265" s="95" t="str">
        <f>IF(E1265="","",VLOOKUP(W1265,図書名リスト!$A$3:$W$1001,14,0))</f>
        <v/>
      </c>
      <c r="M1265" s="62" t="str">
        <f>IF(E1265="","",VLOOKUP(W1265,図書名リスト!$A$3:$W$1001,17,0))</f>
        <v/>
      </c>
      <c r="N1265" s="63"/>
      <c r="O1265" s="74" t="str">
        <f>IF(E1265="","",VLOOKUP(W1265,図書名リスト!$A$3:$W$100580,21,0))</f>
        <v/>
      </c>
      <c r="P1265" s="74" t="str">
        <f>IF(E1265="","",VLOOKUP(W1265,図書名リスト!$A$3:$W$10050,19,0))</f>
        <v/>
      </c>
      <c r="Q1265" s="75" t="str">
        <f>IF(E1265="","",VLOOKUP(W1265,図書名リスト!$A$3:$W$1001,20,0))</f>
        <v/>
      </c>
      <c r="R1265" s="74" t="str">
        <f>IF(E1265="","",VLOOKUP(W1265,図書名リスト!$A$3:$W$1001,22,0))</f>
        <v/>
      </c>
      <c r="S1265" s="61" t="str">
        <f t="shared" si="98"/>
        <v xml:space="preserve"> </v>
      </c>
      <c r="T1265" s="61" t="str">
        <f t="shared" si="99"/>
        <v>　</v>
      </c>
      <c r="U1265" s="61" t="str">
        <f t="shared" si="100"/>
        <v xml:space="preserve"> </v>
      </c>
      <c r="V1265" s="61">
        <f t="shared" si="101"/>
        <v>0</v>
      </c>
      <c r="W1265" s="60" t="str">
        <f t="shared" si="102"/>
        <v/>
      </c>
    </row>
    <row r="1266" spans="1:23" ht="57" customHeight="1" x14ac:dyDescent="0.15">
      <c r="A1266" s="63"/>
      <c r="B1266" s="69"/>
      <c r="C1266" s="69"/>
      <c r="D1266" s="68"/>
      <c r="E1266" s="67"/>
      <c r="F1266" s="66"/>
      <c r="G1266" s="65" t="str">
        <f>IF(E1266="","",VLOOKUP(E1266,図書名リスト!$C$3:$W$1001,16,0))</f>
        <v/>
      </c>
      <c r="H1266" s="64" t="str">
        <f>IF(E1266="","",VLOOKUP(W1266,図書名リスト!$A$3:$W$1001,5,0))</f>
        <v/>
      </c>
      <c r="I1266" s="77" t="str">
        <f>IF(E1266="","",VLOOKUP(W1266,図書名リスト!$A$3:$W$1001,9,0))</f>
        <v/>
      </c>
      <c r="J1266" s="76" t="str">
        <f>IF(E1266="","",VLOOKUP(W1266,図書名リスト!$A$3:$W$1001,23,0))</f>
        <v/>
      </c>
      <c r="K1266" s="62" t="str">
        <f>IF(E1266="","",VLOOKUP(W1266,図書名リスト!$A$3:$W$1001,11,0))</f>
        <v/>
      </c>
      <c r="L1266" s="95" t="str">
        <f>IF(E1266="","",VLOOKUP(W1266,図書名リスト!$A$3:$W$1001,14,0))</f>
        <v/>
      </c>
      <c r="M1266" s="62" t="str">
        <f>IF(E1266="","",VLOOKUP(W1266,図書名リスト!$A$3:$W$1001,17,0))</f>
        <v/>
      </c>
      <c r="N1266" s="63"/>
      <c r="O1266" s="74" t="str">
        <f>IF(E1266="","",VLOOKUP(W1266,図書名リスト!$A$3:$W$100580,21,0))</f>
        <v/>
      </c>
      <c r="P1266" s="74" t="str">
        <f>IF(E1266="","",VLOOKUP(W1266,図書名リスト!$A$3:$W$10050,19,0))</f>
        <v/>
      </c>
      <c r="Q1266" s="75" t="str">
        <f>IF(E1266="","",VLOOKUP(W1266,図書名リスト!$A$3:$W$1001,20,0))</f>
        <v/>
      </c>
      <c r="R1266" s="74" t="str">
        <f>IF(E1266="","",VLOOKUP(W1266,図書名リスト!$A$3:$W$1001,22,0))</f>
        <v/>
      </c>
      <c r="S1266" s="61" t="str">
        <f t="shared" si="98"/>
        <v xml:space="preserve"> </v>
      </c>
      <c r="T1266" s="61" t="str">
        <f t="shared" si="99"/>
        <v>　</v>
      </c>
      <c r="U1266" s="61" t="str">
        <f t="shared" si="100"/>
        <v xml:space="preserve"> </v>
      </c>
      <c r="V1266" s="61">
        <f t="shared" si="101"/>
        <v>0</v>
      </c>
      <c r="W1266" s="60" t="str">
        <f t="shared" si="102"/>
        <v/>
      </c>
    </row>
    <row r="1267" spans="1:23" ht="57" customHeight="1" x14ac:dyDescent="0.15">
      <c r="A1267" s="63"/>
      <c r="B1267" s="69"/>
      <c r="C1267" s="69"/>
      <c r="D1267" s="68"/>
      <c r="E1267" s="67"/>
      <c r="F1267" s="66"/>
      <c r="G1267" s="65" t="str">
        <f>IF(E1267="","",VLOOKUP(E1267,図書名リスト!$C$3:$W$1001,16,0))</f>
        <v/>
      </c>
      <c r="H1267" s="64" t="str">
        <f>IF(E1267="","",VLOOKUP(W1267,図書名リスト!$A$3:$W$1001,5,0))</f>
        <v/>
      </c>
      <c r="I1267" s="77" t="str">
        <f>IF(E1267="","",VLOOKUP(W1267,図書名リスト!$A$3:$W$1001,9,0))</f>
        <v/>
      </c>
      <c r="J1267" s="76" t="str">
        <f>IF(E1267="","",VLOOKUP(W1267,図書名リスト!$A$3:$W$1001,23,0))</f>
        <v/>
      </c>
      <c r="K1267" s="62" t="str">
        <f>IF(E1267="","",VLOOKUP(W1267,図書名リスト!$A$3:$W$1001,11,0))</f>
        <v/>
      </c>
      <c r="L1267" s="95" t="str">
        <f>IF(E1267="","",VLOOKUP(W1267,図書名リスト!$A$3:$W$1001,14,0))</f>
        <v/>
      </c>
      <c r="M1267" s="62" t="str">
        <f>IF(E1267="","",VLOOKUP(W1267,図書名リスト!$A$3:$W$1001,17,0))</f>
        <v/>
      </c>
      <c r="N1267" s="63"/>
      <c r="O1267" s="74" t="str">
        <f>IF(E1267="","",VLOOKUP(W1267,図書名リスト!$A$3:$W$100580,21,0))</f>
        <v/>
      </c>
      <c r="P1267" s="74" t="str">
        <f>IF(E1267="","",VLOOKUP(W1267,図書名リスト!$A$3:$W$10050,19,0))</f>
        <v/>
      </c>
      <c r="Q1267" s="75" t="str">
        <f>IF(E1267="","",VLOOKUP(W1267,図書名リスト!$A$3:$W$1001,20,0))</f>
        <v/>
      </c>
      <c r="R1267" s="74" t="str">
        <f>IF(E1267="","",VLOOKUP(W1267,図書名リスト!$A$3:$W$1001,22,0))</f>
        <v/>
      </c>
      <c r="S1267" s="61" t="str">
        <f t="shared" si="98"/>
        <v xml:space="preserve"> </v>
      </c>
      <c r="T1267" s="61" t="str">
        <f t="shared" si="99"/>
        <v>　</v>
      </c>
      <c r="U1267" s="61" t="str">
        <f t="shared" si="100"/>
        <v xml:space="preserve"> </v>
      </c>
      <c r="V1267" s="61">
        <f t="shared" si="101"/>
        <v>0</v>
      </c>
      <c r="W1267" s="60" t="str">
        <f t="shared" si="102"/>
        <v/>
      </c>
    </row>
    <row r="1268" spans="1:23" ht="57" customHeight="1" x14ac:dyDescent="0.15">
      <c r="A1268" s="63"/>
      <c r="B1268" s="69"/>
      <c r="C1268" s="69"/>
      <c r="D1268" s="68"/>
      <c r="E1268" s="67"/>
      <c r="F1268" s="66"/>
      <c r="G1268" s="65" t="str">
        <f>IF(E1268="","",VLOOKUP(E1268,図書名リスト!$C$3:$W$1001,16,0))</f>
        <v/>
      </c>
      <c r="H1268" s="64" t="str">
        <f>IF(E1268="","",VLOOKUP(W1268,図書名リスト!$A$3:$W$1001,5,0))</f>
        <v/>
      </c>
      <c r="I1268" s="77" t="str">
        <f>IF(E1268="","",VLOOKUP(W1268,図書名リスト!$A$3:$W$1001,9,0))</f>
        <v/>
      </c>
      <c r="J1268" s="76" t="str">
        <f>IF(E1268="","",VLOOKUP(W1268,図書名リスト!$A$3:$W$1001,23,0))</f>
        <v/>
      </c>
      <c r="K1268" s="62" t="str">
        <f>IF(E1268="","",VLOOKUP(W1268,図書名リスト!$A$3:$W$1001,11,0))</f>
        <v/>
      </c>
      <c r="L1268" s="95" t="str">
        <f>IF(E1268="","",VLOOKUP(W1268,図書名リスト!$A$3:$W$1001,14,0))</f>
        <v/>
      </c>
      <c r="M1268" s="62" t="str">
        <f>IF(E1268="","",VLOOKUP(W1268,図書名リスト!$A$3:$W$1001,17,0))</f>
        <v/>
      </c>
      <c r="N1268" s="63"/>
      <c r="O1268" s="74" t="str">
        <f>IF(E1268="","",VLOOKUP(W1268,図書名リスト!$A$3:$W$100580,21,0))</f>
        <v/>
      </c>
      <c r="P1268" s="74" t="str">
        <f>IF(E1268="","",VLOOKUP(W1268,図書名リスト!$A$3:$W$10050,19,0))</f>
        <v/>
      </c>
      <c r="Q1268" s="75" t="str">
        <f>IF(E1268="","",VLOOKUP(W1268,図書名リスト!$A$3:$W$1001,20,0))</f>
        <v/>
      </c>
      <c r="R1268" s="74" t="str">
        <f>IF(E1268="","",VLOOKUP(W1268,図書名リスト!$A$3:$W$1001,22,0))</f>
        <v/>
      </c>
      <c r="S1268" s="61" t="str">
        <f t="shared" si="98"/>
        <v xml:space="preserve"> </v>
      </c>
      <c r="T1268" s="61" t="str">
        <f t="shared" si="99"/>
        <v>　</v>
      </c>
      <c r="U1268" s="61" t="str">
        <f t="shared" si="100"/>
        <v xml:space="preserve"> </v>
      </c>
      <c r="V1268" s="61">
        <f t="shared" si="101"/>
        <v>0</v>
      </c>
      <c r="W1268" s="60" t="str">
        <f t="shared" si="102"/>
        <v/>
      </c>
    </row>
    <row r="1269" spans="1:23" ht="57" customHeight="1" x14ac:dyDescent="0.15">
      <c r="A1269" s="63"/>
      <c r="B1269" s="69"/>
      <c r="C1269" s="69"/>
      <c r="D1269" s="68"/>
      <c r="E1269" s="67"/>
      <c r="F1269" s="66"/>
      <c r="G1269" s="65" t="str">
        <f>IF(E1269="","",VLOOKUP(E1269,図書名リスト!$C$3:$W$1001,16,0))</f>
        <v/>
      </c>
      <c r="H1269" s="64" t="str">
        <f>IF(E1269="","",VLOOKUP(W1269,図書名リスト!$A$3:$W$1001,5,0))</f>
        <v/>
      </c>
      <c r="I1269" s="77" t="str">
        <f>IF(E1269="","",VLOOKUP(W1269,図書名リスト!$A$3:$W$1001,9,0))</f>
        <v/>
      </c>
      <c r="J1269" s="76" t="str">
        <f>IF(E1269="","",VLOOKUP(W1269,図書名リスト!$A$3:$W$1001,23,0))</f>
        <v/>
      </c>
      <c r="K1269" s="62" t="str">
        <f>IF(E1269="","",VLOOKUP(W1269,図書名リスト!$A$3:$W$1001,11,0))</f>
        <v/>
      </c>
      <c r="L1269" s="95" t="str">
        <f>IF(E1269="","",VLOOKUP(W1269,図書名リスト!$A$3:$W$1001,14,0))</f>
        <v/>
      </c>
      <c r="M1269" s="62" t="str">
        <f>IF(E1269="","",VLOOKUP(W1269,図書名リスト!$A$3:$W$1001,17,0))</f>
        <v/>
      </c>
      <c r="N1269" s="63"/>
      <c r="O1269" s="74" t="str">
        <f>IF(E1269="","",VLOOKUP(W1269,図書名リスト!$A$3:$W$100580,21,0))</f>
        <v/>
      </c>
      <c r="P1269" s="74" t="str">
        <f>IF(E1269="","",VLOOKUP(W1269,図書名リスト!$A$3:$W$10050,19,0))</f>
        <v/>
      </c>
      <c r="Q1269" s="75" t="str">
        <f>IF(E1269="","",VLOOKUP(W1269,図書名リスト!$A$3:$W$1001,20,0))</f>
        <v/>
      </c>
      <c r="R1269" s="74" t="str">
        <f>IF(E1269="","",VLOOKUP(W1269,図書名リスト!$A$3:$W$1001,22,0))</f>
        <v/>
      </c>
      <c r="S1269" s="61" t="str">
        <f t="shared" si="98"/>
        <v xml:space="preserve"> </v>
      </c>
      <c r="T1269" s="61" t="str">
        <f t="shared" si="99"/>
        <v>　</v>
      </c>
      <c r="U1269" s="61" t="str">
        <f t="shared" si="100"/>
        <v xml:space="preserve"> </v>
      </c>
      <c r="V1269" s="61">
        <f t="shared" si="101"/>
        <v>0</v>
      </c>
      <c r="W1269" s="60" t="str">
        <f t="shared" si="102"/>
        <v/>
      </c>
    </row>
    <row r="1270" spans="1:23" ht="57" customHeight="1" x14ac:dyDescent="0.15">
      <c r="A1270" s="63"/>
      <c r="B1270" s="69"/>
      <c r="C1270" s="69"/>
      <c r="D1270" s="68"/>
      <c r="E1270" s="67"/>
      <c r="F1270" s="66"/>
      <c r="G1270" s="65" t="str">
        <f>IF(E1270="","",VLOOKUP(E1270,図書名リスト!$C$3:$W$1001,16,0))</f>
        <v/>
      </c>
      <c r="H1270" s="64" t="str">
        <f>IF(E1270="","",VLOOKUP(W1270,図書名リスト!$A$3:$W$1001,5,0))</f>
        <v/>
      </c>
      <c r="I1270" s="77" t="str">
        <f>IF(E1270="","",VLOOKUP(W1270,図書名リスト!$A$3:$W$1001,9,0))</f>
        <v/>
      </c>
      <c r="J1270" s="76" t="str">
        <f>IF(E1270="","",VLOOKUP(W1270,図書名リスト!$A$3:$W$1001,23,0))</f>
        <v/>
      </c>
      <c r="K1270" s="62" t="str">
        <f>IF(E1270="","",VLOOKUP(W1270,図書名リスト!$A$3:$W$1001,11,0))</f>
        <v/>
      </c>
      <c r="L1270" s="95" t="str">
        <f>IF(E1270="","",VLOOKUP(W1270,図書名リスト!$A$3:$W$1001,14,0))</f>
        <v/>
      </c>
      <c r="M1270" s="62" t="str">
        <f>IF(E1270="","",VLOOKUP(W1270,図書名リスト!$A$3:$W$1001,17,0))</f>
        <v/>
      </c>
      <c r="N1270" s="63"/>
      <c r="O1270" s="74" t="str">
        <f>IF(E1270="","",VLOOKUP(W1270,図書名リスト!$A$3:$W$100580,21,0))</f>
        <v/>
      </c>
      <c r="P1270" s="74" t="str">
        <f>IF(E1270="","",VLOOKUP(W1270,図書名リスト!$A$3:$W$10050,19,0))</f>
        <v/>
      </c>
      <c r="Q1270" s="75" t="str">
        <f>IF(E1270="","",VLOOKUP(W1270,図書名リスト!$A$3:$W$1001,20,0))</f>
        <v/>
      </c>
      <c r="R1270" s="74" t="str">
        <f>IF(E1270="","",VLOOKUP(W1270,図書名リスト!$A$3:$W$1001,22,0))</f>
        <v/>
      </c>
      <c r="S1270" s="61" t="str">
        <f t="shared" si="98"/>
        <v xml:space="preserve"> </v>
      </c>
      <c r="T1270" s="61" t="str">
        <f t="shared" si="99"/>
        <v>　</v>
      </c>
      <c r="U1270" s="61" t="str">
        <f t="shared" si="100"/>
        <v xml:space="preserve"> </v>
      </c>
      <c r="V1270" s="61">
        <f t="shared" si="101"/>
        <v>0</v>
      </c>
      <c r="W1270" s="60" t="str">
        <f t="shared" si="102"/>
        <v/>
      </c>
    </row>
    <row r="1271" spans="1:23" ht="57" customHeight="1" x14ac:dyDescent="0.15">
      <c r="A1271" s="63"/>
      <c r="B1271" s="69"/>
      <c r="C1271" s="69"/>
      <c r="D1271" s="68"/>
      <c r="E1271" s="67"/>
      <c r="F1271" s="66"/>
      <c r="G1271" s="65" t="str">
        <f>IF(E1271="","",VLOOKUP(E1271,図書名リスト!$C$3:$W$1001,16,0))</f>
        <v/>
      </c>
      <c r="H1271" s="64" t="str">
        <f>IF(E1271="","",VLOOKUP(W1271,図書名リスト!$A$3:$W$1001,5,0))</f>
        <v/>
      </c>
      <c r="I1271" s="77" t="str">
        <f>IF(E1271="","",VLOOKUP(W1271,図書名リスト!$A$3:$W$1001,9,0))</f>
        <v/>
      </c>
      <c r="J1271" s="76" t="str">
        <f>IF(E1271="","",VLOOKUP(W1271,図書名リスト!$A$3:$W$1001,23,0))</f>
        <v/>
      </c>
      <c r="K1271" s="62" t="str">
        <f>IF(E1271="","",VLOOKUP(W1271,図書名リスト!$A$3:$W$1001,11,0))</f>
        <v/>
      </c>
      <c r="L1271" s="95" t="str">
        <f>IF(E1271="","",VLOOKUP(W1271,図書名リスト!$A$3:$W$1001,14,0))</f>
        <v/>
      </c>
      <c r="M1271" s="62" t="str">
        <f>IF(E1271="","",VLOOKUP(W1271,図書名リスト!$A$3:$W$1001,17,0))</f>
        <v/>
      </c>
      <c r="N1271" s="63"/>
      <c r="O1271" s="74" t="str">
        <f>IF(E1271="","",VLOOKUP(W1271,図書名リスト!$A$3:$W$100580,21,0))</f>
        <v/>
      </c>
      <c r="P1271" s="74" t="str">
        <f>IF(E1271="","",VLOOKUP(W1271,図書名リスト!$A$3:$W$10050,19,0))</f>
        <v/>
      </c>
      <c r="Q1271" s="75" t="str">
        <f>IF(E1271="","",VLOOKUP(W1271,図書名リスト!$A$3:$W$1001,20,0))</f>
        <v/>
      </c>
      <c r="R1271" s="74" t="str">
        <f>IF(E1271="","",VLOOKUP(W1271,図書名リスト!$A$3:$W$1001,22,0))</f>
        <v/>
      </c>
      <c r="S1271" s="61" t="str">
        <f t="shared" si="98"/>
        <v xml:space="preserve"> </v>
      </c>
      <c r="T1271" s="61" t="str">
        <f t="shared" si="99"/>
        <v>　</v>
      </c>
      <c r="U1271" s="61" t="str">
        <f t="shared" si="100"/>
        <v xml:space="preserve"> </v>
      </c>
      <c r="V1271" s="61">
        <f t="shared" si="101"/>
        <v>0</v>
      </c>
      <c r="W1271" s="60" t="str">
        <f t="shared" si="102"/>
        <v/>
      </c>
    </row>
    <row r="1272" spans="1:23" ht="57" customHeight="1" x14ac:dyDescent="0.15">
      <c r="A1272" s="63"/>
      <c r="B1272" s="69"/>
      <c r="C1272" s="69"/>
      <c r="D1272" s="68"/>
      <c r="E1272" s="67"/>
      <c r="F1272" s="66"/>
      <c r="G1272" s="65" t="str">
        <f>IF(E1272="","",VLOOKUP(E1272,図書名リスト!$C$3:$W$1001,16,0))</f>
        <v/>
      </c>
      <c r="H1272" s="64" t="str">
        <f>IF(E1272="","",VLOOKUP(W1272,図書名リスト!$A$3:$W$1001,5,0))</f>
        <v/>
      </c>
      <c r="I1272" s="77" t="str">
        <f>IF(E1272="","",VLOOKUP(W1272,図書名リスト!$A$3:$W$1001,9,0))</f>
        <v/>
      </c>
      <c r="J1272" s="76" t="str">
        <f>IF(E1272="","",VLOOKUP(W1272,図書名リスト!$A$3:$W$1001,23,0))</f>
        <v/>
      </c>
      <c r="K1272" s="62" t="str">
        <f>IF(E1272="","",VLOOKUP(W1272,図書名リスト!$A$3:$W$1001,11,0))</f>
        <v/>
      </c>
      <c r="L1272" s="95" t="str">
        <f>IF(E1272="","",VLOOKUP(W1272,図書名リスト!$A$3:$W$1001,14,0))</f>
        <v/>
      </c>
      <c r="M1272" s="62" t="str">
        <f>IF(E1272="","",VLOOKUP(W1272,図書名リスト!$A$3:$W$1001,17,0))</f>
        <v/>
      </c>
      <c r="N1272" s="63"/>
      <c r="O1272" s="74" t="str">
        <f>IF(E1272="","",VLOOKUP(W1272,図書名リスト!$A$3:$W$100580,21,0))</f>
        <v/>
      </c>
      <c r="P1272" s="74" t="str">
        <f>IF(E1272="","",VLOOKUP(W1272,図書名リスト!$A$3:$W$10050,19,0))</f>
        <v/>
      </c>
      <c r="Q1272" s="75" t="str">
        <f>IF(E1272="","",VLOOKUP(W1272,図書名リスト!$A$3:$W$1001,20,0))</f>
        <v/>
      </c>
      <c r="R1272" s="74" t="str">
        <f>IF(E1272="","",VLOOKUP(W1272,図書名リスト!$A$3:$W$1001,22,0))</f>
        <v/>
      </c>
      <c r="S1272" s="61" t="str">
        <f t="shared" si="98"/>
        <v xml:space="preserve"> </v>
      </c>
      <c r="T1272" s="61" t="str">
        <f t="shared" si="99"/>
        <v>　</v>
      </c>
      <c r="U1272" s="61" t="str">
        <f t="shared" si="100"/>
        <v xml:space="preserve"> </v>
      </c>
      <c r="V1272" s="61">
        <f t="shared" si="101"/>
        <v>0</v>
      </c>
      <c r="W1272" s="60" t="str">
        <f t="shared" si="102"/>
        <v/>
      </c>
    </row>
    <row r="1273" spans="1:23" ht="57" customHeight="1" x14ac:dyDescent="0.15">
      <c r="A1273" s="63"/>
      <c r="B1273" s="69"/>
      <c r="C1273" s="69"/>
      <c r="D1273" s="68"/>
      <c r="E1273" s="67"/>
      <c r="F1273" s="66"/>
      <c r="G1273" s="65" t="str">
        <f>IF(E1273="","",VLOOKUP(E1273,図書名リスト!$C$3:$W$1001,16,0))</f>
        <v/>
      </c>
      <c r="H1273" s="64" t="str">
        <f>IF(E1273="","",VLOOKUP(W1273,図書名リスト!$A$3:$W$1001,5,0))</f>
        <v/>
      </c>
      <c r="I1273" s="77" t="str">
        <f>IF(E1273="","",VLOOKUP(W1273,図書名リスト!$A$3:$W$1001,9,0))</f>
        <v/>
      </c>
      <c r="J1273" s="76" t="str">
        <f>IF(E1273="","",VLOOKUP(W1273,図書名リスト!$A$3:$W$1001,23,0))</f>
        <v/>
      </c>
      <c r="K1273" s="62" t="str">
        <f>IF(E1273="","",VLOOKUP(W1273,図書名リスト!$A$3:$W$1001,11,0))</f>
        <v/>
      </c>
      <c r="L1273" s="95" t="str">
        <f>IF(E1273="","",VLOOKUP(W1273,図書名リスト!$A$3:$W$1001,14,0))</f>
        <v/>
      </c>
      <c r="M1273" s="62" t="str">
        <f>IF(E1273="","",VLOOKUP(W1273,図書名リスト!$A$3:$W$1001,17,0))</f>
        <v/>
      </c>
      <c r="N1273" s="63"/>
      <c r="O1273" s="74" t="str">
        <f>IF(E1273="","",VLOOKUP(W1273,図書名リスト!$A$3:$W$100580,21,0))</f>
        <v/>
      </c>
      <c r="P1273" s="74" t="str">
        <f>IF(E1273="","",VLOOKUP(W1273,図書名リスト!$A$3:$W$10050,19,0))</f>
        <v/>
      </c>
      <c r="Q1273" s="75" t="str">
        <f>IF(E1273="","",VLOOKUP(W1273,図書名リスト!$A$3:$W$1001,20,0))</f>
        <v/>
      </c>
      <c r="R1273" s="74" t="str">
        <f>IF(E1273="","",VLOOKUP(W1273,図書名リスト!$A$3:$W$1001,22,0))</f>
        <v/>
      </c>
      <c r="S1273" s="61" t="str">
        <f t="shared" si="98"/>
        <v xml:space="preserve"> </v>
      </c>
      <c r="T1273" s="61" t="str">
        <f t="shared" si="99"/>
        <v>　</v>
      </c>
      <c r="U1273" s="61" t="str">
        <f t="shared" si="100"/>
        <v xml:space="preserve"> </v>
      </c>
      <c r="V1273" s="61">
        <f t="shared" si="101"/>
        <v>0</v>
      </c>
      <c r="W1273" s="60" t="str">
        <f t="shared" si="102"/>
        <v/>
      </c>
    </row>
    <row r="1274" spans="1:23" ht="57" customHeight="1" x14ac:dyDescent="0.15">
      <c r="A1274" s="63"/>
      <c r="B1274" s="69"/>
      <c r="C1274" s="69"/>
      <c r="D1274" s="68"/>
      <c r="E1274" s="67"/>
      <c r="F1274" s="66"/>
      <c r="G1274" s="65" t="str">
        <f>IF(E1274="","",VLOOKUP(E1274,図書名リスト!$C$3:$W$1001,16,0))</f>
        <v/>
      </c>
      <c r="H1274" s="64" t="str">
        <f>IF(E1274="","",VLOOKUP(W1274,図書名リスト!$A$3:$W$1001,5,0))</f>
        <v/>
      </c>
      <c r="I1274" s="77" t="str">
        <f>IF(E1274="","",VLOOKUP(W1274,図書名リスト!$A$3:$W$1001,9,0))</f>
        <v/>
      </c>
      <c r="J1274" s="76" t="str">
        <f>IF(E1274="","",VLOOKUP(W1274,図書名リスト!$A$3:$W$1001,23,0))</f>
        <v/>
      </c>
      <c r="K1274" s="62" t="str">
        <f>IF(E1274="","",VLOOKUP(W1274,図書名リスト!$A$3:$W$1001,11,0))</f>
        <v/>
      </c>
      <c r="L1274" s="95" t="str">
        <f>IF(E1274="","",VLOOKUP(W1274,図書名リスト!$A$3:$W$1001,14,0))</f>
        <v/>
      </c>
      <c r="M1274" s="62" t="str">
        <f>IF(E1274="","",VLOOKUP(W1274,図書名リスト!$A$3:$W$1001,17,0))</f>
        <v/>
      </c>
      <c r="N1274" s="63"/>
      <c r="O1274" s="74" t="str">
        <f>IF(E1274="","",VLOOKUP(W1274,図書名リスト!$A$3:$W$100580,21,0))</f>
        <v/>
      </c>
      <c r="P1274" s="74" t="str">
        <f>IF(E1274="","",VLOOKUP(W1274,図書名リスト!$A$3:$W$10050,19,0))</f>
        <v/>
      </c>
      <c r="Q1274" s="75" t="str">
        <f>IF(E1274="","",VLOOKUP(W1274,図書名リスト!$A$3:$W$1001,20,0))</f>
        <v/>
      </c>
      <c r="R1274" s="74" t="str">
        <f>IF(E1274="","",VLOOKUP(W1274,図書名リスト!$A$3:$W$1001,22,0))</f>
        <v/>
      </c>
      <c r="S1274" s="61" t="str">
        <f t="shared" si="98"/>
        <v xml:space="preserve"> </v>
      </c>
      <c r="T1274" s="61" t="str">
        <f t="shared" si="99"/>
        <v>　</v>
      </c>
      <c r="U1274" s="61" t="str">
        <f t="shared" si="100"/>
        <v xml:space="preserve"> </v>
      </c>
      <c r="V1274" s="61">
        <f t="shared" si="101"/>
        <v>0</v>
      </c>
      <c r="W1274" s="60" t="str">
        <f t="shared" si="102"/>
        <v/>
      </c>
    </row>
    <row r="1275" spans="1:23" ht="57" customHeight="1" x14ac:dyDescent="0.15">
      <c r="A1275" s="63"/>
      <c r="B1275" s="69"/>
      <c r="C1275" s="69"/>
      <c r="D1275" s="68"/>
      <c r="E1275" s="67"/>
      <c r="F1275" s="66"/>
      <c r="G1275" s="65" t="str">
        <f>IF(E1275="","",VLOOKUP(E1275,図書名リスト!$C$3:$W$1001,16,0))</f>
        <v/>
      </c>
      <c r="H1275" s="64" t="str">
        <f>IF(E1275="","",VLOOKUP(W1275,図書名リスト!$A$3:$W$1001,5,0))</f>
        <v/>
      </c>
      <c r="I1275" s="77" t="str">
        <f>IF(E1275="","",VLOOKUP(W1275,図書名リスト!$A$3:$W$1001,9,0))</f>
        <v/>
      </c>
      <c r="J1275" s="76" t="str">
        <f>IF(E1275="","",VLOOKUP(W1275,図書名リスト!$A$3:$W$1001,23,0))</f>
        <v/>
      </c>
      <c r="K1275" s="62" t="str">
        <f>IF(E1275="","",VLOOKUP(W1275,図書名リスト!$A$3:$W$1001,11,0))</f>
        <v/>
      </c>
      <c r="L1275" s="95" t="str">
        <f>IF(E1275="","",VLOOKUP(W1275,図書名リスト!$A$3:$W$1001,14,0))</f>
        <v/>
      </c>
      <c r="M1275" s="62" t="str">
        <f>IF(E1275="","",VLOOKUP(W1275,図書名リスト!$A$3:$W$1001,17,0))</f>
        <v/>
      </c>
      <c r="N1275" s="63"/>
      <c r="O1275" s="74" t="str">
        <f>IF(E1275="","",VLOOKUP(W1275,図書名リスト!$A$3:$W$100580,21,0))</f>
        <v/>
      </c>
      <c r="P1275" s="74" t="str">
        <f>IF(E1275="","",VLOOKUP(W1275,図書名リスト!$A$3:$W$10050,19,0))</f>
        <v/>
      </c>
      <c r="Q1275" s="75" t="str">
        <f>IF(E1275="","",VLOOKUP(W1275,図書名リスト!$A$3:$W$1001,20,0))</f>
        <v/>
      </c>
      <c r="R1275" s="74" t="str">
        <f>IF(E1275="","",VLOOKUP(W1275,図書名リスト!$A$3:$W$1001,22,0))</f>
        <v/>
      </c>
      <c r="S1275" s="61" t="str">
        <f t="shared" si="98"/>
        <v xml:space="preserve"> </v>
      </c>
      <c r="T1275" s="61" t="str">
        <f t="shared" si="99"/>
        <v>　</v>
      </c>
      <c r="U1275" s="61" t="str">
        <f t="shared" si="100"/>
        <v xml:space="preserve"> </v>
      </c>
      <c r="V1275" s="61">
        <f t="shared" si="101"/>
        <v>0</v>
      </c>
      <c r="W1275" s="60" t="str">
        <f t="shared" si="102"/>
        <v/>
      </c>
    </row>
    <row r="1276" spans="1:23" ht="57" customHeight="1" x14ac:dyDescent="0.15">
      <c r="A1276" s="63"/>
      <c r="B1276" s="69"/>
      <c r="C1276" s="69"/>
      <c r="D1276" s="68"/>
      <c r="E1276" s="67"/>
      <c r="F1276" s="66"/>
      <c r="G1276" s="65" t="str">
        <f>IF(E1276="","",VLOOKUP(E1276,図書名リスト!$C$3:$W$1001,16,0))</f>
        <v/>
      </c>
      <c r="H1276" s="64" t="str">
        <f>IF(E1276="","",VLOOKUP(W1276,図書名リスト!$A$3:$W$1001,5,0))</f>
        <v/>
      </c>
      <c r="I1276" s="77" t="str">
        <f>IF(E1276="","",VLOOKUP(W1276,図書名リスト!$A$3:$W$1001,9,0))</f>
        <v/>
      </c>
      <c r="J1276" s="76" t="str">
        <f>IF(E1276="","",VLOOKUP(W1276,図書名リスト!$A$3:$W$1001,23,0))</f>
        <v/>
      </c>
      <c r="K1276" s="62" t="str">
        <f>IF(E1276="","",VLOOKUP(W1276,図書名リスト!$A$3:$W$1001,11,0))</f>
        <v/>
      </c>
      <c r="L1276" s="95" t="str">
        <f>IF(E1276="","",VLOOKUP(W1276,図書名リスト!$A$3:$W$1001,14,0))</f>
        <v/>
      </c>
      <c r="M1276" s="62" t="str">
        <f>IF(E1276="","",VLOOKUP(W1276,図書名リスト!$A$3:$W$1001,17,0))</f>
        <v/>
      </c>
      <c r="N1276" s="63"/>
      <c r="O1276" s="74" t="str">
        <f>IF(E1276="","",VLOOKUP(W1276,図書名リスト!$A$3:$W$100580,21,0))</f>
        <v/>
      </c>
      <c r="P1276" s="74" t="str">
        <f>IF(E1276="","",VLOOKUP(W1276,図書名リスト!$A$3:$W$10050,19,0))</f>
        <v/>
      </c>
      <c r="Q1276" s="75" t="str">
        <f>IF(E1276="","",VLOOKUP(W1276,図書名リスト!$A$3:$W$1001,20,0))</f>
        <v/>
      </c>
      <c r="R1276" s="74" t="str">
        <f>IF(E1276="","",VLOOKUP(W1276,図書名リスト!$A$3:$W$1001,22,0))</f>
        <v/>
      </c>
      <c r="S1276" s="61" t="str">
        <f t="shared" si="98"/>
        <v xml:space="preserve"> </v>
      </c>
      <c r="T1276" s="61" t="str">
        <f t="shared" si="99"/>
        <v>　</v>
      </c>
      <c r="U1276" s="61" t="str">
        <f t="shared" si="100"/>
        <v xml:space="preserve"> </v>
      </c>
      <c r="V1276" s="61">
        <f t="shared" si="101"/>
        <v>0</v>
      </c>
      <c r="W1276" s="60" t="str">
        <f t="shared" si="102"/>
        <v/>
      </c>
    </row>
    <row r="1277" spans="1:23" ht="57" customHeight="1" x14ac:dyDescent="0.15">
      <c r="A1277" s="63"/>
      <c r="B1277" s="69"/>
      <c r="C1277" s="69"/>
      <c r="D1277" s="68"/>
      <c r="E1277" s="67"/>
      <c r="F1277" s="66"/>
      <c r="G1277" s="65" t="str">
        <f>IF(E1277="","",VLOOKUP(E1277,図書名リスト!$C$3:$W$1001,16,0))</f>
        <v/>
      </c>
      <c r="H1277" s="64" t="str">
        <f>IF(E1277="","",VLOOKUP(W1277,図書名リスト!$A$3:$W$1001,5,0))</f>
        <v/>
      </c>
      <c r="I1277" s="77" t="str">
        <f>IF(E1277="","",VLOOKUP(W1277,図書名リスト!$A$3:$W$1001,9,0))</f>
        <v/>
      </c>
      <c r="J1277" s="76" t="str">
        <f>IF(E1277="","",VLOOKUP(W1277,図書名リスト!$A$3:$W$1001,23,0))</f>
        <v/>
      </c>
      <c r="K1277" s="62" t="str">
        <f>IF(E1277="","",VLOOKUP(W1277,図書名リスト!$A$3:$W$1001,11,0))</f>
        <v/>
      </c>
      <c r="L1277" s="95" t="str">
        <f>IF(E1277="","",VLOOKUP(W1277,図書名リスト!$A$3:$W$1001,14,0))</f>
        <v/>
      </c>
      <c r="M1277" s="62" t="str">
        <f>IF(E1277="","",VLOOKUP(W1277,図書名リスト!$A$3:$W$1001,17,0))</f>
        <v/>
      </c>
      <c r="N1277" s="63"/>
      <c r="O1277" s="74" t="str">
        <f>IF(E1277="","",VLOOKUP(W1277,図書名リスト!$A$3:$W$100580,21,0))</f>
        <v/>
      </c>
      <c r="P1277" s="74" t="str">
        <f>IF(E1277="","",VLOOKUP(W1277,図書名リスト!$A$3:$W$10050,19,0))</f>
        <v/>
      </c>
      <c r="Q1277" s="75" t="str">
        <f>IF(E1277="","",VLOOKUP(W1277,図書名リスト!$A$3:$W$1001,20,0))</f>
        <v/>
      </c>
      <c r="R1277" s="74" t="str">
        <f>IF(E1277="","",VLOOKUP(W1277,図書名リスト!$A$3:$W$1001,22,0))</f>
        <v/>
      </c>
      <c r="S1277" s="61" t="str">
        <f t="shared" si="98"/>
        <v xml:space="preserve"> </v>
      </c>
      <c r="T1277" s="61" t="str">
        <f t="shared" si="99"/>
        <v>　</v>
      </c>
      <c r="U1277" s="61" t="str">
        <f t="shared" si="100"/>
        <v xml:space="preserve"> </v>
      </c>
      <c r="V1277" s="61">
        <f t="shared" si="101"/>
        <v>0</v>
      </c>
      <c r="W1277" s="60" t="str">
        <f t="shared" si="102"/>
        <v/>
      </c>
    </row>
    <row r="1278" spans="1:23" ht="57" customHeight="1" x14ac:dyDescent="0.15">
      <c r="A1278" s="63"/>
      <c r="B1278" s="69"/>
      <c r="C1278" s="69"/>
      <c r="D1278" s="68"/>
      <c r="E1278" s="67"/>
      <c r="F1278" s="66"/>
      <c r="G1278" s="65" t="str">
        <f>IF(E1278="","",VLOOKUP(E1278,図書名リスト!$C$3:$W$1001,16,0))</f>
        <v/>
      </c>
      <c r="H1278" s="64" t="str">
        <f>IF(E1278="","",VLOOKUP(W1278,図書名リスト!$A$3:$W$1001,5,0))</f>
        <v/>
      </c>
      <c r="I1278" s="77" t="str">
        <f>IF(E1278="","",VLOOKUP(W1278,図書名リスト!$A$3:$W$1001,9,0))</f>
        <v/>
      </c>
      <c r="J1278" s="76" t="str">
        <f>IF(E1278="","",VLOOKUP(W1278,図書名リスト!$A$3:$W$1001,23,0))</f>
        <v/>
      </c>
      <c r="K1278" s="62" t="str">
        <f>IF(E1278="","",VLOOKUP(W1278,図書名リスト!$A$3:$W$1001,11,0))</f>
        <v/>
      </c>
      <c r="L1278" s="95" t="str">
        <f>IF(E1278="","",VLOOKUP(W1278,図書名リスト!$A$3:$W$1001,14,0))</f>
        <v/>
      </c>
      <c r="M1278" s="62" t="str">
        <f>IF(E1278="","",VLOOKUP(W1278,図書名リスト!$A$3:$W$1001,17,0))</f>
        <v/>
      </c>
      <c r="N1278" s="63"/>
      <c r="O1278" s="74" t="str">
        <f>IF(E1278="","",VLOOKUP(W1278,図書名リスト!$A$3:$W$100580,21,0))</f>
        <v/>
      </c>
      <c r="P1278" s="74" t="str">
        <f>IF(E1278="","",VLOOKUP(W1278,図書名リスト!$A$3:$W$10050,19,0))</f>
        <v/>
      </c>
      <c r="Q1278" s="75" t="str">
        <f>IF(E1278="","",VLOOKUP(W1278,図書名リスト!$A$3:$W$1001,20,0))</f>
        <v/>
      </c>
      <c r="R1278" s="74" t="str">
        <f>IF(E1278="","",VLOOKUP(W1278,図書名リスト!$A$3:$W$1001,22,0))</f>
        <v/>
      </c>
      <c r="S1278" s="61" t="str">
        <f t="shared" si="98"/>
        <v xml:space="preserve"> </v>
      </c>
      <c r="T1278" s="61" t="str">
        <f t="shared" si="99"/>
        <v>　</v>
      </c>
      <c r="U1278" s="61" t="str">
        <f t="shared" si="100"/>
        <v xml:space="preserve"> </v>
      </c>
      <c r="V1278" s="61">
        <f t="shared" si="101"/>
        <v>0</v>
      </c>
      <c r="W1278" s="60" t="str">
        <f t="shared" si="102"/>
        <v/>
      </c>
    </row>
    <row r="1279" spans="1:23" ht="57" customHeight="1" x14ac:dyDescent="0.15">
      <c r="A1279" s="63"/>
      <c r="B1279" s="69"/>
      <c r="C1279" s="69"/>
      <c r="D1279" s="68"/>
      <c r="E1279" s="67"/>
      <c r="F1279" s="66"/>
      <c r="G1279" s="65" t="str">
        <f>IF(E1279="","",VLOOKUP(E1279,図書名リスト!$C$3:$W$1001,16,0))</f>
        <v/>
      </c>
      <c r="H1279" s="64" t="str">
        <f>IF(E1279="","",VLOOKUP(W1279,図書名リスト!$A$3:$W$1001,5,0))</f>
        <v/>
      </c>
      <c r="I1279" s="77" t="str">
        <f>IF(E1279="","",VLOOKUP(W1279,図書名リスト!$A$3:$W$1001,9,0))</f>
        <v/>
      </c>
      <c r="J1279" s="76" t="str">
        <f>IF(E1279="","",VLOOKUP(W1279,図書名リスト!$A$3:$W$1001,23,0))</f>
        <v/>
      </c>
      <c r="K1279" s="62" t="str">
        <f>IF(E1279="","",VLOOKUP(W1279,図書名リスト!$A$3:$W$1001,11,0))</f>
        <v/>
      </c>
      <c r="L1279" s="95" t="str">
        <f>IF(E1279="","",VLOOKUP(W1279,図書名リスト!$A$3:$W$1001,14,0))</f>
        <v/>
      </c>
      <c r="M1279" s="62" t="str">
        <f>IF(E1279="","",VLOOKUP(W1279,図書名リスト!$A$3:$W$1001,17,0))</f>
        <v/>
      </c>
      <c r="N1279" s="63"/>
      <c r="O1279" s="74" t="str">
        <f>IF(E1279="","",VLOOKUP(W1279,図書名リスト!$A$3:$W$100580,21,0))</f>
        <v/>
      </c>
      <c r="P1279" s="74" t="str">
        <f>IF(E1279="","",VLOOKUP(W1279,図書名リスト!$A$3:$W$10050,19,0))</f>
        <v/>
      </c>
      <c r="Q1279" s="75" t="str">
        <f>IF(E1279="","",VLOOKUP(W1279,図書名リスト!$A$3:$W$1001,20,0))</f>
        <v/>
      </c>
      <c r="R1279" s="74" t="str">
        <f>IF(E1279="","",VLOOKUP(W1279,図書名リスト!$A$3:$W$1001,22,0))</f>
        <v/>
      </c>
      <c r="S1279" s="61" t="str">
        <f t="shared" si="98"/>
        <v xml:space="preserve"> </v>
      </c>
      <c r="T1279" s="61" t="str">
        <f t="shared" si="99"/>
        <v>　</v>
      </c>
      <c r="U1279" s="61" t="str">
        <f t="shared" si="100"/>
        <v xml:space="preserve"> </v>
      </c>
      <c r="V1279" s="61">
        <f t="shared" si="101"/>
        <v>0</v>
      </c>
      <c r="W1279" s="60" t="str">
        <f t="shared" si="102"/>
        <v/>
      </c>
    </row>
    <row r="1280" spans="1:23" ht="57" customHeight="1" x14ac:dyDescent="0.15">
      <c r="A1280" s="63"/>
      <c r="B1280" s="69"/>
      <c r="C1280" s="69"/>
      <c r="D1280" s="68"/>
      <c r="E1280" s="67"/>
      <c r="F1280" s="66"/>
      <c r="G1280" s="65" t="str">
        <f>IF(E1280="","",VLOOKUP(E1280,図書名リスト!$C$3:$W$1001,16,0))</f>
        <v/>
      </c>
      <c r="H1280" s="64" t="str">
        <f>IF(E1280="","",VLOOKUP(W1280,図書名リスト!$A$3:$W$1001,5,0))</f>
        <v/>
      </c>
      <c r="I1280" s="77" t="str">
        <f>IF(E1280="","",VLOOKUP(W1280,図書名リスト!$A$3:$W$1001,9,0))</f>
        <v/>
      </c>
      <c r="J1280" s="76" t="str">
        <f>IF(E1280="","",VLOOKUP(W1280,図書名リスト!$A$3:$W$1001,23,0))</f>
        <v/>
      </c>
      <c r="K1280" s="62" t="str">
        <f>IF(E1280="","",VLOOKUP(W1280,図書名リスト!$A$3:$W$1001,11,0))</f>
        <v/>
      </c>
      <c r="L1280" s="95" t="str">
        <f>IF(E1280="","",VLOOKUP(W1280,図書名リスト!$A$3:$W$1001,14,0))</f>
        <v/>
      </c>
      <c r="M1280" s="62" t="str">
        <f>IF(E1280="","",VLOOKUP(W1280,図書名リスト!$A$3:$W$1001,17,0))</f>
        <v/>
      </c>
      <c r="N1280" s="63"/>
      <c r="O1280" s="74" t="str">
        <f>IF(E1280="","",VLOOKUP(W1280,図書名リスト!$A$3:$W$100580,21,0))</f>
        <v/>
      </c>
      <c r="P1280" s="74" t="str">
        <f>IF(E1280="","",VLOOKUP(W1280,図書名リスト!$A$3:$W$10050,19,0))</f>
        <v/>
      </c>
      <c r="Q1280" s="75" t="str">
        <f>IF(E1280="","",VLOOKUP(W1280,図書名リスト!$A$3:$W$1001,20,0))</f>
        <v/>
      </c>
      <c r="R1280" s="74" t="str">
        <f>IF(E1280="","",VLOOKUP(W1280,図書名リスト!$A$3:$W$1001,22,0))</f>
        <v/>
      </c>
      <c r="S1280" s="61" t="str">
        <f t="shared" si="98"/>
        <v xml:space="preserve"> </v>
      </c>
      <c r="T1280" s="61" t="str">
        <f t="shared" si="99"/>
        <v>　</v>
      </c>
      <c r="U1280" s="61" t="str">
        <f t="shared" si="100"/>
        <v xml:space="preserve"> </v>
      </c>
      <c r="V1280" s="61">
        <f t="shared" si="101"/>
        <v>0</v>
      </c>
      <c r="W1280" s="60" t="str">
        <f t="shared" si="102"/>
        <v/>
      </c>
    </row>
    <row r="1281" spans="1:23" ht="57" customHeight="1" x14ac:dyDescent="0.15">
      <c r="A1281" s="63"/>
      <c r="B1281" s="69"/>
      <c r="C1281" s="69"/>
      <c r="D1281" s="68"/>
      <c r="E1281" s="67"/>
      <c r="F1281" s="66"/>
      <c r="G1281" s="65" t="str">
        <f>IF(E1281="","",VLOOKUP(E1281,図書名リスト!$C$3:$W$1001,16,0))</f>
        <v/>
      </c>
      <c r="H1281" s="64" t="str">
        <f>IF(E1281="","",VLOOKUP(W1281,図書名リスト!$A$3:$W$1001,5,0))</f>
        <v/>
      </c>
      <c r="I1281" s="77" t="str">
        <f>IF(E1281="","",VLOOKUP(W1281,図書名リスト!$A$3:$W$1001,9,0))</f>
        <v/>
      </c>
      <c r="J1281" s="76" t="str">
        <f>IF(E1281="","",VLOOKUP(W1281,図書名リスト!$A$3:$W$1001,23,0))</f>
        <v/>
      </c>
      <c r="K1281" s="62" t="str">
        <f>IF(E1281="","",VLOOKUP(W1281,図書名リスト!$A$3:$W$1001,11,0))</f>
        <v/>
      </c>
      <c r="L1281" s="95" t="str">
        <f>IF(E1281="","",VLOOKUP(W1281,図書名リスト!$A$3:$W$1001,14,0))</f>
        <v/>
      </c>
      <c r="M1281" s="62" t="str">
        <f>IF(E1281="","",VLOOKUP(W1281,図書名リスト!$A$3:$W$1001,17,0))</f>
        <v/>
      </c>
      <c r="N1281" s="63"/>
      <c r="O1281" s="74" t="str">
        <f>IF(E1281="","",VLOOKUP(W1281,図書名リスト!$A$3:$W$100580,21,0))</f>
        <v/>
      </c>
      <c r="P1281" s="74" t="str">
        <f>IF(E1281="","",VLOOKUP(W1281,図書名リスト!$A$3:$W$10050,19,0))</f>
        <v/>
      </c>
      <c r="Q1281" s="75" t="str">
        <f>IF(E1281="","",VLOOKUP(W1281,図書名リスト!$A$3:$W$1001,20,0))</f>
        <v/>
      </c>
      <c r="R1281" s="74" t="str">
        <f>IF(E1281="","",VLOOKUP(W1281,図書名リスト!$A$3:$W$1001,22,0))</f>
        <v/>
      </c>
      <c r="S1281" s="61" t="str">
        <f t="shared" si="98"/>
        <v xml:space="preserve"> </v>
      </c>
      <c r="T1281" s="61" t="str">
        <f t="shared" si="99"/>
        <v>　</v>
      </c>
      <c r="U1281" s="61" t="str">
        <f t="shared" si="100"/>
        <v xml:space="preserve"> </v>
      </c>
      <c r="V1281" s="61">
        <f t="shared" si="101"/>
        <v>0</v>
      </c>
      <c r="W1281" s="60" t="str">
        <f t="shared" si="102"/>
        <v/>
      </c>
    </row>
    <row r="1282" spans="1:23" ht="57" customHeight="1" x14ac:dyDescent="0.15">
      <c r="A1282" s="63"/>
      <c r="B1282" s="69"/>
      <c r="C1282" s="69"/>
      <c r="D1282" s="68"/>
      <c r="E1282" s="67"/>
      <c r="F1282" s="66"/>
      <c r="G1282" s="65" t="str">
        <f>IF(E1282="","",VLOOKUP(E1282,図書名リスト!$C$3:$W$1001,16,0))</f>
        <v/>
      </c>
      <c r="H1282" s="64" t="str">
        <f>IF(E1282="","",VLOOKUP(W1282,図書名リスト!$A$3:$W$1001,5,0))</f>
        <v/>
      </c>
      <c r="I1282" s="77" t="str">
        <f>IF(E1282="","",VLOOKUP(W1282,図書名リスト!$A$3:$W$1001,9,0))</f>
        <v/>
      </c>
      <c r="J1282" s="76" t="str">
        <f>IF(E1282="","",VLOOKUP(W1282,図書名リスト!$A$3:$W$1001,23,0))</f>
        <v/>
      </c>
      <c r="K1282" s="62" t="str">
        <f>IF(E1282="","",VLOOKUP(W1282,図書名リスト!$A$3:$W$1001,11,0))</f>
        <v/>
      </c>
      <c r="L1282" s="95" t="str">
        <f>IF(E1282="","",VLOOKUP(W1282,図書名リスト!$A$3:$W$1001,14,0))</f>
        <v/>
      </c>
      <c r="M1282" s="62" t="str">
        <f>IF(E1282="","",VLOOKUP(W1282,図書名リスト!$A$3:$W$1001,17,0))</f>
        <v/>
      </c>
      <c r="N1282" s="63"/>
      <c r="O1282" s="74" t="str">
        <f>IF(E1282="","",VLOOKUP(W1282,図書名リスト!$A$3:$W$100580,21,0))</f>
        <v/>
      </c>
      <c r="P1282" s="74" t="str">
        <f>IF(E1282="","",VLOOKUP(W1282,図書名リスト!$A$3:$W$10050,19,0))</f>
        <v/>
      </c>
      <c r="Q1282" s="75" t="str">
        <f>IF(E1282="","",VLOOKUP(W1282,図書名リスト!$A$3:$W$1001,20,0))</f>
        <v/>
      </c>
      <c r="R1282" s="74" t="str">
        <f>IF(E1282="","",VLOOKUP(W1282,図書名リスト!$A$3:$W$1001,22,0))</f>
        <v/>
      </c>
      <c r="S1282" s="61" t="str">
        <f t="shared" si="98"/>
        <v xml:space="preserve"> </v>
      </c>
      <c r="T1282" s="61" t="str">
        <f t="shared" si="99"/>
        <v>　</v>
      </c>
      <c r="U1282" s="61" t="str">
        <f t="shared" si="100"/>
        <v xml:space="preserve"> </v>
      </c>
      <c r="V1282" s="61">
        <f t="shared" si="101"/>
        <v>0</v>
      </c>
      <c r="W1282" s="60" t="str">
        <f t="shared" si="102"/>
        <v/>
      </c>
    </row>
    <row r="1283" spans="1:23" ht="57" customHeight="1" x14ac:dyDescent="0.15">
      <c r="A1283" s="63"/>
      <c r="B1283" s="69"/>
      <c r="C1283" s="69"/>
      <c r="D1283" s="68"/>
      <c r="E1283" s="67"/>
      <c r="F1283" s="66"/>
      <c r="G1283" s="65" t="str">
        <f>IF(E1283="","",VLOOKUP(E1283,図書名リスト!$C$3:$W$1001,16,0))</f>
        <v/>
      </c>
      <c r="H1283" s="64" t="str">
        <f>IF(E1283="","",VLOOKUP(W1283,図書名リスト!$A$3:$W$1001,5,0))</f>
        <v/>
      </c>
      <c r="I1283" s="77" t="str">
        <f>IF(E1283="","",VLOOKUP(W1283,図書名リスト!$A$3:$W$1001,9,0))</f>
        <v/>
      </c>
      <c r="J1283" s="76" t="str">
        <f>IF(E1283="","",VLOOKUP(W1283,図書名リスト!$A$3:$W$1001,23,0))</f>
        <v/>
      </c>
      <c r="K1283" s="62" t="str">
        <f>IF(E1283="","",VLOOKUP(W1283,図書名リスト!$A$3:$W$1001,11,0))</f>
        <v/>
      </c>
      <c r="L1283" s="95" t="str">
        <f>IF(E1283="","",VLOOKUP(W1283,図書名リスト!$A$3:$W$1001,14,0))</f>
        <v/>
      </c>
      <c r="M1283" s="62" t="str">
        <f>IF(E1283="","",VLOOKUP(W1283,図書名リスト!$A$3:$W$1001,17,0))</f>
        <v/>
      </c>
      <c r="N1283" s="63"/>
      <c r="O1283" s="74" t="str">
        <f>IF(E1283="","",VLOOKUP(W1283,図書名リスト!$A$3:$W$100580,21,0))</f>
        <v/>
      </c>
      <c r="P1283" s="74" t="str">
        <f>IF(E1283="","",VLOOKUP(W1283,図書名リスト!$A$3:$W$10050,19,0))</f>
        <v/>
      </c>
      <c r="Q1283" s="75" t="str">
        <f>IF(E1283="","",VLOOKUP(W1283,図書名リスト!$A$3:$W$1001,20,0))</f>
        <v/>
      </c>
      <c r="R1283" s="74" t="str">
        <f>IF(E1283="","",VLOOKUP(W1283,図書名リスト!$A$3:$W$1001,22,0))</f>
        <v/>
      </c>
      <c r="S1283" s="61" t="str">
        <f t="shared" si="98"/>
        <v xml:space="preserve"> </v>
      </c>
      <c r="T1283" s="61" t="str">
        <f t="shared" si="99"/>
        <v>　</v>
      </c>
      <c r="U1283" s="61" t="str">
        <f t="shared" si="100"/>
        <v xml:space="preserve"> </v>
      </c>
      <c r="V1283" s="61">
        <f t="shared" si="101"/>
        <v>0</v>
      </c>
      <c r="W1283" s="60" t="str">
        <f t="shared" si="102"/>
        <v/>
      </c>
    </row>
    <row r="1284" spans="1:23" ht="57" customHeight="1" x14ac:dyDescent="0.15">
      <c r="A1284" s="63"/>
      <c r="B1284" s="69"/>
      <c r="C1284" s="69"/>
      <c r="D1284" s="68"/>
      <c r="E1284" s="67"/>
      <c r="F1284" s="66"/>
      <c r="G1284" s="65" t="str">
        <f>IF(E1284="","",VLOOKUP(E1284,図書名リスト!$C$3:$W$1001,16,0))</f>
        <v/>
      </c>
      <c r="H1284" s="64" t="str">
        <f>IF(E1284="","",VLOOKUP(W1284,図書名リスト!$A$3:$W$1001,5,0))</f>
        <v/>
      </c>
      <c r="I1284" s="77" t="str">
        <f>IF(E1284="","",VLOOKUP(W1284,図書名リスト!$A$3:$W$1001,9,0))</f>
        <v/>
      </c>
      <c r="J1284" s="76" t="str">
        <f>IF(E1284="","",VLOOKUP(W1284,図書名リスト!$A$3:$W$1001,23,0))</f>
        <v/>
      </c>
      <c r="K1284" s="62" t="str">
        <f>IF(E1284="","",VLOOKUP(W1284,図書名リスト!$A$3:$W$1001,11,0))</f>
        <v/>
      </c>
      <c r="L1284" s="95" t="str">
        <f>IF(E1284="","",VLOOKUP(W1284,図書名リスト!$A$3:$W$1001,14,0))</f>
        <v/>
      </c>
      <c r="M1284" s="62" t="str">
        <f>IF(E1284="","",VLOOKUP(W1284,図書名リスト!$A$3:$W$1001,17,0))</f>
        <v/>
      </c>
      <c r="N1284" s="63"/>
      <c r="O1284" s="74" t="str">
        <f>IF(E1284="","",VLOOKUP(W1284,図書名リスト!$A$3:$W$100580,21,0))</f>
        <v/>
      </c>
      <c r="P1284" s="74" t="str">
        <f>IF(E1284="","",VLOOKUP(W1284,図書名リスト!$A$3:$W$10050,19,0))</f>
        <v/>
      </c>
      <c r="Q1284" s="75" t="str">
        <f>IF(E1284="","",VLOOKUP(W1284,図書名リスト!$A$3:$W$1001,20,0))</f>
        <v/>
      </c>
      <c r="R1284" s="74" t="str">
        <f>IF(E1284="","",VLOOKUP(W1284,図書名リスト!$A$3:$W$1001,22,0))</f>
        <v/>
      </c>
      <c r="S1284" s="61" t="str">
        <f t="shared" si="98"/>
        <v xml:space="preserve"> </v>
      </c>
      <c r="T1284" s="61" t="str">
        <f t="shared" si="99"/>
        <v>　</v>
      </c>
      <c r="U1284" s="61" t="str">
        <f t="shared" si="100"/>
        <v xml:space="preserve"> </v>
      </c>
      <c r="V1284" s="61">
        <f t="shared" si="101"/>
        <v>0</v>
      </c>
      <c r="W1284" s="60" t="str">
        <f t="shared" si="102"/>
        <v/>
      </c>
    </row>
    <row r="1285" spans="1:23" ht="57" customHeight="1" x14ac:dyDescent="0.15">
      <c r="A1285" s="63"/>
      <c r="B1285" s="69"/>
      <c r="C1285" s="69"/>
      <c r="D1285" s="68"/>
      <c r="E1285" s="67"/>
      <c r="F1285" s="66"/>
      <c r="G1285" s="65" t="str">
        <f>IF(E1285="","",VLOOKUP(E1285,図書名リスト!$C$3:$W$1001,16,0))</f>
        <v/>
      </c>
      <c r="H1285" s="64" t="str">
        <f>IF(E1285="","",VLOOKUP(W1285,図書名リスト!$A$3:$W$1001,5,0))</f>
        <v/>
      </c>
      <c r="I1285" s="77" t="str">
        <f>IF(E1285="","",VLOOKUP(W1285,図書名リスト!$A$3:$W$1001,9,0))</f>
        <v/>
      </c>
      <c r="J1285" s="76" t="str">
        <f>IF(E1285="","",VLOOKUP(W1285,図書名リスト!$A$3:$W$1001,23,0))</f>
        <v/>
      </c>
      <c r="K1285" s="62" t="str">
        <f>IF(E1285="","",VLOOKUP(W1285,図書名リスト!$A$3:$W$1001,11,0))</f>
        <v/>
      </c>
      <c r="L1285" s="95" t="str">
        <f>IF(E1285="","",VLOOKUP(W1285,図書名リスト!$A$3:$W$1001,14,0))</f>
        <v/>
      </c>
      <c r="M1285" s="62" t="str">
        <f>IF(E1285="","",VLOOKUP(W1285,図書名リスト!$A$3:$W$1001,17,0))</f>
        <v/>
      </c>
      <c r="N1285" s="63"/>
      <c r="O1285" s="74" t="str">
        <f>IF(E1285="","",VLOOKUP(W1285,図書名リスト!$A$3:$W$100580,21,0))</f>
        <v/>
      </c>
      <c r="P1285" s="74" t="str">
        <f>IF(E1285="","",VLOOKUP(W1285,図書名リスト!$A$3:$W$10050,19,0))</f>
        <v/>
      </c>
      <c r="Q1285" s="75" t="str">
        <f>IF(E1285="","",VLOOKUP(W1285,図書名リスト!$A$3:$W$1001,20,0))</f>
        <v/>
      </c>
      <c r="R1285" s="74" t="str">
        <f>IF(E1285="","",VLOOKUP(W1285,図書名リスト!$A$3:$W$1001,22,0))</f>
        <v/>
      </c>
      <c r="S1285" s="61" t="str">
        <f t="shared" si="98"/>
        <v xml:space="preserve"> </v>
      </c>
      <c r="T1285" s="61" t="str">
        <f t="shared" si="99"/>
        <v>　</v>
      </c>
      <c r="U1285" s="61" t="str">
        <f t="shared" si="100"/>
        <v xml:space="preserve"> </v>
      </c>
      <c r="V1285" s="61">
        <f t="shared" si="101"/>
        <v>0</v>
      </c>
      <c r="W1285" s="60" t="str">
        <f t="shared" si="102"/>
        <v/>
      </c>
    </row>
    <row r="1286" spans="1:23" ht="57" customHeight="1" x14ac:dyDescent="0.15">
      <c r="A1286" s="63"/>
      <c r="B1286" s="69"/>
      <c r="C1286" s="69"/>
      <c r="D1286" s="68"/>
      <c r="E1286" s="67"/>
      <c r="F1286" s="66"/>
      <c r="G1286" s="65" t="str">
        <f>IF(E1286="","",VLOOKUP(E1286,図書名リスト!$C$3:$W$1001,16,0))</f>
        <v/>
      </c>
      <c r="H1286" s="64" t="str">
        <f>IF(E1286="","",VLOOKUP(W1286,図書名リスト!$A$3:$W$1001,5,0))</f>
        <v/>
      </c>
      <c r="I1286" s="77" t="str">
        <f>IF(E1286="","",VLOOKUP(W1286,図書名リスト!$A$3:$W$1001,9,0))</f>
        <v/>
      </c>
      <c r="J1286" s="76" t="str">
        <f>IF(E1286="","",VLOOKUP(W1286,図書名リスト!$A$3:$W$1001,23,0))</f>
        <v/>
      </c>
      <c r="K1286" s="62" t="str">
        <f>IF(E1286="","",VLOOKUP(W1286,図書名リスト!$A$3:$W$1001,11,0))</f>
        <v/>
      </c>
      <c r="L1286" s="95" t="str">
        <f>IF(E1286="","",VLOOKUP(W1286,図書名リスト!$A$3:$W$1001,14,0))</f>
        <v/>
      </c>
      <c r="M1286" s="62" t="str">
        <f>IF(E1286="","",VLOOKUP(W1286,図書名リスト!$A$3:$W$1001,17,0))</f>
        <v/>
      </c>
      <c r="N1286" s="63"/>
      <c r="O1286" s="74" t="str">
        <f>IF(E1286="","",VLOOKUP(W1286,図書名リスト!$A$3:$W$100580,21,0))</f>
        <v/>
      </c>
      <c r="P1286" s="74" t="str">
        <f>IF(E1286="","",VLOOKUP(W1286,図書名リスト!$A$3:$W$10050,19,0))</f>
        <v/>
      </c>
      <c r="Q1286" s="75" t="str">
        <f>IF(E1286="","",VLOOKUP(W1286,図書名リスト!$A$3:$W$1001,20,0))</f>
        <v/>
      </c>
      <c r="R1286" s="74" t="str">
        <f>IF(E1286="","",VLOOKUP(W1286,図書名リスト!$A$3:$W$1001,22,0))</f>
        <v/>
      </c>
      <c r="S1286" s="61" t="str">
        <f t="shared" si="98"/>
        <v xml:space="preserve"> </v>
      </c>
      <c r="T1286" s="61" t="str">
        <f t="shared" si="99"/>
        <v>　</v>
      </c>
      <c r="U1286" s="61" t="str">
        <f t="shared" si="100"/>
        <v xml:space="preserve"> </v>
      </c>
      <c r="V1286" s="61">
        <f t="shared" si="101"/>
        <v>0</v>
      </c>
      <c r="W1286" s="60" t="str">
        <f t="shared" si="102"/>
        <v/>
      </c>
    </row>
    <row r="1287" spans="1:23" ht="57" customHeight="1" x14ac:dyDescent="0.15">
      <c r="A1287" s="63"/>
      <c r="B1287" s="69"/>
      <c r="C1287" s="69"/>
      <c r="D1287" s="68"/>
      <c r="E1287" s="67"/>
      <c r="F1287" s="66"/>
      <c r="G1287" s="65" t="str">
        <f>IF(E1287="","",VLOOKUP(E1287,図書名リスト!$C$3:$W$1001,16,0))</f>
        <v/>
      </c>
      <c r="H1287" s="64" t="str">
        <f>IF(E1287="","",VLOOKUP(W1287,図書名リスト!$A$3:$W$1001,5,0))</f>
        <v/>
      </c>
      <c r="I1287" s="77" t="str">
        <f>IF(E1287="","",VLOOKUP(W1287,図書名リスト!$A$3:$W$1001,9,0))</f>
        <v/>
      </c>
      <c r="J1287" s="76" t="str">
        <f>IF(E1287="","",VLOOKUP(W1287,図書名リスト!$A$3:$W$1001,23,0))</f>
        <v/>
      </c>
      <c r="K1287" s="62" t="str">
        <f>IF(E1287="","",VLOOKUP(W1287,図書名リスト!$A$3:$W$1001,11,0))</f>
        <v/>
      </c>
      <c r="L1287" s="95" t="str">
        <f>IF(E1287="","",VLOOKUP(W1287,図書名リスト!$A$3:$W$1001,14,0))</f>
        <v/>
      </c>
      <c r="M1287" s="62" t="str">
        <f>IF(E1287="","",VLOOKUP(W1287,図書名リスト!$A$3:$W$1001,17,0))</f>
        <v/>
      </c>
      <c r="N1287" s="63"/>
      <c r="O1287" s="74" t="str">
        <f>IF(E1287="","",VLOOKUP(W1287,図書名リスト!$A$3:$W$100580,21,0))</f>
        <v/>
      </c>
      <c r="P1287" s="74" t="str">
        <f>IF(E1287="","",VLOOKUP(W1287,図書名リスト!$A$3:$W$10050,19,0))</f>
        <v/>
      </c>
      <c r="Q1287" s="75" t="str">
        <f>IF(E1287="","",VLOOKUP(W1287,図書名リスト!$A$3:$W$1001,20,0))</f>
        <v/>
      </c>
      <c r="R1287" s="74" t="str">
        <f>IF(E1287="","",VLOOKUP(W1287,図書名リスト!$A$3:$W$1001,22,0))</f>
        <v/>
      </c>
      <c r="S1287" s="61" t="str">
        <f t="shared" si="98"/>
        <v xml:space="preserve"> </v>
      </c>
      <c r="T1287" s="61" t="str">
        <f t="shared" si="99"/>
        <v>　</v>
      </c>
      <c r="U1287" s="61" t="str">
        <f t="shared" si="100"/>
        <v xml:space="preserve"> </v>
      </c>
      <c r="V1287" s="61">
        <f t="shared" si="101"/>
        <v>0</v>
      </c>
      <c r="W1287" s="60" t="str">
        <f t="shared" si="102"/>
        <v/>
      </c>
    </row>
    <row r="1288" spans="1:23" ht="57" customHeight="1" x14ac:dyDescent="0.15">
      <c r="A1288" s="63"/>
      <c r="B1288" s="69"/>
      <c r="C1288" s="69"/>
      <c r="D1288" s="68"/>
      <c r="E1288" s="67"/>
      <c r="F1288" s="66"/>
      <c r="G1288" s="65" t="str">
        <f>IF(E1288="","",VLOOKUP(E1288,図書名リスト!$C$3:$W$1001,16,0))</f>
        <v/>
      </c>
      <c r="H1288" s="64" t="str">
        <f>IF(E1288="","",VLOOKUP(W1288,図書名リスト!$A$3:$W$1001,5,0))</f>
        <v/>
      </c>
      <c r="I1288" s="77" t="str">
        <f>IF(E1288="","",VLOOKUP(W1288,図書名リスト!$A$3:$W$1001,9,0))</f>
        <v/>
      </c>
      <c r="J1288" s="76" t="str">
        <f>IF(E1288="","",VLOOKUP(W1288,図書名リスト!$A$3:$W$1001,23,0))</f>
        <v/>
      </c>
      <c r="K1288" s="62" t="str">
        <f>IF(E1288="","",VLOOKUP(W1288,図書名リスト!$A$3:$W$1001,11,0))</f>
        <v/>
      </c>
      <c r="L1288" s="95" t="str">
        <f>IF(E1288="","",VLOOKUP(W1288,図書名リスト!$A$3:$W$1001,14,0))</f>
        <v/>
      </c>
      <c r="M1288" s="62" t="str">
        <f>IF(E1288="","",VLOOKUP(W1288,図書名リスト!$A$3:$W$1001,17,0))</f>
        <v/>
      </c>
      <c r="N1288" s="63"/>
      <c r="O1288" s="74" t="str">
        <f>IF(E1288="","",VLOOKUP(W1288,図書名リスト!$A$3:$W$100580,21,0))</f>
        <v/>
      </c>
      <c r="P1288" s="74" t="str">
        <f>IF(E1288="","",VLOOKUP(W1288,図書名リスト!$A$3:$W$10050,19,0))</f>
        <v/>
      </c>
      <c r="Q1288" s="75" t="str">
        <f>IF(E1288="","",VLOOKUP(W1288,図書名リスト!$A$3:$W$1001,20,0))</f>
        <v/>
      </c>
      <c r="R1288" s="74" t="str">
        <f>IF(E1288="","",VLOOKUP(W1288,図書名リスト!$A$3:$W$1001,22,0))</f>
        <v/>
      </c>
      <c r="S1288" s="61" t="str">
        <f t="shared" si="98"/>
        <v xml:space="preserve"> </v>
      </c>
      <c r="T1288" s="61" t="str">
        <f t="shared" si="99"/>
        <v>　</v>
      </c>
      <c r="U1288" s="61" t="str">
        <f t="shared" si="100"/>
        <v xml:space="preserve"> </v>
      </c>
      <c r="V1288" s="61">
        <f t="shared" si="101"/>
        <v>0</v>
      </c>
      <c r="W1288" s="60" t="str">
        <f t="shared" si="102"/>
        <v/>
      </c>
    </row>
    <row r="1289" spans="1:23" ht="57" customHeight="1" x14ac:dyDescent="0.15">
      <c r="A1289" s="63"/>
      <c r="B1289" s="69"/>
      <c r="C1289" s="69"/>
      <c r="D1289" s="68"/>
      <c r="E1289" s="67"/>
      <c r="F1289" s="66"/>
      <c r="G1289" s="65" t="str">
        <f>IF(E1289="","",VLOOKUP(E1289,図書名リスト!$C$3:$W$1001,16,0))</f>
        <v/>
      </c>
      <c r="H1289" s="64" t="str">
        <f>IF(E1289="","",VLOOKUP(W1289,図書名リスト!$A$3:$W$1001,5,0))</f>
        <v/>
      </c>
      <c r="I1289" s="77" t="str">
        <f>IF(E1289="","",VLOOKUP(W1289,図書名リスト!$A$3:$W$1001,9,0))</f>
        <v/>
      </c>
      <c r="J1289" s="76" t="str">
        <f>IF(E1289="","",VLOOKUP(W1289,図書名リスト!$A$3:$W$1001,23,0))</f>
        <v/>
      </c>
      <c r="K1289" s="62" t="str">
        <f>IF(E1289="","",VLOOKUP(W1289,図書名リスト!$A$3:$W$1001,11,0))</f>
        <v/>
      </c>
      <c r="L1289" s="95" t="str">
        <f>IF(E1289="","",VLOOKUP(W1289,図書名リスト!$A$3:$W$1001,14,0))</f>
        <v/>
      </c>
      <c r="M1289" s="62" t="str">
        <f>IF(E1289="","",VLOOKUP(W1289,図書名リスト!$A$3:$W$1001,17,0))</f>
        <v/>
      </c>
      <c r="N1289" s="63"/>
      <c r="O1289" s="74" t="str">
        <f>IF(E1289="","",VLOOKUP(W1289,図書名リスト!$A$3:$W$100580,21,0))</f>
        <v/>
      </c>
      <c r="P1289" s="74" t="str">
        <f>IF(E1289="","",VLOOKUP(W1289,図書名リスト!$A$3:$W$10050,19,0))</f>
        <v/>
      </c>
      <c r="Q1289" s="75" t="str">
        <f>IF(E1289="","",VLOOKUP(W1289,図書名リスト!$A$3:$W$1001,20,0))</f>
        <v/>
      </c>
      <c r="R1289" s="74" t="str">
        <f>IF(E1289="","",VLOOKUP(W1289,図書名リスト!$A$3:$W$1001,22,0))</f>
        <v/>
      </c>
      <c r="S1289" s="61" t="str">
        <f t="shared" si="98"/>
        <v xml:space="preserve"> </v>
      </c>
      <c r="T1289" s="61" t="str">
        <f t="shared" si="99"/>
        <v>　</v>
      </c>
      <c r="U1289" s="61" t="str">
        <f t="shared" si="100"/>
        <v xml:space="preserve"> </v>
      </c>
      <c r="V1289" s="61">
        <f t="shared" si="101"/>
        <v>0</v>
      </c>
      <c r="W1289" s="60" t="str">
        <f t="shared" si="102"/>
        <v/>
      </c>
    </row>
    <row r="1290" spans="1:23" ht="57" customHeight="1" x14ac:dyDescent="0.15">
      <c r="A1290" s="63"/>
      <c r="B1290" s="69"/>
      <c r="C1290" s="69"/>
      <c r="D1290" s="68"/>
      <c r="E1290" s="67"/>
      <c r="F1290" s="66"/>
      <c r="G1290" s="65" t="str">
        <f>IF(E1290="","",VLOOKUP(E1290,図書名リスト!$C$3:$W$1001,16,0))</f>
        <v/>
      </c>
      <c r="H1290" s="64" t="str">
        <f>IF(E1290="","",VLOOKUP(W1290,図書名リスト!$A$3:$W$1001,5,0))</f>
        <v/>
      </c>
      <c r="I1290" s="77" t="str">
        <f>IF(E1290="","",VLOOKUP(W1290,図書名リスト!$A$3:$W$1001,9,0))</f>
        <v/>
      </c>
      <c r="J1290" s="76" t="str">
        <f>IF(E1290="","",VLOOKUP(W1290,図書名リスト!$A$3:$W$1001,23,0))</f>
        <v/>
      </c>
      <c r="K1290" s="62" t="str">
        <f>IF(E1290="","",VLOOKUP(W1290,図書名リスト!$A$3:$W$1001,11,0))</f>
        <v/>
      </c>
      <c r="L1290" s="95" t="str">
        <f>IF(E1290="","",VLOOKUP(W1290,図書名リスト!$A$3:$W$1001,14,0))</f>
        <v/>
      </c>
      <c r="M1290" s="62" t="str">
        <f>IF(E1290="","",VLOOKUP(W1290,図書名リスト!$A$3:$W$1001,17,0))</f>
        <v/>
      </c>
      <c r="N1290" s="63"/>
      <c r="O1290" s="74" t="str">
        <f>IF(E1290="","",VLOOKUP(W1290,図書名リスト!$A$3:$W$100580,21,0))</f>
        <v/>
      </c>
      <c r="P1290" s="74" t="str">
        <f>IF(E1290="","",VLOOKUP(W1290,図書名リスト!$A$3:$W$10050,19,0))</f>
        <v/>
      </c>
      <c r="Q1290" s="75" t="str">
        <f>IF(E1290="","",VLOOKUP(W1290,図書名リスト!$A$3:$W$1001,20,0))</f>
        <v/>
      </c>
      <c r="R1290" s="74" t="str">
        <f>IF(E1290="","",VLOOKUP(W1290,図書名リスト!$A$3:$W$1001,22,0))</f>
        <v/>
      </c>
      <c r="S1290" s="61" t="str">
        <f t="shared" si="98"/>
        <v xml:space="preserve"> </v>
      </c>
      <c r="T1290" s="61" t="str">
        <f t="shared" si="99"/>
        <v>　</v>
      </c>
      <c r="U1290" s="61" t="str">
        <f t="shared" si="100"/>
        <v xml:space="preserve"> </v>
      </c>
      <c r="V1290" s="61">
        <f t="shared" si="101"/>
        <v>0</v>
      </c>
      <c r="W1290" s="60" t="str">
        <f t="shared" si="102"/>
        <v/>
      </c>
    </row>
    <row r="1291" spans="1:23" ht="57" customHeight="1" x14ac:dyDescent="0.15">
      <c r="A1291" s="63"/>
      <c r="B1291" s="69"/>
      <c r="C1291" s="69"/>
      <c r="D1291" s="68"/>
      <c r="E1291" s="67"/>
      <c r="F1291" s="66"/>
      <c r="G1291" s="65" t="str">
        <f>IF(E1291="","",VLOOKUP(E1291,図書名リスト!$C$3:$W$1001,16,0))</f>
        <v/>
      </c>
      <c r="H1291" s="64" t="str">
        <f>IF(E1291="","",VLOOKUP(W1291,図書名リスト!$A$3:$W$1001,5,0))</f>
        <v/>
      </c>
      <c r="I1291" s="77" t="str">
        <f>IF(E1291="","",VLOOKUP(W1291,図書名リスト!$A$3:$W$1001,9,0))</f>
        <v/>
      </c>
      <c r="J1291" s="76" t="str">
        <f>IF(E1291="","",VLOOKUP(W1291,図書名リスト!$A$3:$W$1001,23,0))</f>
        <v/>
      </c>
      <c r="K1291" s="62" t="str">
        <f>IF(E1291="","",VLOOKUP(W1291,図書名リスト!$A$3:$W$1001,11,0))</f>
        <v/>
      </c>
      <c r="L1291" s="95" t="str">
        <f>IF(E1291="","",VLOOKUP(W1291,図書名リスト!$A$3:$W$1001,14,0))</f>
        <v/>
      </c>
      <c r="M1291" s="62" t="str">
        <f>IF(E1291="","",VLOOKUP(W1291,図書名リスト!$A$3:$W$1001,17,0))</f>
        <v/>
      </c>
      <c r="N1291" s="63"/>
      <c r="O1291" s="74" t="str">
        <f>IF(E1291="","",VLOOKUP(W1291,図書名リスト!$A$3:$W$100580,21,0))</f>
        <v/>
      </c>
      <c r="P1291" s="74" t="str">
        <f>IF(E1291="","",VLOOKUP(W1291,図書名リスト!$A$3:$W$10050,19,0))</f>
        <v/>
      </c>
      <c r="Q1291" s="75" t="str">
        <f>IF(E1291="","",VLOOKUP(W1291,図書名リスト!$A$3:$W$1001,20,0))</f>
        <v/>
      </c>
      <c r="R1291" s="74" t="str">
        <f>IF(E1291="","",VLOOKUP(W1291,図書名リスト!$A$3:$W$1001,22,0))</f>
        <v/>
      </c>
      <c r="S1291" s="61" t="str">
        <f t="shared" si="98"/>
        <v xml:space="preserve"> </v>
      </c>
      <c r="T1291" s="61" t="str">
        <f t="shared" si="99"/>
        <v>　</v>
      </c>
      <c r="U1291" s="61" t="str">
        <f t="shared" si="100"/>
        <v xml:space="preserve"> </v>
      </c>
      <c r="V1291" s="61">
        <f t="shared" si="101"/>
        <v>0</v>
      </c>
      <c r="W1291" s="60" t="str">
        <f t="shared" si="102"/>
        <v/>
      </c>
    </row>
    <row r="1292" spans="1:23" ht="57" customHeight="1" x14ac:dyDescent="0.15">
      <c r="A1292" s="63"/>
      <c r="B1292" s="69"/>
      <c r="C1292" s="69"/>
      <c r="D1292" s="68"/>
      <c r="E1292" s="67"/>
      <c r="F1292" s="66"/>
      <c r="G1292" s="65" t="str">
        <f>IF(E1292="","",VLOOKUP(E1292,図書名リスト!$C$3:$W$1001,16,0))</f>
        <v/>
      </c>
      <c r="H1292" s="64" t="str">
        <f>IF(E1292="","",VLOOKUP(W1292,図書名リスト!$A$3:$W$1001,5,0))</f>
        <v/>
      </c>
      <c r="I1292" s="77" t="str">
        <f>IF(E1292="","",VLOOKUP(W1292,図書名リスト!$A$3:$W$1001,9,0))</f>
        <v/>
      </c>
      <c r="J1292" s="76" t="str">
        <f>IF(E1292="","",VLOOKUP(W1292,図書名リスト!$A$3:$W$1001,23,0))</f>
        <v/>
      </c>
      <c r="K1292" s="62" t="str">
        <f>IF(E1292="","",VLOOKUP(W1292,図書名リスト!$A$3:$W$1001,11,0))</f>
        <v/>
      </c>
      <c r="L1292" s="95" t="str">
        <f>IF(E1292="","",VLOOKUP(W1292,図書名リスト!$A$3:$W$1001,14,0))</f>
        <v/>
      </c>
      <c r="M1292" s="62" t="str">
        <f>IF(E1292="","",VLOOKUP(W1292,図書名リスト!$A$3:$W$1001,17,0))</f>
        <v/>
      </c>
      <c r="N1292" s="63"/>
      <c r="O1292" s="74" t="str">
        <f>IF(E1292="","",VLOOKUP(W1292,図書名リスト!$A$3:$W$100580,21,0))</f>
        <v/>
      </c>
      <c r="P1292" s="74" t="str">
        <f>IF(E1292="","",VLOOKUP(W1292,図書名リスト!$A$3:$W$10050,19,0))</f>
        <v/>
      </c>
      <c r="Q1292" s="75" t="str">
        <f>IF(E1292="","",VLOOKUP(W1292,図書名リスト!$A$3:$W$1001,20,0))</f>
        <v/>
      </c>
      <c r="R1292" s="74" t="str">
        <f>IF(E1292="","",VLOOKUP(W1292,図書名リスト!$A$3:$W$1001,22,0))</f>
        <v/>
      </c>
      <c r="S1292" s="61" t="str">
        <f t="shared" si="98"/>
        <v xml:space="preserve"> </v>
      </c>
      <c r="T1292" s="61" t="str">
        <f t="shared" si="99"/>
        <v>　</v>
      </c>
      <c r="U1292" s="61" t="str">
        <f t="shared" si="100"/>
        <v xml:space="preserve"> </v>
      </c>
      <c r="V1292" s="61">
        <f t="shared" si="101"/>
        <v>0</v>
      </c>
      <c r="W1292" s="60" t="str">
        <f t="shared" si="102"/>
        <v/>
      </c>
    </row>
    <row r="1293" spans="1:23" ht="57" customHeight="1" x14ac:dyDescent="0.15">
      <c r="A1293" s="63"/>
      <c r="B1293" s="69"/>
      <c r="C1293" s="69"/>
      <c r="D1293" s="68"/>
      <c r="E1293" s="67"/>
      <c r="F1293" s="66"/>
      <c r="G1293" s="65" t="str">
        <f>IF(E1293="","",VLOOKUP(E1293,図書名リスト!$C$3:$W$1001,16,0))</f>
        <v/>
      </c>
      <c r="H1293" s="64" t="str">
        <f>IF(E1293="","",VLOOKUP(W1293,図書名リスト!$A$3:$W$1001,5,0))</f>
        <v/>
      </c>
      <c r="I1293" s="77" t="str">
        <f>IF(E1293="","",VLOOKUP(W1293,図書名リスト!$A$3:$W$1001,9,0))</f>
        <v/>
      </c>
      <c r="J1293" s="76" t="str">
        <f>IF(E1293="","",VLOOKUP(W1293,図書名リスト!$A$3:$W$1001,23,0))</f>
        <v/>
      </c>
      <c r="K1293" s="62" t="str">
        <f>IF(E1293="","",VLOOKUP(W1293,図書名リスト!$A$3:$W$1001,11,0))</f>
        <v/>
      </c>
      <c r="L1293" s="95" t="str">
        <f>IF(E1293="","",VLOOKUP(W1293,図書名リスト!$A$3:$W$1001,14,0))</f>
        <v/>
      </c>
      <c r="M1293" s="62" t="str">
        <f>IF(E1293="","",VLOOKUP(W1293,図書名リスト!$A$3:$W$1001,17,0))</f>
        <v/>
      </c>
      <c r="N1293" s="63"/>
      <c r="O1293" s="74" t="str">
        <f>IF(E1293="","",VLOOKUP(W1293,図書名リスト!$A$3:$W$100580,21,0))</f>
        <v/>
      </c>
      <c r="P1293" s="74" t="str">
        <f>IF(E1293="","",VLOOKUP(W1293,図書名リスト!$A$3:$W$10050,19,0))</f>
        <v/>
      </c>
      <c r="Q1293" s="75" t="str">
        <f>IF(E1293="","",VLOOKUP(W1293,図書名リスト!$A$3:$W$1001,20,0))</f>
        <v/>
      </c>
      <c r="R1293" s="74" t="str">
        <f>IF(E1293="","",VLOOKUP(W1293,図書名リスト!$A$3:$W$1001,22,0))</f>
        <v/>
      </c>
      <c r="S1293" s="61" t="str">
        <f t="shared" si="98"/>
        <v xml:space="preserve"> </v>
      </c>
      <c r="T1293" s="61" t="str">
        <f t="shared" si="99"/>
        <v>　</v>
      </c>
      <c r="U1293" s="61" t="str">
        <f t="shared" si="100"/>
        <v xml:space="preserve"> </v>
      </c>
      <c r="V1293" s="61">
        <f t="shared" si="101"/>
        <v>0</v>
      </c>
      <c r="W1293" s="60" t="str">
        <f t="shared" si="102"/>
        <v/>
      </c>
    </row>
    <row r="1294" spans="1:23" ht="57" customHeight="1" x14ac:dyDescent="0.15">
      <c r="A1294" s="63"/>
      <c r="B1294" s="69"/>
      <c r="C1294" s="69"/>
      <c r="D1294" s="68"/>
      <c r="E1294" s="67"/>
      <c r="F1294" s="66"/>
      <c r="G1294" s="65" t="str">
        <f>IF(E1294="","",VLOOKUP(E1294,図書名リスト!$C$3:$W$1001,16,0))</f>
        <v/>
      </c>
      <c r="H1294" s="64" t="str">
        <f>IF(E1294="","",VLOOKUP(W1294,図書名リスト!$A$3:$W$1001,5,0))</f>
        <v/>
      </c>
      <c r="I1294" s="77" t="str">
        <f>IF(E1294="","",VLOOKUP(W1294,図書名リスト!$A$3:$W$1001,9,0))</f>
        <v/>
      </c>
      <c r="J1294" s="76" t="str">
        <f>IF(E1294="","",VLOOKUP(W1294,図書名リスト!$A$3:$W$1001,23,0))</f>
        <v/>
      </c>
      <c r="K1294" s="62" t="str">
        <f>IF(E1294="","",VLOOKUP(W1294,図書名リスト!$A$3:$W$1001,11,0))</f>
        <v/>
      </c>
      <c r="L1294" s="95" t="str">
        <f>IF(E1294="","",VLOOKUP(W1294,図書名リスト!$A$3:$W$1001,14,0))</f>
        <v/>
      </c>
      <c r="M1294" s="62" t="str">
        <f>IF(E1294="","",VLOOKUP(W1294,図書名リスト!$A$3:$W$1001,17,0))</f>
        <v/>
      </c>
      <c r="N1294" s="63"/>
      <c r="O1294" s="74" t="str">
        <f>IF(E1294="","",VLOOKUP(W1294,図書名リスト!$A$3:$W$100580,21,0))</f>
        <v/>
      </c>
      <c r="P1294" s="74" t="str">
        <f>IF(E1294="","",VLOOKUP(W1294,図書名リスト!$A$3:$W$10050,19,0))</f>
        <v/>
      </c>
      <c r="Q1294" s="75" t="str">
        <f>IF(E1294="","",VLOOKUP(W1294,図書名リスト!$A$3:$W$1001,20,0))</f>
        <v/>
      </c>
      <c r="R1294" s="74" t="str">
        <f>IF(E1294="","",VLOOKUP(W1294,図書名リスト!$A$3:$W$1001,22,0))</f>
        <v/>
      </c>
      <c r="S1294" s="61" t="str">
        <f t="shared" ref="S1294:S1357" si="103">IF($A1294=0," ",$K$2)</f>
        <v xml:space="preserve"> </v>
      </c>
      <c r="T1294" s="61" t="str">
        <f t="shared" ref="T1294:T1357" si="104">IF($A1294=0,"　",$O$2)</f>
        <v>　</v>
      </c>
      <c r="U1294" s="61" t="str">
        <f t="shared" si="100"/>
        <v xml:space="preserve"> </v>
      </c>
      <c r="V1294" s="61">
        <f t="shared" si="101"/>
        <v>0</v>
      </c>
      <c r="W1294" s="60" t="str">
        <f t="shared" si="102"/>
        <v/>
      </c>
    </row>
    <row r="1295" spans="1:23" ht="57" customHeight="1" x14ac:dyDescent="0.15">
      <c r="A1295" s="63"/>
      <c r="B1295" s="69"/>
      <c r="C1295" s="69"/>
      <c r="D1295" s="68"/>
      <c r="E1295" s="67"/>
      <c r="F1295" s="66"/>
      <c r="G1295" s="65" t="str">
        <f>IF(E1295="","",VLOOKUP(E1295,図書名リスト!$C$3:$W$1001,16,0))</f>
        <v/>
      </c>
      <c r="H1295" s="64" t="str">
        <f>IF(E1295="","",VLOOKUP(W1295,図書名リスト!$A$3:$W$1001,5,0))</f>
        <v/>
      </c>
      <c r="I1295" s="77" t="str">
        <f>IF(E1295="","",VLOOKUP(W1295,図書名リスト!$A$3:$W$1001,9,0))</f>
        <v/>
      </c>
      <c r="J1295" s="76" t="str">
        <f>IF(E1295="","",VLOOKUP(W1295,図書名リスト!$A$3:$W$1001,23,0))</f>
        <v/>
      </c>
      <c r="K1295" s="62" t="str">
        <f>IF(E1295="","",VLOOKUP(W1295,図書名リスト!$A$3:$W$1001,11,0))</f>
        <v/>
      </c>
      <c r="L1295" s="95" t="str">
        <f>IF(E1295="","",VLOOKUP(W1295,図書名リスト!$A$3:$W$1001,14,0))</f>
        <v/>
      </c>
      <c r="M1295" s="62" t="str">
        <f>IF(E1295="","",VLOOKUP(W1295,図書名リスト!$A$3:$W$1001,17,0))</f>
        <v/>
      </c>
      <c r="N1295" s="63"/>
      <c r="O1295" s="74" t="str">
        <f>IF(E1295="","",VLOOKUP(W1295,図書名リスト!$A$3:$W$100580,21,0))</f>
        <v/>
      </c>
      <c r="P1295" s="74" t="str">
        <f>IF(E1295="","",VLOOKUP(W1295,図書名リスト!$A$3:$W$10050,19,0))</f>
        <v/>
      </c>
      <c r="Q1295" s="75" t="str">
        <f>IF(E1295="","",VLOOKUP(W1295,図書名リスト!$A$3:$W$1001,20,0))</f>
        <v/>
      </c>
      <c r="R1295" s="74" t="str">
        <f>IF(E1295="","",VLOOKUP(W1295,図書名リスト!$A$3:$W$1001,22,0))</f>
        <v/>
      </c>
      <c r="S1295" s="61" t="str">
        <f t="shared" si="103"/>
        <v xml:space="preserve"> </v>
      </c>
      <c r="T1295" s="61" t="str">
        <f t="shared" si="104"/>
        <v>　</v>
      </c>
      <c r="U1295" s="61" t="str">
        <f t="shared" ref="U1295:U1358" si="105">IF($A1295=0," ",VLOOKUP(S1295,$Y$14:$Z$60,2,0))</f>
        <v xml:space="preserve"> </v>
      </c>
      <c r="V1295" s="61">
        <f t="shared" ref="V1295:V1358" si="106">A1295</f>
        <v>0</v>
      </c>
      <c r="W1295" s="60" t="str">
        <f t="shared" ref="W1295:W1358" si="107">IF(E1295&amp;F1295="","",CONCATENATE(E1295,F1295))</f>
        <v/>
      </c>
    </row>
    <row r="1296" spans="1:23" ht="57" customHeight="1" x14ac:dyDescent="0.15">
      <c r="A1296" s="63"/>
      <c r="B1296" s="69"/>
      <c r="C1296" s="69"/>
      <c r="D1296" s="68"/>
      <c r="E1296" s="67"/>
      <c r="F1296" s="66"/>
      <c r="G1296" s="65" t="str">
        <f>IF(E1296="","",VLOOKUP(E1296,図書名リスト!$C$3:$W$1001,16,0))</f>
        <v/>
      </c>
      <c r="H1296" s="64" t="str">
        <f>IF(E1296="","",VLOOKUP(W1296,図書名リスト!$A$3:$W$1001,5,0))</f>
        <v/>
      </c>
      <c r="I1296" s="77" t="str">
        <f>IF(E1296="","",VLOOKUP(W1296,図書名リスト!$A$3:$W$1001,9,0))</f>
        <v/>
      </c>
      <c r="J1296" s="76" t="str">
        <f>IF(E1296="","",VLOOKUP(W1296,図書名リスト!$A$3:$W$1001,23,0))</f>
        <v/>
      </c>
      <c r="K1296" s="62" t="str">
        <f>IF(E1296="","",VLOOKUP(W1296,図書名リスト!$A$3:$W$1001,11,0))</f>
        <v/>
      </c>
      <c r="L1296" s="95" t="str">
        <f>IF(E1296="","",VLOOKUP(W1296,図書名リスト!$A$3:$W$1001,14,0))</f>
        <v/>
      </c>
      <c r="M1296" s="62" t="str">
        <f>IF(E1296="","",VLOOKUP(W1296,図書名リスト!$A$3:$W$1001,17,0))</f>
        <v/>
      </c>
      <c r="N1296" s="63"/>
      <c r="O1296" s="74" t="str">
        <f>IF(E1296="","",VLOOKUP(W1296,図書名リスト!$A$3:$W$100580,21,0))</f>
        <v/>
      </c>
      <c r="P1296" s="74" t="str">
        <f>IF(E1296="","",VLOOKUP(W1296,図書名リスト!$A$3:$W$10050,19,0))</f>
        <v/>
      </c>
      <c r="Q1296" s="75" t="str">
        <f>IF(E1296="","",VLOOKUP(W1296,図書名リスト!$A$3:$W$1001,20,0))</f>
        <v/>
      </c>
      <c r="R1296" s="74" t="str">
        <f>IF(E1296="","",VLOOKUP(W1296,図書名リスト!$A$3:$W$1001,22,0))</f>
        <v/>
      </c>
      <c r="S1296" s="61" t="str">
        <f t="shared" si="103"/>
        <v xml:space="preserve"> </v>
      </c>
      <c r="T1296" s="61" t="str">
        <f t="shared" si="104"/>
        <v>　</v>
      </c>
      <c r="U1296" s="61" t="str">
        <f t="shared" si="105"/>
        <v xml:space="preserve"> </v>
      </c>
      <c r="V1296" s="61">
        <f t="shared" si="106"/>
        <v>0</v>
      </c>
      <c r="W1296" s="60" t="str">
        <f t="shared" si="107"/>
        <v/>
      </c>
    </row>
    <row r="1297" spans="1:23" ht="57" customHeight="1" x14ac:dyDescent="0.15">
      <c r="A1297" s="63"/>
      <c r="B1297" s="69"/>
      <c r="C1297" s="69"/>
      <c r="D1297" s="68"/>
      <c r="E1297" s="67"/>
      <c r="F1297" s="66"/>
      <c r="G1297" s="65" t="str">
        <f>IF(E1297="","",VLOOKUP(E1297,図書名リスト!$C$3:$W$1001,16,0))</f>
        <v/>
      </c>
      <c r="H1297" s="64" t="str">
        <f>IF(E1297="","",VLOOKUP(W1297,図書名リスト!$A$3:$W$1001,5,0))</f>
        <v/>
      </c>
      <c r="I1297" s="77" t="str">
        <f>IF(E1297="","",VLOOKUP(W1297,図書名リスト!$A$3:$W$1001,9,0))</f>
        <v/>
      </c>
      <c r="J1297" s="76" t="str">
        <f>IF(E1297="","",VLOOKUP(W1297,図書名リスト!$A$3:$W$1001,23,0))</f>
        <v/>
      </c>
      <c r="K1297" s="62" t="str">
        <f>IF(E1297="","",VLOOKUP(W1297,図書名リスト!$A$3:$W$1001,11,0))</f>
        <v/>
      </c>
      <c r="L1297" s="95" t="str">
        <f>IF(E1297="","",VLOOKUP(W1297,図書名リスト!$A$3:$W$1001,14,0))</f>
        <v/>
      </c>
      <c r="M1297" s="62" t="str">
        <f>IF(E1297="","",VLOOKUP(W1297,図書名リスト!$A$3:$W$1001,17,0))</f>
        <v/>
      </c>
      <c r="N1297" s="63"/>
      <c r="O1297" s="74" t="str">
        <f>IF(E1297="","",VLOOKUP(W1297,図書名リスト!$A$3:$W$100580,21,0))</f>
        <v/>
      </c>
      <c r="P1297" s="74" t="str">
        <f>IF(E1297="","",VLOOKUP(W1297,図書名リスト!$A$3:$W$10050,19,0))</f>
        <v/>
      </c>
      <c r="Q1297" s="75" t="str">
        <f>IF(E1297="","",VLOOKUP(W1297,図書名リスト!$A$3:$W$1001,20,0))</f>
        <v/>
      </c>
      <c r="R1297" s="74" t="str">
        <f>IF(E1297="","",VLOOKUP(W1297,図書名リスト!$A$3:$W$1001,22,0))</f>
        <v/>
      </c>
      <c r="S1297" s="61" t="str">
        <f t="shared" si="103"/>
        <v xml:space="preserve"> </v>
      </c>
      <c r="T1297" s="61" t="str">
        <f t="shared" si="104"/>
        <v>　</v>
      </c>
      <c r="U1297" s="61" t="str">
        <f t="shared" si="105"/>
        <v xml:space="preserve"> </v>
      </c>
      <c r="V1297" s="61">
        <f t="shared" si="106"/>
        <v>0</v>
      </c>
      <c r="W1297" s="60" t="str">
        <f t="shared" si="107"/>
        <v/>
      </c>
    </row>
    <row r="1298" spans="1:23" ht="57" customHeight="1" x14ac:dyDescent="0.15">
      <c r="A1298" s="63"/>
      <c r="B1298" s="69"/>
      <c r="C1298" s="69"/>
      <c r="D1298" s="68"/>
      <c r="E1298" s="67"/>
      <c r="F1298" s="66"/>
      <c r="G1298" s="65" t="str">
        <f>IF(E1298="","",VLOOKUP(E1298,図書名リスト!$C$3:$W$1001,16,0))</f>
        <v/>
      </c>
      <c r="H1298" s="64" t="str">
        <f>IF(E1298="","",VLOOKUP(W1298,図書名リスト!$A$3:$W$1001,5,0))</f>
        <v/>
      </c>
      <c r="I1298" s="77" t="str">
        <f>IF(E1298="","",VLOOKUP(W1298,図書名リスト!$A$3:$W$1001,9,0))</f>
        <v/>
      </c>
      <c r="J1298" s="76" t="str">
        <f>IF(E1298="","",VLOOKUP(W1298,図書名リスト!$A$3:$W$1001,23,0))</f>
        <v/>
      </c>
      <c r="K1298" s="62" t="str">
        <f>IF(E1298="","",VLOOKUP(W1298,図書名リスト!$A$3:$W$1001,11,0))</f>
        <v/>
      </c>
      <c r="L1298" s="95" t="str">
        <f>IF(E1298="","",VLOOKUP(W1298,図書名リスト!$A$3:$W$1001,14,0))</f>
        <v/>
      </c>
      <c r="M1298" s="62" t="str">
        <f>IF(E1298="","",VLOOKUP(W1298,図書名リスト!$A$3:$W$1001,17,0))</f>
        <v/>
      </c>
      <c r="N1298" s="63"/>
      <c r="O1298" s="74" t="str">
        <f>IF(E1298="","",VLOOKUP(W1298,図書名リスト!$A$3:$W$100580,21,0))</f>
        <v/>
      </c>
      <c r="P1298" s="74" t="str">
        <f>IF(E1298="","",VLOOKUP(W1298,図書名リスト!$A$3:$W$10050,19,0))</f>
        <v/>
      </c>
      <c r="Q1298" s="75" t="str">
        <f>IF(E1298="","",VLOOKUP(W1298,図書名リスト!$A$3:$W$1001,20,0))</f>
        <v/>
      </c>
      <c r="R1298" s="74" t="str">
        <f>IF(E1298="","",VLOOKUP(W1298,図書名リスト!$A$3:$W$1001,22,0))</f>
        <v/>
      </c>
      <c r="S1298" s="61" t="str">
        <f t="shared" si="103"/>
        <v xml:space="preserve"> </v>
      </c>
      <c r="T1298" s="61" t="str">
        <f t="shared" si="104"/>
        <v>　</v>
      </c>
      <c r="U1298" s="61" t="str">
        <f t="shared" si="105"/>
        <v xml:space="preserve"> </v>
      </c>
      <c r="V1298" s="61">
        <f t="shared" si="106"/>
        <v>0</v>
      </c>
      <c r="W1298" s="60" t="str">
        <f t="shared" si="107"/>
        <v/>
      </c>
    </row>
    <row r="1299" spans="1:23" ht="57" customHeight="1" x14ac:dyDescent="0.15">
      <c r="A1299" s="63"/>
      <c r="B1299" s="69"/>
      <c r="C1299" s="69"/>
      <c r="D1299" s="68"/>
      <c r="E1299" s="67"/>
      <c r="F1299" s="66"/>
      <c r="G1299" s="65" t="str">
        <f>IF(E1299="","",VLOOKUP(E1299,図書名リスト!$C$3:$W$1001,16,0))</f>
        <v/>
      </c>
      <c r="H1299" s="64" t="str">
        <f>IF(E1299="","",VLOOKUP(W1299,図書名リスト!$A$3:$W$1001,5,0))</f>
        <v/>
      </c>
      <c r="I1299" s="77" t="str">
        <f>IF(E1299="","",VLOOKUP(W1299,図書名リスト!$A$3:$W$1001,9,0))</f>
        <v/>
      </c>
      <c r="J1299" s="76" t="str">
        <f>IF(E1299="","",VLOOKUP(W1299,図書名リスト!$A$3:$W$1001,23,0))</f>
        <v/>
      </c>
      <c r="K1299" s="62" t="str">
        <f>IF(E1299="","",VLOOKUP(W1299,図書名リスト!$A$3:$W$1001,11,0))</f>
        <v/>
      </c>
      <c r="L1299" s="95" t="str">
        <f>IF(E1299="","",VLOOKUP(W1299,図書名リスト!$A$3:$W$1001,14,0))</f>
        <v/>
      </c>
      <c r="M1299" s="62" t="str">
        <f>IF(E1299="","",VLOOKUP(W1299,図書名リスト!$A$3:$W$1001,17,0))</f>
        <v/>
      </c>
      <c r="N1299" s="63"/>
      <c r="O1299" s="74" t="str">
        <f>IF(E1299="","",VLOOKUP(W1299,図書名リスト!$A$3:$W$100580,21,0))</f>
        <v/>
      </c>
      <c r="P1299" s="74" t="str">
        <f>IF(E1299="","",VLOOKUP(W1299,図書名リスト!$A$3:$W$10050,19,0))</f>
        <v/>
      </c>
      <c r="Q1299" s="75" t="str">
        <f>IF(E1299="","",VLOOKUP(W1299,図書名リスト!$A$3:$W$1001,20,0))</f>
        <v/>
      </c>
      <c r="R1299" s="74" t="str">
        <f>IF(E1299="","",VLOOKUP(W1299,図書名リスト!$A$3:$W$1001,22,0))</f>
        <v/>
      </c>
      <c r="S1299" s="61" t="str">
        <f t="shared" si="103"/>
        <v xml:space="preserve"> </v>
      </c>
      <c r="T1299" s="61" t="str">
        <f t="shared" si="104"/>
        <v>　</v>
      </c>
      <c r="U1299" s="61" t="str">
        <f t="shared" si="105"/>
        <v xml:space="preserve"> </v>
      </c>
      <c r="V1299" s="61">
        <f t="shared" si="106"/>
        <v>0</v>
      </c>
      <c r="W1299" s="60" t="str">
        <f t="shared" si="107"/>
        <v/>
      </c>
    </row>
    <row r="1300" spans="1:23" ht="57" customHeight="1" x14ac:dyDescent="0.15">
      <c r="A1300" s="63"/>
      <c r="B1300" s="69"/>
      <c r="C1300" s="69"/>
      <c r="D1300" s="68"/>
      <c r="E1300" s="67"/>
      <c r="F1300" s="66"/>
      <c r="G1300" s="65" t="str">
        <f>IF(E1300="","",VLOOKUP(E1300,図書名リスト!$C$3:$W$1001,16,0))</f>
        <v/>
      </c>
      <c r="H1300" s="64" t="str">
        <f>IF(E1300="","",VLOOKUP(W1300,図書名リスト!$A$3:$W$1001,5,0))</f>
        <v/>
      </c>
      <c r="I1300" s="77" t="str">
        <f>IF(E1300="","",VLOOKUP(W1300,図書名リスト!$A$3:$W$1001,9,0))</f>
        <v/>
      </c>
      <c r="J1300" s="76" t="str">
        <f>IF(E1300="","",VLOOKUP(W1300,図書名リスト!$A$3:$W$1001,23,0))</f>
        <v/>
      </c>
      <c r="K1300" s="62" t="str">
        <f>IF(E1300="","",VLOOKUP(W1300,図書名リスト!$A$3:$W$1001,11,0))</f>
        <v/>
      </c>
      <c r="L1300" s="95" t="str">
        <f>IF(E1300="","",VLOOKUP(W1300,図書名リスト!$A$3:$W$1001,14,0))</f>
        <v/>
      </c>
      <c r="M1300" s="62" t="str">
        <f>IF(E1300="","",VLOOKUP(W1300,図書名リスト!$A$3:$W$1001,17,0))</f>
        <v/>
      </c>
      <c r="N1300" s="63"/>
      <c r="O1300" s="74" t="str">
        <f>IF(E1300="","",VLOOKUP(W1300,図書名リスト!$A$3:$W$100580,21,0))</f>
        <v/>
      </c>
      <c r="P1300" s="74" t="str">
        <f>IF(E1300="","",VLOOKUP(W1300,図書名リスト!$A$3:$W$10050,19,0))</f>
        <v/>
      </c>
      <c r="Q1300" s="75" t="str">
        <f>IF(E1300="","",VLOOKUP(W1300,図書名リスト!$A$3:$W$1001,20,0))</f>
        <v/>
      </c>
      <c r="R1300" s="74" t="str">
        <f>IF(E1300="","",VLOOKUP(W1300,図書名リスト!$A$3:$W$1001,22,0))</f>
        <v/>
      </c>
      <c r="S1300" s="61" t="str">
        <f t="shared" si="103"/>
        <v xml:space="preserve"> </v>
      </c>
      <c r="T1300" s="61" t="str">
        <f t="shared" si="104"/>
        <v>　</v>
      </c>
      <c r="U1300" s="61" t="str">
        <f t="shared" si="105"/>
        <v xml:space="preserve"> </v>
      </c>
      <c r="V1300" s="61">
        <f t="shared" si="106"/>
        <v>0</v>
      </c>
      <c r="W1300" s="60" t="str">
        <f t="shared" si="107"/>
        <v/>
      </c>
    </row>
    <row r="1301" spans="1:23" ht="57" customHeight="1" x14ac:dyDescent="0.15">
      <c r="A1301" s="63"/>
      <c r="B1301" s="69"/>
      <c r="C1301" s="69"/>
      <c r="D1301" s="68"/>
      <c r="E1301" s="67"/>
      <c r="F1301" s="66"/>
      <c r="G1301" s="65" t="str">
        <f>IF(E1301="","",VLOOKUP(E1301,図書名リスト!$C$3:$W$1001,16,0))</f>
        <v/>
      </c>
      <c r="H1301" s="64" t="str">
        <f>IF(E1301="","",VLOOKUP(W1301,図書名リスト!$A$3:$W$1001,5,0))</f>
        <v/>
      </c>
      <c r="I1301" s="77" t="str">
        <f>IF(E1301="","",VLOOKUP(W1301,図書名リスト!$A$3:$W$1001,9,0))</f>
        <v/>
      </c>
      <c r="J1301" s="76" t="str">
        <f>IF(E1301="","",VLOOKUP(W1301,図書名リスト!$A$3:$W$1001,23,0))</f>
        <v/>
      </c>
      <c r="K1301" s="62" t="str">
        <f>IF(E1301="","",VLOOKUP(W1301,図書名リスト!$A$3:$W$1001,11,0))</f>
        <v/>
      </c>
      <c r="L1301" s="95" t="str">
        <f>IF(E1301="","",VLOOKUP(W1301,図書名リスト!$A$3:$W$1001,14,0))</f>
        <v/>
      </c>
      <c r="M1301" s="62" t="str">
        <f>IF(E1301="","",VLOOKUP(W1301,図書名リスト!$A$3:$W$1001,17,0))</f>
        <v/>
      </c>
      <c r="N1301" s="63"/>
      <c r="O1301" s="74" t="str">
        <f>IF(E1301="","",VLOOKUP(W1301,図書名リスト!$A$3:$W$100580,21,0))</f>
        <v/>
      </c>
      <c r="P1301" s="74" t="str">
        <f>IF(E1301="","",VLOOKUP(W1301,図書名リスト!$A$3:$W$10050,19,0))</f>
        <v/>
      </c>
      <c r="Q1301" s="75" t="str">
        <f>IF(E1301="","",VLOOKUP(W1301,図書名リスト!$A$3:$W$1001,20,0))</f>
        <v/>
      </c>
      <c r="R1301" s="74" t="str">
        <f>IF(E1301="","",VLOOKUP(W1301,図書名リスト!$A$3:$W$1001,22,0))</f>
        <v/>
      </c>
      <c r="S1301" s="61" t="str">
        <f t="shared" si="103"/>
        <v xml:space="preserve"> </v>
      </c>
      <c r="T1301" s="61" t="str">
        <f t="shared" si="104"/>
        <v>　</v>
      </c>
      <c r="U1301" s="61" t="str">
        <f t="shared" si="105"/>
        <v xml:space="preserve"> </v>
      </c>
      <c r="V1301" s="61">
        <f t="shared" si="106"/>
        <v>0</v>
      </c>
      <c r="W1301" s="60" t="str">
        <f t="shared" si="107"/>
        <v/>
      </c>
    </row>
    <row r="1302" spans="1:23" ht="57" customHeight="1" x14ac:dyDescent="0.15">
      <c r="A1302" s="63"/>
      <c r="B1302" s="69"/>
      <c r="C1302" s="69"/>
      <c r="D1302" s="68"/>
      <c r="E1302" s="67"/>
      <c r="F1302" s="66"/>
      <c r="G1302" s="65" t="str">
        <f>IF(E1302="","",VLOOKUP(E1302,図書名リスト!$C$3:$W$1001,16,0))</f>
        <v/>
      </c>
      <c r="H1302" s="64" t="str">
        <f>IF(E1302="","",VLOOKUP(W1302,図書名リスト!$A$3:$W$1001,5,0))</f>
        <v/>
      </c>
      <c r="I1302" s="77" t="str">
        <f>IF(E1302="","",VLOOKUP(W1302,図書名リスト!$A$3:$W$1001,9,0))</f>
        <v/>
      </c>
      <c r="J1302" s="76" t="str">
        <f>IF(E1302="","",VLOOKUP(W1302,図書名リスト!$A$3:$W$1001,23,0))</f>
        <v/>
      </c>
      <c r="K1302" s="62" t="str">
        <f>IF(E1302="","",VLOOKUP(W1302,図書名リスト!$A$3:$W$1001,11,0))</f>
        <v/>
      </c>
      <c r="L1302" s="95" t="str">
        <f>IF(E1302="","",VLOOKUP(W1302,図書名リスト!$A$3:$W$1001,14,0))</f>
        <v/>
      </c>
      <c r="M1302" s="62" t="str">
        <f>IF(E1302="","",VLOOKUP(W1302,図書名リスト!$A$3:$W$1001,17,0))</f>
        <v/>
      </c>
      <c r="N1302" s="63"/>
      <c r="O1302" s="74" t="str">
        <f>IF(E1302="","",VLOOKUP(W1302,図書名リスト!$A$3:$W$100580,21,0))</f>
        <v/>
      </c>
      <c r="P1302" s="74" t="str">
        <f>IF(E1302="","",VLOOKUP(W1302,図書名リスト!$A$3:$W$10050,19,0))</f>
        <v/>
      </c>
      <c r="Q1302" s="75" t="str">
        <f>IF(E1302="","",VLOOKUP(W1302,図書名リスト!$A$3:$W$1001,20,0))</f>
        <v/>
      </c>
      <c r="R1302" s="74" t="str">
        <f>IF(E1302="","",VLOOKUP(W1302,図書名リスト!$A$3:$W$1001,22,0))</f>
        <v/>
      </c>
      <c r="S1302" s="61" t="str">
        <f t="shared" si="103"/>
        <v xml:space="preserve"> </v>
      </c>
      <c r="T1302" s="61" t="str">
        <f t="shared" si="104"/>
        <v>　</v>
      </c>
      <c r="U1302" s="61" t="str">
        <f t="shared" si="105"/>
        <v xml:space="preserve"> </v>
      </c>
      <c r="V1302" s="61">
        <f t="shared" si="106"/>
        <v>0</v>
      </c>
      <c r="W1302" s="60" t="str">
        <f t="shared" si="107"/>
        <v/>
      </c>
    </row>
    <row r="1303" spans="1:23" ht="57" customHeight="1" x14ac:dyDescent="0.15">
      <c r="A1303" s="63"/>
      <c r="B1303" s="69"/>
      <c r="C1303" s="69"/>
      <c r="D1303" s="68"/>
      <c r="E1303" s="67"/>
      <c r="F1303" s="66"/>
      <c r="G1303" s="65" t="str">
        <f>IF(E1303="","",VLOOKUP(E1303,図書名リスト!$C$3:$W$1001,16,0))</f>
        <v/>
      </c>
      <c r="H1303" s="64" t="str">
        <f>IF(E1303="","",VLOOKUP(W1303,図書名リスト!$A$3:$W$1001,5,0))</f>
        <v/>
      </c>
      <c r="I1303" s="77" t="str">
        <f>IF(E1303="","",VLOOKUP(W1303,図書名リスト!$A$3:$W$1001,9,0))</f>
        <v/>
      </c>
      <c r="J1303" s="76" t="str">
        <f>IF(E1303="","",VLOOKUP(W1303,図書名リスト!$A$3:$W$1001,23,0))</f>
        <v/>
      </c>
      <c r="K1303" s="62" t="str">
        <f>IF(E1303="","",VLOOKUP(W1303,図書名リスト!$A$3:$W$1001,11,0))</f>
        <v/>
      </c>
      <c r="L1303" s="95" t="str">
        <f>IF(E1303="","",VLOOKUP(W1303,図書名リスト!$A$3:$W$1001,14,0))</f>
        <v/>
      </c>
      <c r="M1303" s="62" t="str">
        <f>IF(E1303="","",VLOOKUP(W1303,図書名リスト!$A$3:$W$1001,17,0))</f>
        <v/>
      </c>
      <c r="N1303" s="63"/>
      <c r="O1303" s="74" t="str">
        <f>IF(E1303="","",VLOOKUP(W1303,図書名リスト!$A$3:$W$100580,21,0))</f>
        <v/>
      </c>
      <c r="P1303" s="74" t="str">
        <f>IF(E1303="","",VLOOKUP(W1303,図書名リスト!$A$3:$W$10050,19,0))</f>
        <v/>
      </c>
      <c r="Q1303" s="75" t="str">
        <f>IF(E1303="","",VLOOKUP(W1303,図書名リスト!$A$3:$W$1001,20,0))</f>
        <v/>
      </c>
      <c r="R1303" s="74" t="str">
        <f>IF(E1303="","",VLOOKUP(W1303,図書名リスト!$A$3:$W$1001,22,0))</f>
        <v/>
      </c>
      <c r="S1303" s="61" t="str">
        <f t="shared" si="103"/>
        <v xml:space="preserve"> </v>
      </c>
      <c r="T1303" s="61" t="str">
        <f t="shared" si="104"/>
        <v>　</v>
      </c>
      <c r="U1303" s="61" t="str">
        <f t="shared" si="105"/>
        <v xml:space="preserve"> </v>
      </c>
      <c r="V1303" s="61">
        <f t="shared" si="106"/>
        <v>0</v>
      </c>
      <c r="W1303" s="60" t="str">
        <f t="shared" si="107"/>
        <v/>
      </c>
    </row>
    <row r="1304" spans="1:23" ht="57" customHeight="1" x14ac:dyDescent="0.15">
      <c r="A1304" s="63"/>
      <c r="B1304" s="69"/>
      <c r="C1304" s="69"/>
      <c r="D1304" s="68"/>
      <c r="E1304" s="67"/>
      <c r="F1304" s="66"/>
      <c r="G1304" s="65" t="str">
        <f>IF(E1304="","",VLOOKUP(E1304,図書名リスト!$C$3:$W$1001,16,0))</f>
        <v/>
      </c>
      <c r="H1304" s="64" t="str">
        <f>IF(E1304="","",VLOOKUP(W1304,図書名リスト!$A$3:$W$1001,5,0))</f>
        <v/>
      </c>
      <c r="I1304" s="77" t="str">
        <f>IF(E1304="","",VLOOKUP(W1304,図書名リスト!$A$3:$W$1001,9,0))</f>
        <v/>
      </c>
      <c r="J1304" s="76" t="str">
        <f>IF(E1304="","",VLOOKUP(W1304,図書名リスト!$A$3:$W$1001,23,0))</f>
        <v/>
      </c>
      <c r="K1304" s="62" t="str">
        <f>IF(E1304="","",VLOOKUP(W1304,図書名リスト!$A$3:$W$1001,11,0))</f>
        <v/>
      </c>
      <c r="L1304" s="95" t="str">
        <f>IF(E1304="","",VLOOKUP(W1304,図書名リスト!$A$3:$W$1001,14,0))</f>
        <v/>
      </c>
      <c r="M1304" s="62" t="str">
        <f>IF(E1304="","",VLOOKUP(W1304,図書名リスト!$A$3:$W$1001,17,0))</f>
        <v/>
      </c>
      <c r="N1304" s="63"/>
      <c r="O1304" s="74" t="str">
        <f>IF(E1304="","",VLOOKUP(W1304,図書名リスト!$A$3:$W$100580,21,0))</f>
        <v/>
      </c>
      <c r="P1304" s="74" t="str">
        <f>IF(E1304="","",VLOOKUP(W1304,図書名リスト!$A$3:$W$10050,19,0))</f>
        <v/>
      </c>
      <c r="Q1304" s="75" t="str">
        <f>IF(E1304="","",VLOOKUP(W1304,図書名リスト!$A$3:$W$1001,20,0))</f>
        <v/>
      </c>
      <c r="R1304" s="74" t="str">
        <f>IF(E1304="","",VLOOKUP(W1304,図書名リスト!$A$3:$W$1001,22,0))</f>
        <v/>
      </c>
      <c r="S1304" s="61" t="str">
        <f t="shared" si="103"/>
        <v xml:space="preserve"> </v>
      </c>
      <c r="T1304" s="61" t="str">
        <f t="shared" si="104"/>
        <v>　</v>
      </c>
      <c r="U1304" s="61" t="str">
        <f t="shared" si="105"/>
        <v xml:space="preserve"> </v>
      </c>
      <c r="V1304" s="61">
        <f t="shared" si="106"/>
        <v>0</v>
      </c>
      <c r="W1304" s="60" t="str">
        <f t="shared" si="107"/>
        <v/>
      </c>
    </row>
    <row r="1305" spans="1:23" ht="57" customHeight="1" x14ac:dyDescent="0.15">
      <c r="A1305" s="63"/>
      <c r="B1305" s="69"/>
      <c r="C1305" s="69"/>
      <c r="D1305" s="68"/>
      <c r="E1305" s="67"/>
      <c r="F1305" s="66"/>
      <c r="G1305" s="65" t="str">
        <f>IF(E1305="","",VLOOKUP(E1305,図書名リスト!$C$3:$W$1001,16,0))</f>
        <v/>
      </c>
      <c r="H1305" s="64" t="str">
        <f>IF(E1305="","",VLOOKUP(W1305,図書名リスト!$A$3:$W$1001,5,0))</f>
        <v/>
      </c>
      <c r="I1305" s="77" t="str">
        <f>IF(E1305="","",VLOOKUP(W1305,図書名リスト!$A$3:$W$1001,9,0))</f>
        <v/>
      </c>
      <c r="J1305" s="76" t="str">
        <f>IF(E1305="","",VLOOKUP(W1305,図書名リスト!$A$3:$W$1001,23,0))</f>
        <v/>
      </c>
      <c r="K1305" s="62" t="str">
        <f>IF(E1305="","",VLOOKUP(W1305,図書名リスト!$A$3:$W$1001,11,0))</f>
        <v/>
      </c>
      <c r="L1305" s="95" t="str">
        <f>IF(E1305="","",VLOOKUP(W1305,図書名リスト!$A$3:$W$1001,14,0))</f>
        <v/>
      </c>
      <c r="M1305" s="62" t="str">
        <f>IF(E1305="","",VLOOKUP(W1305,図書名リスト!$A$3:$W$1001,17,0))</f>
        <v/>
      </c>
      <c r="N1305" s="63"/>
      <c r="O1305" s="74" t="str">
        <f>IF(E1305="","",VLOOKUP(W1305,図書名リスト!$A$3:$W$100580,21,0))</f>
        <v/>
      </c>
      <c r="P1305" s="74" t="str">
        <f>IF(E1305="","",VLOOKUP(W1305,図書名リスト!$A$3:$W$10050,19,0))</f>
        <v/>
      </c>
      <c r="Q1305" s="75" t="str">
        <f>IF(E1305="","",VLOOKUP(W1305,図書名リスト!$A$3:$W$1001,20,0))</f>
        <v/>
      </c>
      <c r="R1305" s="74" t="str">
        <f>IF(E1305="","",VLOOKUP(W1305,図書名リスト!$A$3:$W$1001,22,0))</f>
        <v/>
      </c>
      <c r="S1305" s="61" t="str">
        <f t="shared" si="103"/>
        <v xml:space="preserve"> </v>
      </c>
      <c r="T1305" s="61" t="str">
        <f t="shared" si="104"/>
        <v>　</v>
      </c>
      <c r="U1305" s="61" t="str">
        <f t="shared" si="105"/>
        <v xml:space="preserve"> </v>
      </c>
      <c r="V1305" s="61">
        <f t="shared" si="106"/>
        <v>0</v>
      </c>
      <c r="W1305" s="60" t="str">
        <f t="shared" si="107"/>
        <v/>
      </c>
    </row>
    <row r="1306" spans="1:23" ht="57" customHeight="1" x14ac:dyDescent="0.15">
      <c r="A1306" s="63"/>
      <c r="B1306" s="69"/>
      <c r="C1306" s="69"/>
      <c r="D1306" s="68"/>
      <c r="E1306" s="67"/>
      <c r="F1306" s="66"/>
      <c r="G1306" s="65" t="str">
        <f>IF(E1306="","",VLOOKUP(E1306,図書名リスト!$C$3:$W$1001,16,0))</f>
        <v/>
      </c>
      <c r="H1306" s="64" t="str">
        <f>IF(E1306="","",VLOOKUP(W1306,図書名リスト!$A$3:$W$1001,5,0))</f>
        <v/>
      </c>
      <c r="I1306" s="77" t="str">
        <f>IF(E1306="","",VLOOKUP(W1306,図書名リスト!$A$3:$W$1001,9,0))</f>
        <v/>
      </c>
      <c r="J1306" s="76" t="str">
        <f>IF(E1306="","",VLOOKUP(W1306,図書名リスト!$A$3:$W$1001,23,0))</f>
        <v/>
      </c>
      <c r="K1306" s="62" t="str">
        <f>IF(E1306="","",VLOOKUP(W1306,図書名リスト!$A$3:$W$1001,11,0))</f>
        <v/>
      </c>
      <c r="L1306" s="95" t="str">
        <f>IF(E1306="","",VLOOKUP(W1306,図書名リスト!$A$3:$W$1001,14,0))</f>
        <v/>
      </c>
      <c r="M1306" s="62" t="str">
        <f>IF(E1306="","",VLOOKUP(W1306,図書名リスト!$A$3:$W$1001,17,0))</f>
        <v/>
      </c>
      <c r="N1306" s="63"/>
      <c r="O1306" s="74" t="str">
        <f>IF(E1306="","",VLOOKUP(W1306,図書名リスト!$A$3:$W$100580,21,0))</f>
        <v/>
      </c>
      <c r="P1306" s="74" t="str">
        <f>IF(E1306="","",VLOOKUP(W1306,図書名リスト!$A$3:$W$10050,19,0))</f>
        <v/>
      </c>
      <c r="Q1306" s="75" t="str">
        <f>IF(E1306="","",VLOOKUP(W1306,図書名リスト!$A$3:$W$1001,20,0))</f>
        <v/>
      </c>
      <c r="R1306" s="74" t="str">
        <f>IF(E1306="","",VLOOKUP(W1306,図書名リスト!$A$3:$W$1001,22,0))</f>
        <v/>
      </c>
      <c r="S1306" s="61" t="str">
        <f t="shared" si="103"/>
        <v xml:space="preserve"> </v>
      </c>
      <c r="T1306" s="61" t="str">
        <f t="shared" si="104"/>
        <v>　</v>
      </c>
      <c r="U1306" s="61" t="str">
        <f t="shared" si="105"/>
        <v xml:space="preserve"> </v>
      </c>
      <c r="V1306" s="61">
        <f t="shared" si="106"/>
        <v>0</v>
      </c>
      <c r="W1306" s="60" t="str">
        <f t="shared" si="107"/>
        <v/>
      </c>
    </row>
    <row r="1307" spans="1:23" ht="57" customHeight="1" x14ac:dyDescent="0.15">
      <c r="A1307" s="63"/>
      <c r="B1307" s="69"/>
      <c r="C1307" s="69"/>
      <c r="D1307" s="68"/>
      <c r="E1307" s="67"/>
      <c r="F1307" s="66"/>
      <c r="G1307" s="65" t="str">
        <f>IF(E1307="","",VLOOKUP(E1307,図書名リスト!$C$3:$W$1001,16,0))</f>
        <v/>
      </c>
      <c r="H1307" s="64" t="str">
        <f>IF(E1307="","",VLOOKUP(W1307,図書名リスト!$A$3:$W$1001,5,0))</f>
        <v/>
      </c>
      <c r="I1307" s="77" t="str">
        <f>IF(E1307="","",VLOOKUP(W1307,図書名リスト!$A$3:$W$1001,9,0))</f>
        <v/>
      </c>
      <c r="J1307" s="76" t="str">
        <f>IF(E1307="","",VLOOKUP(W1307,図書名リスト!$A$3:$W$1001,23,0))</f>
        <v/>
      </c>
      <c r="K1307" s="62" t="str">
        <f>IF(E1307="","",VLOOKUP(W1307,図書名リスト!$A$3:$W$1001,11,0))</f>
        <v/>
      </c>
      <c r="L1307" s="95" t="str">
        <f>IF(E1307="","",VLOOKUP(W1307,図書名リスト!$A$3:$W$1001,14,0))</f>
        <v/>
      </c>
      <c r="M1307" s="62" t="str">
        <f>IF(E1307="","",VLOOKUP(W1307,図書名リスト!$A$3:$W$1001,17,0))</f>
        <v/>
      </c>
      <c r="N1307" s="63"/>
      <c r="O1307" s="74" t="str">
        <f>IF(E1307="","",VLOOKUP(W1307,図書名リスト!$A$3:$W$100580,21,0))</f>
        <v/>
      </c>
      <c r="P1307" s="74" t="str">
        <f>IF(E1307="","",VLOOKUP(W1307,図書名リスト!$A$3:$W$10050,19,0))</f>
        <v/>
      </c>
      <c r="Q1307" s="75" t="str">
        <f>IF(E1307="","",VLOOKUP(W1307,図書名リスト!$A$3:$W$1001,20,0))</f>
        <v/>
      </c>
      <c r="R1307" s="74" t="str">
        <f>IF(E1307="","",VLOOKUP(W1307,図書名リスト!$A$3:$W$1001,22,0))</f>
        <v/>
      </c>
      <c r="S1307" s="61" t="str">
        <f t="shared" si="103"/>
        <v xml:space="preserve"> </v>
      </c>
      <c r="T1307" s="61" t="str">
        <f t="shared" si="104"/>
        <v>　</v>
      </c>
      <c r="U1307" s="61" t="str">
        <f t="shared" si="105"/>
        <v xml:space="preserve"> </v>
      </c>
      <c r="V1307" s="61">
        <f t="shared" si="106"/>
        <v>0</v>
      </c>
      <c r="W1307" s="60" t="str">
        <f t="shared" si="107"/>
        <v/>
      </c>
    </row>
    <row r="1308" spans="1:23" ht="57" customHeight="1" x14ac:dyDescent="0.15">
      <c r="A1308" s="63"/>
      <c r="B1308" s="69"/>
      <c r="C1308" s="69"/>
      <c r="D1308" s="68"/>
      <c r="E1308" s="67"/>
      <c r="F1308" s="66"/>
      <c r="G1308" s="65" t="str">
        <f>IF(E1308="","",VLOOKUP(E1308,図書名リスト!$C$3:$W$1001,16,0))</f>
        <v/>
      </c>
      <c r="H1308" s="64" t="str">
        <f>IF(E1308="","",VLOOKUP(W1308,図書名リスト!$A$3:$W$1001,5,0))</f>
        <v/>
      </c>
      <c r="I1308" s="77" t="str">
        <f>IF(E1308="","",VLOOKUP(W1308,図書名リスト!$A$3:$W$1001,9,0))</f>
        <v/>
      </c>
      <c r="J1308" s="76" t="str">
        <f>IF(E1308="","",VLOOKUP(W1308,図書名リスト!$A$3:$W$1001,23,0))</f>
        <v/>
      </c>
      <c r="K1308" s="62" t="str">
        <f>IF(E1308="","",VLOOKUP(W1308,図書名リスト!$A$3:$W$1001,11,0))</f>
        <v/>
      </c>
      <c r="L1308" s="95" t="str">
        <f>IF(E1308="","",VLOOKUP(W1308,図書名リスト!$A$3:$W$1001,14,0))</f>
        <v/>
      </c>
      <c r="M1308" s="62" t="str">
        <f>IF(E1308="","",VLOOKUP(W1308,図書名リスト!$A$3:$W$1001,17,0))</f>
        <v/>
      </c>
      <c r="N1308" s="63"/>
      <c r="O1308" s="74" t="str">
        <f>IF(E1308="","",VLOOKUP(W1308,図書名リスト!$A$3:$W$100580,21,0))</f>
        <v/>
      </c>
      <c r="P1308" s="74" t="str">
        <f>IF(E1308="","",VLOOKUP(W1308,図書名リスト!$A$3:$W$10050,19,0))</f>
        <v/>
      </c>
      <c r="Q1308" s="75" t="str">
        <f>IF(E1308="","",VLOOKUP(W1308,図書名リスト!$A$3:$W$1001,20,0))</f>
        <v/>
      </c>
      <c r="R1308" s="74" t="str">
        <f>IF(E1308="","",VLOOKUP(W1308,図書名リスト!$A$3:$W$1001,22,0))</f>
        <v/>
      </c>
      <c r="S1308" s="61" t="str">
        <f t="shared" si="103"/>
        <v xml:space="preserve"> </v>
      </c>
      <c r="T1308" s="61" t="str">
        <f t="shared" si="104"/>
        <v>　</v>
      </c>
      <c r="U1308" s="61" t="str">
        <f t="shared" si="105"/>
        <v xml:space="preserve"> </v>
      </c>
      <c r="V1308" s="61">
        <f t="shared" si="106"/>
        <v>0</v>
      </c>
      <c r="W1308" s="60" t="str">
        <f t="shared" si="107"/>
        <v/>
      </c>
    </row>
    <row r="1309" spans="1:23" ht="57" customHeight="1" x14ac:dyDescent="0.15">
      <c r="A1309" s="63"/>
      <c r="B1309" s="69"/>
      <c r="C1309" s="69"/>
      <c r="D1309" s="68"/>
      <c r="E1309" s="67"/>
      <c r="F1309" s="66"/>
      <c r="G1309" s="65" t="str">
        <f>IF(E1309="","",VLOOKUP(E1309,図書名リスト!$C$3:$W$1001,16,0))</f>
        <v/>
      </c>
      <c r="H1309" s="64" t="str">
        <f>IF(E1309="","",VLOOKUP(W1309,図書名リスト!$A$3:$W$1001,5,0))</f>
        <v/>
      </c>
      <c r="I1309" s="77" t="str">
        <f>IF(E1309="","",VLOOKUP(W1309,図書名リスト!$A$3:$W$1001,9,0))</f>
        <v/>
      </c>
      <c r="J1309" s="76" t="str">
        <f>IF(E1309="","",VLOOKUP(W1309,図書名リスト!$A$3:$W$1001,23,0))</f>
        <v/>
      </c>
      <c r="K1309" s="62" t="str">
        <f>IF(E1309="","",VLOOKUP(W1309,図書名リスト!$A$3:$W$1001,11,0))</f>
        <v/>
      </c>
      <c r="L1309" s="95" t="str">
        <f>IF(E1309="","",VLOOKUP(W1309,図書名リスト!$A$3:$W$1001,14,0))</f>
        <v/>
      </c>
      <c r="M1309" s="62" t="str">
        <f>IF(E1309="","",VLOOKUP(W1309,図書名リスト!$A$3:$W$1001,17,0))</f>
        <v/>
      </c>
      <c r="N1309" s="63"/>
      <c r="O1309" s="74" t="str">
        <f>IF(E1309="","",VLOOKUP(W1309,図書名リスト!$A$3:$W$100580,21,0))</f>
        <v/>
      </c>
      <c r="P1309" s="74" t="str">
        <f>IF(E1309="","",VLOOKUP(W1309,図書名リスト!$A$3:$W$10050,19,0))</f>
        <v/>
      </c>
      <c r="Q1309" s="75" t="str">
        <f>IF(E1309="","",VLOOKUP(W1309,図書名リスト!$A$3:$W$1001,20,0))</f>
        <v/>
      </c>
      <c r="R1309" s="74" t="str">
        <f>IF(E1309="","",VLOOKUP(W1309,図書名リスト!$A$3:$W$1001,22,0))</f>
        <v/>
      </c>
      <c r="S1309" s="61" t="str">
        <f t="shared" si="103"/>
        <v xml:space="preserve"> </v>
      </c>
      <c r="T1309" s="61" t="str">
        <f t="shared" si="104"/>
        <v>　</v>
      </c>
      <c r="U1309" s="61" t="str">
        <f t="shared" si="105"/>
        <v xml:space="preserve"> </v>
      </c>
      <c r="V1309" s="61">
        <f t="shared" si="106"/>
        <v>0</v>
      </c>
      <c r="W1309" s="60" t="str">
        <f t="shared" si="107"/>
        <v/>
      </c>
    </row>
    <row r="1310" spans="1:23" ht="57" customHeight="1" x14ac:dyDescent="0.15">
      <c r="A1310" s="63"/>
      <c r="B1310" s="69"/>
      <c r="C1310" s="69"/>
      <c r="D1310" s="68"/>
      <c r="E1310" s="67"/>
      <c r="F1310" s="66"/>
      <c r="G1310" s="65" t="str">
        <f>IF(E1310="","",VLOOKUP(E1310,図書名リスト!$C$3:$W$1001,16,0))</f>
        <v/>
      </c>
      <c r="H1310" s="64" t="str">
        <f>IF(E1310="","",VLOOKUP(W1310,図書名リスト!$A$3:$W$1001,5,0))</f>
        <v/>
      </c>
      <c r="I1310" s="77" t="str">
        <f>IF(E1310="","",VLOOKUP(W1310,図書名リスト!$A$3:$W$1001,9,0))</f>
        <v/>
      </c>
      <c r="J1310" s="76" t="str">
        <f>IF(E1310="","",VLOOKUP(W1310,図書名リスト!$A$3:$W$1001,23,0))</f>
        <v/>
      </c>
      <c r="K1310" s="62" t="str">
        <f>IF(E1310="","",VLOOKUP(W1310,図書名リスト!$A$3:$W$1001,11,0))</f>
        <v/>
      </c>
      <c r="L1310" s="95" t="str">
        <f>IF(E1310="","",VLOOKUP(W1310,図書名リスト!$A$3:$W$1001,14,0))</f>
        <v/>
      </c>
      <c r="M1310" s="62" t="str">
        <f>IF(E1310="","",VLOOKUP(W1310,図書名リスト!$A$3:$W$1001,17,0))</f>
        <v/>
      </c>
      <c r="N1310" s="63"/>
      <c r="O1310" s="74" t="str">
        <f>IF(E1310="","",VLOOKUP(W1310,図書名リスト!$A$3:$W$100580,21,0))</f>
        <v/>
      </c>
      <c r="P1310" s="74" t="str">
        <f>IF(E1310="","",VLOOKUP(W1310,図書名リスト!$A$3:$W$10050,19,0))</f>
        <v/>
      </c>
      <c r="Q1310" s="75" t="str">
        <f>IF(E1310="","",VLOOKUP(W1310,図書名リスト!$A$3:$W$1001,20,0))</f>
        <v/>
      </c>
      <c r="R1310" s="74" t="str">
        <f>IF(E1310="","",VLOOKUP(W1310,図書名リスト!$A$3:$W$1001,22,0))</f>
        <v/>
      </c>
      <c r="S1310" s="61" t="str">
        <f t="shared" si="103"/>
        <v xml:space="preserve"> </v>
      </c>
      <c r="T1310" s="61" t="str">
        <f t="shared" si="104"/>
        <v>　</v>
      </c>
      <c r="U1310" s="61" t="str">
        <f t="shared" si="105"/>
        <v xml:space="preserve"> </v>
      </c>
      <c r="V1310" s="61">
        <f t="shared" si="106"/>
        <v>0</v>
      </c>
      <c r="W1310" s="60" t="str">
        <f t="shared" si="107"/>
        <v/>
      </c>
    </row>
    <row r="1311" spans="1:23" ht="57" customHeight="1" x14ac:dyDescent="0.15">
      <c r="A1311" s="63"/>
      <c r="B1311" s="69"/>
      <c r="C1311" s="69"/>
      <c r="D1311" s="68"/>
      <c r="E1311" s="67"/>
      <c r="F1311" s="66"/>
      <c r="G1311" s="65" t="str">
        <f>IF(E1311="","",VLOOKUP(E1311,図書名リスト!$C$3:$W$1001,16,0))</f>
        <v/>
      </c>
      <c r="H1311" s="64" t="str">
        <f>IF(E1311="","",VLOOKUP(W1311,図書名リスト!$A$3:$W$1001,5,0))</f>
        <v/>
      </c>
      <c r="I1311" s="77" t="str">
        <f>IF(E1311="","",VLOOKUP(W1311,図書名リスト!$A$3:$W$1001,9,0))</f>
        <v/>
      </c>
      <c r="J1311" s="76" t="str">
        <f>IF(E1311="","",VLOOKUP(W1311,図書名リスト!$A$3:$W$1001,23,0))</f>
        <v/>
      </c>
      <c r="K1311" s="62" t="str">
        <f>IF(E1311="","",VLOOKUP(W1311,図書名リスト!$A$3:$W$1001,11,0))</f>
        <v/>
      </c>
      <c r="L1311" s="95" t="str">
        <f>IF(E1311="","",VLOOKUP(W1311,図書名リスト!$A$3:$W$1001,14,0))</f>
        <v/>
      </c>
      <c r="M1311" s="62" t="str">
        <f>IF(E1311="","",VLOOKUP(W1311,図書名リスト!$A$3:$W$1001,17,0))</f>
        <v/>
      </c>
      <c r="N1311" s="63"/>
      <c r="O1311" s="74" t="str">
        <f>IF(E1311="","",VLOOKUP(W1311,図書名リスト!$A$3:$W$100580,21,0))</f>
        <v/>
      </c>
      <c r="P1311" s="74" t="str">
        <f>IF(E1311="","",VLOOKUP(W1311,図書名リスト!$A$3:$W$10050,19,0))</f>
        <v/>
      </c>
      <c r="Q1311" s="75" t="str">
        <f>IF(E1311="","",VLOOKUP(W1311,図書名リスト!$A$3:$W$1001,20,0))</f>
        <v/>
      </c>
      <c r="R1311" s="74" t="str">
        <f>IF(E1311="","",VLOOKUP(W1311,図書名リスト!$A$3:$W$1001,22,0))</f>
        <v/>
      </c>
      <c r="S1311" s="61" t="str">
        <f t="shared" si="103"/>
        <v xml:space="preserve"> </v>
      </c>
      <c r="T1311" s="61" t="str">
        <f t="shared" si="104"/>
        <v>　</v>
      </c>
      <c r="U1311" s="61" t="str">
        <f t="shared" si="105"/>
        <v xml:space="preserve"> </v>
      </c>
      <c r="V1311" s="61">
        <f t="shared" si="106"/>
        <v>0</v>
      </c>
      <c r="W1311" s="60" t="str">
        <f t="shared" si="107"/>
        <v/>
      </c>
    </row>
    <row r="1312" spans="1:23" ht="57" customHeight="1" x14ac:dyDescent="0.15">
      <c r="A1312" s="63"/>
      <c r="B1312" s="69"/>
      <c r="C1312" s="69"/>
      <c r="D1312" s="68"/>
      <c r="E1312" s="67"/>
      <c r="F1312" s="66"/>
      <c r="G1312" s="65" t="str">
        <f>IF(E1312="","",VLOOKUP(E1312,図書名リスト!$C$3:$W$1001,16,0))</f>
        <v/>
      </c>
      <c r="H1312" s="64" t="str">
        <f>IF(E1312="","",VLOOKUP(W1312,図書名リスト!$A$3:$W$1001,5,0))</f>
        <v/>
      </c>
      <c r="I1312" s="77" t="str">
        <f>IF(E1312="","",VLOOKUP(W1312,図書名リスト!$A$3:$W$1001,9,0))</f>
        <v/>
      </c>
      <c r="J1312" s="76" t="str">
        <f>IF(E1312="","",VLOOKUP(W1312,図書名リスト!$A$3:$W$1001,23,0))</f>
        <v/>
      </c>
      <c r="K1312" s="62" t="str">
        <f>IF(E1312="","",VLOOKUP(W1312,図書名リスト!$A$3:$W$1001,11,0))</f>
        <v/>
      </c>
      <c r="L1312" s="95" t="str">
        <f>IF(E1312="","",VLOOKUP(W1312,図書名リスト!$A$3:$W$1001,14,0))</f>
        <v/>
      </c>
      <c r="M1312" s="62" t="str">
        <f>IF(E1312="","",VLOOKUP(W1312,図書名リスト!$A$3:$W$1001,17,0))</f>
        <v/>
      </c>
      <c r="N1312" s="63"/>
      <c r="O1312" s="74" t="str">
        <f>IF(E1312="","",VLOOKUP(W1312,図書名リスト!$A$3:$W$100580,21,0))</f>
        <v/>
      </c>
      <c r="P1312" s="74" t="str">
        <f>IF(E1312="","",VLOOKUP(W1312,図書名リスト!$A$3:$W$10050,19,0))</f>
        <v/>
      </c>
      <c r="Q1312" s="75" t="str">
        <f>IF(E1312="","",VLOOKUP(W1312,図書名リスト!$A$3:$W$1001,20,0))</f>
        <v/>
      </c>
      <c r="R1312" s="74" t="str">
        <f>IF(E1312="","",VLOOKUP(W1312,図書名リスト!$A$3:$W$1001,22,0))</f>
        <v/>
      </c>
      <c r="S1312" s="61" t="str">
        <f t="shared" si="103"/>
        <v xml:space="preserve"> </v>
      </c>
      <c r="T1312" s="61" t="str">
        <f t="shared" si="104"/>
        <v>　</v>
      </c>
      <c r="U1312" s="61" t="str">
        <f t="shared" si="105"/>
        <v xml:space="preserve"> </v>
      </c>
      <c r="V1312" s="61">
        <f t="shared" si="106"/>
        <v>0</v>
      </c>
      <c r="W1312" s="60" t="str">
        <f t="shared" si="107"/>
        <v/>
      </c>
    </row>
    <row r="1313" spans="1:23" ht="57" customHeight="1" x14ac:dyDescent="0.15">
      <c r="A1313" s="63"/>
      <c r="B1313" s="69"/>
      <c r="C1313" s="69"/>
      <c r="D1313" s="68"/>
      <c r="E1313" s="67"/>
      <c r="F1313" s="66"/>
      <c r="G1313" s="65" t="str">
        <f>IF(E1313="","",VLOOKUP(E1313,図書名リスト!$C$3:$W$1001,16,0))</f>
        <v/>
      </c>
      <c r="H1313" s="64" t="str">
        <f>IF(E1313="","",VLOOKUP(W1313,図書名リスト!$A$3:$W$1001,5,0))</f>
        <v/>
      </c>
      <c r="I1313" s="77" t="str">
        <f>IF(E1313="","",VLOOKUP(W1313,図書名リスト!$A$3:$W$1001,9,0))</f>
        <v/>
      </c>
      <c r="J1313" s="76" t="str">
        <f>IF(E1313="","",VLOOKUP(W1313,図書名リスト!$A$3:$W$1001,23,0))</f>
        <v/>
      </c>
      <c r="K1313" s="62" t="str">
        <f>IF(E1313="","",VLOOKUP(W1313,図書名リスト!$A$3:$W$1001,11,0))</f>
        <v/>
      </c>
      <c r="L1313" s="95" t="str">
        <f>IF(E1313="","",VLOOKUP(W1313,図書名リスト!$A$3:$W$1001,14,0))</f>
        <v/>
      </c>
      <c r="M1313" s="62" t="str">
        <f>IF(E1313="","",VLOOKUP(W1313,図書名リスト!$A$3:$W$1001,17,0))</f>
        <v/>
      </c>
      <c r="N1313" s="63"/>
      <c r="O1313" s="74" t="str">
        <f>IF(E1313="","",VLOOKUP(W1313,図書名リスト!$A$3:$W$100580,21,0))</f>
        <v/>
      </c>
      <c r="P1313" s="74" t="str">
        <f>IF(E1313="","",VLOOKUP(W1313,図書名リスト!$A$3:$W$10050,19,0))</f>
        <v/>
      </c>
      <c r="Q1313" s="75" t="str">
        <f>IF(E1313="","",VLOOKUP(W1313,図書名リスト!$A$3:$W$1001,20,0))</f>
        <v/>
      </c>
      <c r="R1313" s="74" t="str">
        <f>IF(E1313="","",VLOOKUP(W1313,図書名リスト!$A$3:$W$1001,22,0))</f>
        <v/>
      </c>
      <c r="S1313" s="61" t="str">
        <f t="shared" si="103"/>
        <v xml:space="preserve"> </v>
      </c>
      <c r="T1313" s="61" t="str">
        <f t="shared" si="104"/>
        <v>　</v>
      </c>
      <c r="U1313" s="61" t="str">
        <f t="shared" si="105"/>
        <v xml:space="preserve"> </v>
      </c>
      <c r="V1313" s="61">
        <f t="shared" si="106"/>
        <v>0</v>
      </c>
      <c r="W1313" s="60" t="str">
        <f t="shared" si="107"/>
        <v/>
      </c>
    </row>
    <row r="1314" spans="1:23" ht="57" customHeight="1" x14ac:dyDescent="0.15">
      <c r="A1314" s="63"/>
      <c r="B1314" s="69"/>
      <c r="C1314" s="69"/>
      <c r="D1314" s="68"/>
      <c r="E1314" s="67"/>
      <c r="F1314" s="66"/>
      <c r="G1314" s="65" t="str">
        <f>IF(E1314="","",VLOOKUP(E1314,図書名リスト!$C$3:$W$1001,16,0))</f>
        <v/>
      </c>
      <c r="H1314" s="64" t="str">
        <f>IF(E1314="","",VLOOKUP(W1314,図書名リスト!$A$3:$W$1001,5,0))</f>
        <v/>
      </c>
      <c r="I1314" s="77" t="str">
        <f>IF(E1314="","",VLOOKUP(W1314,図書名リスト!$A$3:$W$1001,9,0))</f>
        <v/>
      </c>
      <c r="J1314" s="76" t="str">
        <f>IF(E1314="","",VLOOKUP(W1314,図書名リスト!$A$3:$W$1001,23,0))</f>
        <v/>
      </c>
      <c r="K1314" s="62" t="str">
        <f>IF(E1314="","",VLOOKUP(W1314,図書名リスト!$A$3:$W$1001,11,0))</f>
        <v/>
      </c>
      <c r="L1314" s="95" t="str">
        <f>IF(E1314="","",VLOOKUP(W1314,図書名リスト!$A$3:$W$1001,14,0))</f>
        <v/>
      </c>
      <c r="M1314" s="62" t="str">
        <f>IF(E1314="","",VLOOKUP(W1314,図書名リスト!$A$3:$W$1001,17,0))</f>
        <v/>
      </c>
      <c r="N1314" s="63"/>
      <c r="O1314" s="74" t="str">
        <f>IF(E1314="","",VLOOKUP(W1314,図書名リスト!$A$3:$W$100580,21,0))</f>
        <v/>
      </c>
      <c r="P1314" s="74" t="str">
        <f>IF(E1314="","",VLOOKUP(W1314,図書名リスト!$A$3:$W$10050,19,0))</f>
        <v/>
      </c>
      <c r="Q1314" s="75" t="str">
        <f>IF(E1314="","",VLOOKUP(W1314,図書名リスト!$A$3:$W$1001,20,0))</f>
        <v/>
      </c>
      <c r="R1314" s="74" t="str">
        <f>IF(E1314="","",VLOOKUP(W1314,図書名リスト!$A$3:$W$1001,22,0))</f>
        <v/>
      </c>
      <c r="S1314" s="61" t="str">
        <f t="shared" si="103"/>
        <v xml:space="preserve"> </v>
      </c>
      <c r="T1314" s="61" t="str">
        <f t="shared" si="104"/>
        <v>　</v>
      </c>
      <c r="U1314" s="61" t="str">
        <f t="shared" si="105"/>
        <v xml:space="preserve"> </v>
      </c>
      <c r="V1314" s="61">
        <f t="shared" si="106"/>
        <v>0</v>
      </c>
      <c r="W1314" s="60" t="str">
        <f t="shared" si="107"/>
        <v/>
      </c>
    </row>
    <row r="1315" spans="1:23" ht="57" customHeight="1" x14ac:dyDescent="0.15">
      <c r="A1315" s="63"/>
      <c r="B1315" s="69"/>
      <c r="C1315" s="69"/>
      <c r="D1315" s="68"/>
      <c r="E1315" s="67"/>
      <c r="F1315" s="66"/>
      <c r="G1315" s="65" t="str">
        <f>IF(E1315="","",VLOOKUP(E1315,図書名リスト!$C$3:$W$1001,16,0))</f>
        <v/>
      </c>
      <c r="H1315" s="64" t="str">
        <f>IF(E1315="","",VLOOKUP(W1315,図書名リスト!$A$3:$W$1001,5,0))</f>
        <v/>
      </c>
      <c r="I1315" s="77" t="str">
        <f>IF(E1315="","",VLOOKUP(W1315,図書名リスト!$A$3:$W$1001,9,0))</f>
        <v/>
      </c>
      <c r="J1315" s="76" t="str">
        <f>IF(E1315="","",VLOOKUP(W1315,図書名リスト!$A$3:$W$1001,23,0))</f>
        <v/>
      </c>
      <c r="K1315" s="62" t="str">
        <f>IF(E1315="","",VLOOKUP(W1315,図書名リスト!$A$3:$W$1001,11,0))</f>
        <v/>
      </c>
      <c r="L1315" s="95" t="str">
        <f>IF(E1315="","",VLOOKUP(W1315,図書名リスト!$A$3:$W$1001,14,0))</f>
        <v/>
      </c>
      <c r="M1315" s="62" t="str">
        <f>IF(E1315="","",VLOOKUP(W1315,図書名リスト!$A$3:$W$1001,17,0))</f>
        <v/>
      </c>
      <c r="N1315" s="63"/>
      <c r="O1315" s="74" t="str">
        <f>IF(E1315="","",VLOOKUP(W1315,図書名リスト!$A$3:$W$100580,21,0))</f>
        <v/>
      </c>
      <c r="P1315" s="74" t="str">
        <f>IF(E1315="","",VLOOKUP(W1315,図書名リスト!$A$3:$W$10050,19,0))</f>
        <v/>
      </c>
      <c r="Q1315" s="75" t="str">
        <f>IF(E1315="","",VLOOKUP(W1315,図書名リスト!$A$3:$W$1001,20,0))</f>
        <v/>
      </c>
      <c r="R1315" s="74" t="str">
        <f>IF(E1315="","",VLOOKUP(W1315,図書名リスト!$A$3:$W$1001,22,0))</f>
        <v/>
      </c>
      <c r="S1315" s="61" t="str">
        <f t="shared" si="103"/>
        <v xml:space="preserve"> </v>
      </c>
      <c r="T1315" s="61" t="str">
        <f t="shared" si="104"/>
        <v>　</v>
      </c>
      <c r="U1315" s="61" t="str">
        <f t="shared" si="105"/>
        <v xml:space="preserve"> </v>
      </c>
      <c r="V1315" s="61">
        <f t="shared" si="106"/>
        <v>0</v>
      </c>
      <c r="W1315" s="60" t="str">
        <f t="shared" si="107"/>
        <v/>
      </c>
    </row>
    <row r="1316" spans="1:23" ht="57" customHeight="1" x14ac:dyDescent="0.15">
      <c r="A1316" s="63"/>
      <c r="B1316" s="69"/>
      <c r="C1316" s="69"/>
      <c r="D1316" s="68"/>
      <c r="E1316" s="67"/>
      <c r="F1316" s="66"/>
      <c r="G1316" s="65" t="str">
        <f>IF(E1316="","",VLOOKUP(E1316,図書名リスト!$C$3:$W$1001,16,0))</f>
        <v/>
      </c>
      <c r="H1316" s="64" t="str">
        <f>IF(E1316="","",VLOOKUP(W1316,図書名リスト!$A$3:$W$1001,5,0))</f>
        <v/>
      </c>
      <c r="I1316" s="77" t="str">
        <f>IF(E1316="","",VLOOKUP(W1316,図書名リスト!$A$3:$W$1001,9,0))</f>
        <v/>
      </c>
      <c r="J1316" s="76" t="str">
        <f>IF(E1316="","",VLOOKUP(W1316,図書名リスト!$A$3:$W$1001,23,0))</f>
        <v/>
      </c>
      <c r="K1316" s="62" t="str">
        <f>IF(E1316="","",VLOOKUP(W1316,図書名リスト!$A$3:$W$1001,11,0))</f>
        <v/>
      </c>
      <c r="L1316" s="95" t="str">
        <f>IF(E1316="","",VLOOKUP(W1316,図書名リスト!$A$3:$W$1001,14,0))</f>
        <v/>
      </c>
      <c r="M1316" s="62" t="str">
        <f>IF(E1316="","",VLOOKUP(W1316,図書名リスト!$A$3:$W$1001,17,0))</f>
        <v/>
      </c>
      <c r="N1316" s="63"/>
      <c r="O1316" s="74" t="str">
        <f>IF(E1316="","",VLOOKUP(W1316,図書名リスト!$A$3:$W$100580,21,0))</f>
        <v/>
      </c>
      <c r="P1316" s="74" t="str">
        <f>IF(E1316="","",VLOOKUP(W1316,図書名リスト!$A$3:$W$10050,19,0))</f>
        <v/>
      </c>
      <c r="Q1316" s="75" t="str">
        <f>IF(E1316="","",VLOOKUP(W1316,図書名リスト!$A$3:$W$1001,20,0))</f>
        <v/>
      </c>
      <c r="R1316" s="74" t="str">
        <f>IF(E1316="","",VLOOKUP(W1316,図書名リスト!$A$3:$W$1001,22,0))</f>
        <v/>
      </c>
      <c r="S1316" s="61" t="str">
        <f t="shared" si="103"/>
        <v xml:space="preserve"> </v>
      </c>
      <c r="T1316" s="61" t="str">
        <f t="shared" si="104"/>
        <v>　</v>
      </c>
      <c r="U1316" s="61" t="str">
        <f t="shared" si="105"/>
        <v xml:space="preserve"> </v>
      </c>
      <c r="V1316" s="61">
        <f t="shared" si="106"/>
        <v>0</v>
      </c>
      <c r="W1316" s="60" t="str">
        <f t="shared" si="107"/>
        <v/>
      </c>
    </row>
    <row r="1317" spans="1:23" ht="57" customHeight="1" x14ac:dyDescent="0.15">
      <c r="A1317" s="63"/>
      <c r="B1317" s="69"/>
      <c r="C1317" s="69"/>
      <c r="D1317" s="68"/>
      <c r="E1317" s="67"/>
      <c r="F1317" s="66"/>
      <c r="G1317" s="65" t="str">
        <f>IF(E1317="","",VLOOKUP(E1317,図書名リスト!$C$3:$W$1001,16,0))</f>
        <v/>
      </c>
      <c r="H1317" s="64" t="str">
        <f>IF(E1317="","",VLOOKUP(W1317,図書名リスト!$A$3:$W$1001,5,0))</f>
        <v/>
      </c>
      <c r="I1317" s="77" t="str">
        <f>IF(E1317="","",VLOOKUP(W1317,図書名リスト!$A$3:$W$1001,9,0))</f>
        <v/>
      </c>
      <c r="J1317" s="76" t="str">
        <f>IF(E1317="","",VLOOKUP(W1317,図書名リスト!$A$3:$W$1001,23,0))</f>
        <v/>
      </c>
      <c r="K1317" s="62" t="str">
        <f>IF(E1317="","",VLOOKUP(W1317,図書名リスト!$A$3:$W$1001,11,0))</f>
        <v/>
      </c>
      <c r="L1317" s="95" t="str">
        <f>IF(E1317="","",VLOOKUP(W1317,図書名リスト!$A$3:$W$1001,14,0))</f>
        <v/>
      </c>
      <c r="M1317" s="62" t="str">
        <f>IF(E1317="","",VLOOKUP(W1317,図書名リスト!$A$3:$W$1001,17,0))</f>
        <v/>
      </c>
      <c r="N1317" s="63"/>
      <c r="O1317" s="74" t="str">
        <f>IF(E1317="","",VLOOKUP(W1317,図書名リスト!$A$3:$W$100580,21,0))</f>
        <v/>
      </c>
      <c r="P1317" s="74" t="str">
        <f>IF(E1317="","",VLOOKUP(W1317,図書名リスト!$A$3:$W$10050,19,0))</f>
        <v/>
      </c>
      <c r="Q1317" s="75" t="str">
        <f>IF(E1317="","",VLOOKUP(W1317,図書名リスト!$A$3:$W$1001,20,0))</f>
        <v/>
      </c>
      <c r="R1317" s="74" t="str">
        <f>IF(E1317="","",VLOOKUP(W1317,図書名リスト!$A$3:$W$1001,22,0))</f>
        <v/>
      </c>
      <c r="S1317" s="61" t="str">
        <f t="shared" si="103"/>
        <v xml:space="preserve"> </v>
      </c>
      <c r="T1317" s="61" t="str">
        <f t="shared" si="104"/>
        <v>　</v>
      </c>
      <c r="U1317" s="61" t="str">
        <f t="shared" si="105"/>
        <v xml:space="preserve"> </v>
      </c>
      <c r="V1317" s="61">
        <f t="shared" si="106"/>
        <v>0</v>
      </c>
      <c r="W1317" s="60" t="str">
        <f t="shared" si="107"/>
        <v/>
      </c>
    </row>
    <row r="1318" spans="1:23" ht="57" customHeight="1" x14ac:dyDescent="0.15">
      <c r="A1318" s="63"/>
      <c r="B1318" s="69"/>
      <c r="C1318" s="69"/>
      <c r="D1318" s="68"/>
      <c r="E1318" s="67"/>
      <c r="F1318" s="66"/>
      <c r="G1318" s="65" t="str">
        <f>IF(E1318="","",VLOOKUP(E1318,図書名リスト!$C$3:$W$1001,16,0))</f>
        <v/>
      </c>
      <c r="H1318" s="64" t="str">
        <f>IF(E1318="","",VLOOKUP(W1318,図書名リスト!$A$3:$W$1001,5,0))</f>
        <v/>
      </c>
      <c r="I1318" s="77" t="str">
        <f>IF(E1318="","",VLOOKUP(W1318,図書名リスト!$A$3:$W$1001,9,0))</f>
        <v/>
      </c>
      <c r="J1318" s="76" t="str">
        <f>IF(E1318="","",VLOOKUP(W1318,図書名リスト!$A$3:$W$1001,23,0))</f>
        <v/>
      </c>
      <c r="K1318" s="62" t="str">
        <f>IF(E1318="","",VLOOKUP(W1318,図書名リスト!$A$3:$W$1001,11,0))</f>
        <v/>
      </c>
      <c r="L1318" s="95" t="str">
        <f>IF(E1318="","",VLOOKUP(W1318,図書名リスト!$A$3:$W$1001,14,0))</f>
        <v/>
      </c>
      <c r="M1318" s="62" t="str">
        <f>IF(E1318="","",VLOOKUP(W1318,図書名リスト!$A$3:$W$1001,17,0))</f>
        <v/>
      </c>
      <c r="N1318" s="63"/>
      <c r="O1318" s="74" t="str">
        <f>IF(E1318="","",VLOOKUP(W1318,図書名リスト!$A$3:$W$100580,21,0))</f>
        <v/>
      </c>
      <c r="P1318" s="74" t="str">
        <f>IF(E1318="","",VLOOKUP(W1318,図書名リスト!$A$3:$W$10050,19,0))</f>
        <v/>
      </c>
      <c r="Q1318" s="75" t="str">
        <f>IF(E1318="","",VLOOKUP(W1318,図書名リスト!$A$3:$W$1001,20,0))</f>
        <v/>
      </c>
      <c r="R1318" s="74" t="str">
        <f>IF(E1318="","",VLOOKUP(W1318,図書名リスト!$A$3:$W$1001,22,0))</f>
        <v/>
      </c>
      <c r="S1318" s="61" t="str">
        <f t="shared" si="103"/>
        <v xml:space="preserve"> </v>
      </c>
      <c r="T1318" s="61" t="str">
        <f t="shared" si="104"/>
        <v>　</v>
      </c>
      <c r="U1318" s="61" t="str">
        <f t="shared" si="105"/>
        <v xml:space="preserve"> </v>
      </c>
      <c r="V1318" s="61">
        <f t="shared" si="106"/>
        <v>0</v>
      </c>
      <c r="W1318" s="60" t="str">
        <f t="shared" si="107"/>
        <v/>
      </c>
    </row>
    <row r="1319" spans="1:23" ht="57" customHeight="1" x14ac:dyDescent="0.15">
      <c r="A1319" s="63"/>
      <c r="B1319" s="69"/>
      <c r="C1319" s="69"/>
      <c r="D1319" s="68"/>
      <c r="E1319" s="67"/>
      <c r="F1319" s="66"/>
      <c r="G1319" s="65" t="str">
        <f>IF(E1319="","",VLOOKUP(E1319,図書名リスト!$C$3:$W$1001,16,0))</f>
        <v/>
      </c>
      <c r="H1319" s="64" t="str">
        <f>IF(E1319="","",VLOOKUP(W1319,図書名リスト!$A$3:$W$1001,5,0))</f>
        <v/>
      </c>
      <c r="I1319" s="77" t="str">
        <f>IF(E1319="","",VLOOKUP(W1319,図書名リスト!$A$3:$W$1001,9,0))</f>
        <v/>
      </c>
      <c r="J1319" s="76" t="str">
        <f>IF(E1319="","",VLOOKUP(W1319,図書名リスト!$A$3:$W$1001,23,0))</f>
        <v/>
      </c>
      <c r="K1319" s="62" t="str">
        <f>IF(E1319="","",VLOOKUP(W1319,図書名リスト!$A$3:$W$1001,11,0))</f>
        <v/>
      </c>
      <c r="L1319" s="95" t="str">
        <f>IF(E1319="","",VLOOKUP(W1319,図書名リスト!$A$3:$W$1001,14,0))</f>
        <v/>
      </c>
      <c r="M1319" s="62" t="str">
        <f>IF(E1319="","",VLOOKUP(W1319,図書名リスト!$A$3:$W$1001,17,0))</f>
        <v/>
      </c>
      <c r="N1319" s="63"/>
      <c r="O1319" s="74" t="str">
        <f>IF(E1319="","",VLOOKUP(W1319,図書名リスト!$A$3:$W$100580,21,0))</f>
        <v/>
      </c>
      <c r="P1319" s="74" t="str">
        <f>IF(E1319="","",VLOOKUP(W1319,図書名リスト!$A$3:$W$10050,19,0))</f>
        <v/>
      </c>
      <c r="Q1319" s="75" t="str">
        <f>IF(E1319="","",VLOOKUP(W1319,図書名リスト!$A$3:$W$1001,20,0))</f>
        <v/>
      </c>
      <c r="R1319" s="74" t="str">
        <f>IF(E1319="","",VLOOKUP(W1319,図書名リスト!$A$3:$W$1001,22,0))</f>
        <v/>
      </c>
      <c r="S1319" s="61" t="str">
        <f t="shared" si="103"/>
        <v xml:space="preserve"> </v>
      </c>
      <c r="T1319" s="61" t="str">
        <f t="shared" si="104"/>
        <v>　</v>
      </c>
      <c r="U1319" s="61" t="str">
        <f t="shared" si="105"/>
        <v xml:space="preserve"> </v>
      </c>
      <c r="V1319" s="61">
        <f t="shared" si="106"/>
        <v>0</v>
      </c>
      <c r="W1319" s="60" t="str">
        <f t="shared" si="107"/>
        <v/>
      </c>
    </row>
    <row r="1320" spans="1:23" ht="57" customHeight="1" x14ac:dyDescent="0.15">
      <c r="A1320" s="63"/>
      <c r="B1320" s="69"/>
      <c r="C1320" s="69"/>
      <c r="D1320" s="68"/>
      <c r="E1320" s="67"/>
      <c r="F1320" s="66"/>
      <c r="G1320" s="65" t="str">
        <f>IF(E1320="","",VLOOKUP(E1320,図書名リスト!$C$3:$W$1001,16,0))</f>
        <v/>
      </c>
      <c r="H1320" s="64" t="str">
        <f>IF(E1320="","",VLOOKUP(W1320,図書名リスト!$A$3:$W$1001,5,0))</f>
        <v/>
      </c>
      <c r="I1320" s="77" t="str">
        <f>IF(E1320="","",VLOOKUP(W1320,図書名リスト!$A$3:$W$1001,9,0))</f>
        <v/>
      </c>
      <c r="J1320" s="76" t="str">
        <f>IF(E1320="","",VLOOKUP(W1320,図書名リスト!$A$3:$W$1001,23,0))</f>
        <v/>
      </c>
      <c r="K1320" s="62" t="str">
        <f>IF(E1320="","",VLOOKUP(W1320,図書名リスト!$A$3:$W$1001,11,0))</f>
        <v/>
      </c>
      <c r="L1320" s="95" t="str">
        <f>IF(E1320="","",VLOOKUP(W1320,図書名リスト!$A$3:$W$1001,14,0))</f>
        <v/>
      </c>
      <c r="M1320" s="62" t="str">
        <f>IF(E1320="","",VLOOKUP(W1320,図書名リスト!$A$3:$W$1001,17,0))</f>
        <v/>
      </c>
      <c r="N1320" s="63"/>
      <c r="O1320" s="74" t="str">
        <f>IF(E1320="","",VLOOKUP(W1320,図書名リスト!$A$3:$W$100580,21,0))</f>
        <v/>
      </c>
      <c r="P1320" s="74" t="str">
        <f>IF(E1320="","",VLOOKUP(W1320,図書名リスト!$A$3:$W$10050,19,0))</f>
        <v/>
      </c>
      <c r="Q1320" s="75" t="str">
        <f>IF(E1320="","",VLOOKUP(W1320,図書名リスト!$A$3:$W$1001,20,0))</f>
        <v/>
      </c>
      <c r="R1320" s="74" t="str">
        <f>IF(E1320="","",VLOOKUP(W1320,図書名リスト!$A$3:$W$1001,22,0))</f>
        <v/>
      </c>
      <c r="S1320" s="61" t="str">
        <f t="shared" si="103"/>
        <v xml:space="preserve"> </v>
      </c>
      <c r="T1320" s="61" t="str">
        <f t="shared" si="104"/>
        <v>　</v>
      </c>
      <c r="U1320" s="61" t="str">
        <f t="shared" si="105"/>
        <v xml:space="preserve"> </v>
      </c>
      <c r="V1320" s="61">
        <f t="shared" si="106"/>
        <v>0</v>
      </c>
      <c r="W1320" s="60" t="str">
        <f t="shared" si="107"/>
        <v/>
      </c>
    </row>
    <row r="1321" spans="1:23" ht="57" customHeight="1" x14ac:dyDescent="0.15">
      <c r="A1321" s="63"/>
      <c r="B1321" s="69"/>
      <c r="C1321" s="69"/>
      <c r="D1321" s="68"/>
      <c r="E1321" s="67"/>
      <c r="F1321" s="66"/>
      <c r="G1321" s="65" t="str">
        <f>IF(E1321="","",VLOOKUP(E1321,図書名リスト!$C$3:$W$1001,16,0))</f>
        <v/>
      </c>
      <c r="H1321" s="64" t="str">
        <f>IF(E1321="","",VLOOKUP(W1321,図書名リスト!$A$3:$W$1001,5,0))</f>
        <v/>
      </c>
      <c r="I1321" s="77" t="str">
        <f>IF(E1321="","",VLOOKUP(W1321,図書名リスト!$A$3:$W$1001,9,0))</f>
        <v/>
      </c>
      <c r="J1321" s="76" t="str">
        <f>IF(E1321="","",VLOOKUP(W1321,図書名リスト!$A$3:$W$1001,23,0))</f>
        <v/>
      </c>
      <c r="K1321" s="62" t="str">
        <f>IF(E1321="","",VLOOKUP(W1321,図書名リスト!$A$3:$W$1001,11,0))</f>
        <v/>
      </c>
      <c r="L1321" s="95" t="str">
        <f>IF(E1321="","",VLOOKUP(W1321,図書名リスト!$A$3:$W$1001,14,0))</f>
        <v/>
      </c>
      <c r="M1321" s="62" t="str">
        <f>IF(E1321="","",VLOOKUP(W1321,図書名リスト!$A$3:$W$1001,17,0))</f>
        <v/>
      </c>
      <c r="N1321" s="63"/>
      <c r="O1321" s="74" t="str">
        <f>IF(E1321="","",VLOOKUP(W1321,図書名リスト!$A$3:$W$100580,21,0))</f>
        <v/>
      </c>
      <c r="P1321" s="74" t="str">
        <f>IF(E1321="","",VLOOKUP(W1321,図書名リスト!$A$3:$W$10050,19,0))</f>
        <v/>
      </c>
      <c r="Q1321" s="75" t="str">
        <f>IF(E1321="","",VLOOKUP(W1321,図書名リスト!$A$3:$W$1001,20,0))</f>
        <v/>
      </c>
      <c r="R1321" s="74" t="str">
        <f>IF(E1321="","",VLOOKUP(W1321,図書名リスト!$A$3:$W$1001,22,0))</f>
        <v/>
      </c>
      <c r="S1321" s="61" t="str">
        <f t="shared" si="103"/>
        <v xml:space="preserve"> </v>
      </c>
      <c r="T1321" s="61" t="str">
        <f t="shared" si="104"/>
        <v>　</v>
      </c>
      <c r="U1321" s="61" t="str">
        <f t="shared" si="105"/>
        <v xml:space="preserve"> </v>
      </c>
      <c r="V1321" s="61">
        <f t="shared" si="106"/>
        <v>0</v>
      </c>
      <c r="W1321" s="60" t="str">
        <f t="shared" si="107"/>
        <v/>
      </c>
    </row>
    <row r="1322" spans="1:23" ht="57" customHeight="1" x14ac:dyDescent="0.15">
      <c r="A1322" s="63"/>
      <c r="B1322" s="69"/>
      <c r="C1322" s="69"/>
      <c r="D1322" s="68"/>
      <c r="E1322" s="67"/>
      <c r="F1322" s="66"/>
      <c r="G1322" s="65" t="str">
        <f>IF(E1322="","",VLOOKUP(E1322,図書名リスト!$C$3:$W$1001,16,0))</f>
        <v/>
      </c>
      <c r="H1322" s="64" t="str">
        <f>IF(E1322="","",VLOOKUP(W1322,図書名リスト!$A$3:$W$1001,5,0))</f>
        <v/>
      </c>
      <c r="I1322" s="77" t="str">
        <f>IF(E1322="","",VLOOKUP(W1322,図書名リスト!$A$3:$W$1001,9,0))</f>
        <v/>
      </c>
      <c r="J1322" s="76" t="str">
        <f>IF(E1322="","",VLOOKUP(W1322,図書名リスト!$A$3:$W$1001,23,0))</f>
        <v/>
      </c>
      <c r="K1322" s="62" t="str">
        <f>IF(E1322="","",VLOOKUP(W1322,図書名リスト!$A$3:$W$1001,11,0))</f>
        <v/>
      </c>
      <c r="L1322" s="95" t="str">
        <f>IF(E1322="","",VLOOKUP(W1322,図書名リスト!$A$3:$W$1001,14,0))</f>
        <v/>
      </c>
      <c r="M1322" s="62" t="str">
        <f>IF(E1322="","",VLOOKUP(W1322,図書名リスト!$A$3:$W$1001,17,0))</f>
        <v/>
      </c>
      <c r="N1322" s="63"/>
      <c r="O1322" s="74" t="str">
        <f>IF(E1322="","",VLOOKUP(W1322,図書名リスト!$A$3:$W$100580,21,0))</f>
        <v/>
      </c>
      <c r="P1322" s="74" t="str">
        <f>IF(E1322="","",VLOOKUP(W1322,図書名リスト!$A$3:$W$10050,19,0))</f>
        <v/>
      </c>
      <c r="Q1322" s="75" t="str">
        <f>IF(E1322="","",VLOOKUP(W1322,図書名リスト!$A$3:$W$1001,20,0))</f>
        <v/>
      </c>
      <c r="R1322" s="74" t="str">
        <f>IF(E1322="","",VLOOKUP(W1322,図書名リスト!$A$3:$W$1001,22,0))</f>
        <v/>
      </c>
      <c r="S1322" s="61" t="str">
        <f t="shared" si="103"/>
        <v xml:space="preserve"> </v>
      </c>
      <c r="T1322" s="61" t="str">
        <f t="shared" si="104"/>
        <v>　</v>
      </c>
      <c r="U1322" s="61" t="str">
        <f t="shared" si="105"/>
        <v xml:space="preserve"> </v>
      </c>
      <c r="V1322" s="61">
        <f t="shared" si="106"/>
        <v>0</v>
      </c>
      <c r="W1322" s="60" t="str">
        <f t="shared" si="107"/>
        <v/>
      </c>
    </row>
    <row r="1323" spans="1:23" ht="57" customHeight="1" x14ac:dyDescent="0.15">
      <c r="A1323" s="63"/>
      <c r="B1323" s="69"/>
      <c r="C1323" s="69"/>
      <c r="D1323" s="68"/>
      <c r="E1323" s="67"/>
      <c r="F1323" s="66"/>
      <c r="G1323" s="65" t="str">
        <f>IF(E1323="","",VLOOKUP(E1323,図書名リスト!$C$3:$W$1001,16,0))</f>
        <v/>
      </c>
      <c r="H1323" s="64" t="str">
        <f>IF(E1323="","",VLOOKUP(W1323,図書名リスト!$A$3:$W$1001,5,0))</f>
        <v/>
      </c>
      <c r="I1323" s="77" t="str">
        <f>IF(E1323="","",VLOOKUP(W1323,図書名リスト!$A$3:$W$1001,9,0))</f>
        <v/>
      </c>
      <c r="J1323" s="76" t="str">
        <f>IF(E1323="","",VLOOKUP(W1323,図書名リスト!$A$3:$W$1001,23,0))</f>
        <v/>
      </c>
      <c r="K1323" s="62" t="str">
        <f>IF(E1323="","",VLOOKUP(W1323,図書名リスト!$A$3:$W$1001,11,0))</f>
        <v/>
      </c>
      <c r="L1323" s="95" t="str">
        <f>IF(E1323="","",VLOOKUP(W1323,図書名リスト!$A$3:$W$1001,14,0))</f>
        <v/>
      </c>
      <c r="M1323" s="62" t="str">
        <f>IF(E1323="","",VLOOKUP(W1323,図書名リスト!$A$3:$W$1001,17,0))</f>
        <v/>
      </c>
      <c r="N1323" s="63"/>
      <c r="O1323" s="74" t="str">
        <f>IF(E1323="","",VLOOKUP(W1323,図書名リスト!$A$3:$W$100580,21,0))</f>
        <v/>
      </c>
      <c r="P1323" s="74" t="str">
        <f>IF(E1323="","",VLOOKUP(W1323,図書名リスト!$A$3:$W$10050,19,0))</f>
        <v/>
      </c>
      <c r="Q1323" s="75" t="str">
        <f>IF(E1323="","",VLOOKUP(W1323,図書名リスト!$A$3:$W$1001,20,0))</f>
        <v/>
      </c>
      <c r="R1323" s="74" t="str">
        <f>IF(E1323="","",VLOOKUP(W1323,図書名リスト!$A$3:$W$1001,22,0))</f>
        <v/>
      </c>
      <c r="S1323" s="61" t="str">
        <f t="shared" si="103"/>
        <v xml:space="preserve"> </v>
      </c>
      <c r="T1323" s="61" t="str">
        <f t="shared" si="104"/>
        <v>　</v>
      </c>
      <c r="U1323" s="61" t="str">
        <f t="shared" si="105"/>
        <v xml:space="preserve"> </v>
      </c>
      <c r="V1323" s="61">
        <f t="shared" si="106"/>
        <v>0</v>
      </c>
      <c r="W1323" s="60" t="str">
        <f t="shared" si="107"/>
        <v/>
      </c>
    </row>
    <row r="1324" spans="1:23" ht="57" customHeight="1" x14ac:dyDescent="0.15">
      <c r="A1324" s="63"/>
      <c r="B1324" s="69"/>
      <c r="C1324" s="69"/>
      <c r="D1324" s="68"/>
      <c r="E1324" s="67"/>
      <c r="F1324" s="66"/>
      <c r="G1324" s="65" t="str">
        <f>IF(E1324="","",VLOOKUP(E1324,図書名リスト!$C$3:$W$1001,16,0))</f>
        <v/>
      </c>
      <c r="H1324" s="64" t="str">
        <f>IF(E1324="","",VLOOKUP(W1324,図書名リスト!$A$3:$W$1001,5,0))</f>
        <v/>
      </c>
      <c r="I1324" s="77" t="str">
        <f>IF(E1324="","",VLOOKUP(W1324,図書名リスト!$A$3:$W$1001,9,0))</f>
        <v/>
      </c>
      <c r="J1324" s="76" t="str">
        <f>IF(E1324="","",VLOOKUP(W1324,図書名リスト!$A$3:$W$1001,23,0))</f>
        <v/>
      </c>
      <c r="K1324" s="62" t="str">
        <f>IF(E1324="","",VLOOKUP(W1324,図書名リスト!$A$3:$W$1001,11,0))</f>
        <v/>
      </c>
      <c r="L1324" s="95" t="str">
        <f>IF(E1324="","",VLOOKUP(W1324,図書名リスト!$A$3:$W$1001,14,0))</f>
        <v/>
      </c>
      <c r="M1324" s="62" t="str">
        <f>IF(E1324="","",VLOOKUP(W1324,図書名リスト!$A$3:$W$1001,17,0))</f>
        <v/>
      </c>
      <c r="N1324" s="63"/>
      <c r="O1324" s="74" t="str">
        <f>IF(E1324="","",VLOOKUP(W1324,図書名リスト!$A$3:$W$100580,21,0))</f>
        <v/>
      </c>
      <c r="P1324" s="74" t="str">
        <f>IF(E1324="","",VLOOKUP(W1324,図書名リスト!$A$3:$W$10050,19,0))</f>
        <v/>
      </c>
      <c r="Q1324" s="75" t="str">
        <f>IF(E1324="","",VLOOKUP(W1324,図書名リスト!$A$3:$W$1001,20,0))</f>
        <v/>
      </c>
      <c r="R1324" s="74" t="str">
        <f>IF(E1324="","",VLOOKUP(W1324,図書名リスト!$A$3:$W$1001,22,0))</f>
        <v/>
      </c>
      <c r="S1324" s="61" t="str">
        <f t="shared" si="103"/>
        <v xml:space="preserve"> </v>
      </c>
      <c r="T1324" s="61" t="str">
        <f t="shared" si="104"/>
        <v>　</v>
      </c>
      <c r="U1324" s="61" t="str">
        <f t="shared" si="105"/>
        <v xml:space="preserve"> </v>
      </c>
      <c r="V1324" s="61">
        <f t="shared" si="106"/>
        <v>0</v>
      </c>
      <c r="W1324" s="60" t="str">
        <f t="shared" si="107"/>
        <v/>
      </c>
    </row>
    <row r="1325" spans="1:23" ht="57" customHeight="1" x14ac:dyDescent="0.15">
      <c r="A1325" s="63"/>
      <c r="B1325" s="69"/>
      <c r="C1325" s="69"/>
      <c r="D1325" s="68"/>
      <c r="E1325" s="67"/>
      <c r="F1325" s="66"/>
      <c r="G1325" s="65" t="str">
        <f>IF(E1325="","",VLOOKUP(E1325,図書名リスト!$C$3:$W$1001,16,0))</f>
        <v/>
      </c>
      <c r="H1325" s="64" t="str">
        <f>IF(E1325="","",VLOOKUP(W1325,図書名リスト!$A$3:$W$1001,5,0))</f>
        <v/>
      </c>
      <c r="I1325" s="77" t="str">
        <f>IF(E1325="","",VLOOKUP(W1325,図書名リスト!$A$3:$W$1001,9,0))</f>
        <v/>
      </c>
      <c r="J1325" s="76" t="str">
        <f>IF(E1325="","",VLOOKUP(W1325,図書名リスト!$A$3:$W$1001,23,0))</f>
        <v/>
      </c>
      <c r="K1325" s="62" t="str">
        <f>IF(E1325="","",VLOOKUP(W1325,図書名リスト!$A$3:$W$1001,11,0))</f>
        <v/>
      </c>
      <c r="L1325" s="95" t="str">
        <f>IF(E1325="","",VLOOKUP(W1325,図書名リスト!$A$3:$W$1001,14,0))</f>
        <v/>
      </c>
      <c r="M1325" s="62" t="str">
        <f>IF(E1325="","",VLOOKUP(W1325,図書名リスト!$A$3:$W$1001,17,0))</f>
        <v/>
      </c>
      <c r="N1325" s="63"/>
      <c r="O1325" s="74" t="str">
        <f>IF(E1325="","",VLOOKUP(W1325,図書名リスト!$A$3:$W$100580,21,0))</f>
        <v/>
      </c>
      <c r="P1325" s="74" t="str">
        <f>IF(E1325="","",VLOOKUP(W1325,図書名リスト!$A$3:$W$10050,19,0))</f>
        <v/>
      </c>
      <c r="Q1325" s="75" t="str">
        <f>IF(E1325="","",VLOOKUP(W1325,図書名リスト!$A$3:$W$1001,20,0))</f>
        <v/>
      </c>
      <c r="R1325" s="74" t="str">
        <f>IF(E1325="","",VLOOKUP(W1325,図書名リスト!$A$3:$W$1001,22,0))</f>
        <v/>
      </c>
      <c r="S1325" s="61" t="str">
        <f t="shared" si="103"/>
        <v xml:space="preserve"> </v>
      </c>
      <c r="T1325" s="61" t="str">
        <f t="shared" si="104"/>
        <v>　</v>
      </c>
      <c r="U1325" s="61" t="str">
        <f t="shared" si="105"/>
        <v xml:space="preserve"> </v>
      </c>
      <c r="V1325" s="61">
        <f t="shared" si="106"/>
        <v>0</v>
      </c>
      <c r="W1325" s="60" t="str">
        <f t="shared" si="107"/>
        <v/>
      </c>
    </row>
    <row r="1326" spans="1:23" ht="57" customHeight="1" x14ac:dyDescent="0.15">
      <c r="A1326" s="63"/>
      <c r="B1326" s="69"/>
      <c r="C1326" s="69"/>
      <c r="D1326" s="68"/>
      <c r="E1326" s="67"/>
      <c r="F1326" s="66"/>
      <c r="G1326" s="65" t="str">
        <f>IF(E1326="","",VLOOKUP(E1326,図書名リスト!$C$3:$W$1001,16,0))</f>
        <v/>
      </c>
      <c r="H1326" s="64" t="str">
        <f>IF(E1326="","",VLOOKUP(W1326,図書名リスト!$A$3:$W$1001,5,0))</f>
        <v/>
      </c>
      <c r="I1326" s="77" t="str">
        <f>IF(E1326="","",VLOOKUP(W1326,図書名リスト!$A$3:$W$1001,9,0))</f>
        <v/>
      </c>
      <c r="J1326" s="76" t="str">
        <f>IF(E1326="","",VLOOKUP(W1326,図書名リスト!$A$3:$W$1001,23,0))</f>
        <v/>
      </c>
      <c r="K1326" s="62" t="str">
        <f>IF(E1326="","",VLOOKUP(W1326,図書名リスト!$A$3:$W$1001,11,0))</f>
        <v/>
      </c>
      <c r="L1326" s="95" t="str">
        <f>IF(E1326="","",VLOOKUP(W1326,図書名リスト!$A$3:$W$1001,14,0))</f>
        <v/>
      </c>
      <c r="M1326" s="62" t="str">
        <f>IF(E1326="","",VLOOKUP(W1326,図書名リスト!$A$3:$W$1001,17,0))</f>
        <v/>
      </c>
      <c r="N1326" s="63"/>
      <c r="O1326" s="74" t="str">
        <f>IF(E1326="","",VLOOKUP(W1326,図書名リスト!$A$3:$W$100580,21,0))</f>
        <v/>
      </c>
      <c r="P1326" s="74" t="str">
        <f>IF(E1326="","",VLOOKUP(W1326,図書名リスト!$A$3:$W$10050,19,0))</f>
        <v/>
      </c>
      <c r="Q1326" s="75" t="str">
        <f>IF(E1326="","",VLOOKUP(W1326,図書名リスト!$A$3:$W$1001,20,0))</f>
        <v/>
      </c>
      <c r="R1326" s="74" t="str">
        <f>IF(E1326="","",VLOOKUP(W1326,図書名リスト!$A$3:$W$1001,22,0))</f>
        <v/>
      </c>
      <c r="S1326" s="61" t="str">
        <f t="shared" si="103"/>
        <v xml:space="preserve"> </v>
      </c>
      <c r="T1326" s="61" t="str">
        <f t="shared" si="104"/>
        <v>　</v>
      </c>
      <c r="U1326" s="61" t="str">
        <f t="shared" si="105"/>
        <v xml:space="preserve"> </v>
      </c>
      <c r="V1326" s="61">
        <f t="shared" si="106"/>
        <v>0</v>
      </c>
      <c r="W1326" s="60" t="str">
        <f t="shared" si="107"/>
        <v/>
      </c>
    </row>
    <row r="1327" spans="1:23" ht="57" customHeight="1" x14ac:dyDescent="0.15">
      <c r="A1327" s="63"/>
      <c r="B1327" s="69"/>
      <c r="C1327" s="69"/>
      <c r="D1327" s="68"/>
      <c r="E1327" s="67"/>
      <c r="F1327" s="66"/>
      <c r="G1327" s="65" t="str">
        <f>IF(E1327="","",VLOOKUP(E1327,図書名リスト!$C$3:$W$1001,16,0))</f>
        <v/>
      </c>
      <c r="H1327" s="64" t="str">
        <f>IF(E1327="","",VLOOKUP(W1327,図書名リスト!$A$3:$W$1001,5,0))</f>
        <v/>
      </c>
      <c r="I1327" s="77" t="str">
        <f>IF(E1327="","",VLOOKUP(W1327,図書名リスト!$A$3:$W$1001,9,0))</f>
        <v/>
      </c>
      <c r="J1327" s="76" t="str">
        <f>IF(E1327="","",VLOOKUP(W1327,図書名リスト!$A$3:$W$1001,23,0))</f>
        <v/>
      </c>
      <c r="K1327" s="62" t="str">
        <f>IF(E1327="","",VLOOKUP(W1327,図書名リスト!$A$3:$W$1001,11,0))</f>
        <v/>
      </c>
      <c r="L1327" s="95" t="str">
        <f>IF(E1327="","",VLOOKUP(W1327,図書名リスト!$A$3:$W$1001,14,0))</f>
        <v/>
      </c>
      <c r="M1327" s="62" t="str">
        <f>IF(E1327="","",VLOOKUP(W1327,図書名リスト!$A$3:$W$1001,17,0))</f>
        <v/>
      </c>
      <c r="N1327" s="63"/>
      <c r="O1327" s="74" t="str">
        <f>IF(E1327="","",VLOOKUP(W1327,図書名リスト!$A$3:$W$100580,21,0))</f>
        <v/>
      </c>
      <c r="P1327" s="74" t="str">
        <f>IF(E1327="","",VLOOKUP(W1327,図書名リスト!$A$3:$W$10050,19,0))</f>
        <v/>
      </c>
      <c r="Q1327" s="75" t="str">
        <f>IF(E1327="","",VLOOKUP(W1327,図書名リスト!$A$3:$W$1001,20,0))</f>
        <v/>
      </c>
      <c r="R1327" s="74" t="str">
        <f>IF(E1327="","",VLOOKUP(W1327,図書名リスト!$A$3:$W$1001,22,0))</f>
        <v/>
      </c>
      <c r="S1327" s="61" t="str">
        <f t="shared" si="103"/>
        <v xml:space="preserve"> </v>
      </c>
      <c r="T1327" s="61" t="str">
        <f t="shared" si="104"/>
        <v>　</v>
      </c>
      <c r="U1327" s="61" t="str">
        <f t="shared" si="105"/>
        <v xml:space="preserve"> </v>
      </c>
      <c r="V1327" s="61">
        <f t="shared" si="106"/>
        <v>0</v>
      </c>
      <c r="W1327" s="60" t="str">
        <f t="shared" si="107"/>
        <v/>
      </c>
    </row>
    <row r="1328" spans="1:23" ht="57" customHeight="1" x14ac:dyDescent="0.15">
      <c r="A1328" s="63"/>
      <c r="B1328" s="69"/>
      <c r="C1328" s="69"/>
      <c r="D1328" s="68"/>
      <c r="E1328" s="67"/>
      <c r="F1328" s="66"/>
      <c r="G1328" s="65" t="str">
        <f>IF(E1328="","",VLOOKUP(E1328,図書名リスト!$C$3:$W$1001,16,0))</f>
        <v/>
      </c>
      <c r="H1328" s="64" t="str">
        <f>IF(E1328="","",VLOOKUP(W1328,図書名リスト!$A$3:$W$1001,5,0))</f>
        <v/>
      </c>
      <c r="I1328" s="77" t="str">
        <f>IF(E1328="","",VLOOKUP(W1328,図書名リスト!$A$3:$W$1001,9,0))</f>
        <v/>
      </c>
      <c r="J1328" s="76" t="str">
        <f>IF(E1328="","",VLOOKUP(W1328,図書名リスト!$A$3:$W$1001,23,0))</f>
        <v/>
      </c>
      <c r="K1328" s="62" t="str">
        <f>IF(E1328="","",VLOOKUP(W1328,図書名リスト!$A$3:$W$1001,11,0))</f>
        <v/>
      </c>
      <c r="L1328" s="95" t="str">
        <f>IF(E1328="","",VLOOKUP(W1328,図書名リスト!$A$3:$W$1001,14,0))</f>
        <v/>
      </c>
      <c r="M1328" s="62" t="str">
        <f>IF(E1328="","",VLOOKUP(W1328,図書名リスト!$A$3:$W$1001,17,0))</f>
        <v/>
      </c>
      <c r="N1328" s="63"/>
      <c r="O1328" s="74" t="str">
        <f>IF(E1328="","",VLOOKUP(W1328,図書名リスト!$A$3:$W$100580,21,0))</f>
        <v/>
      </c>
      <c r="P1328" s="74" t="str">
        <f>IF(E1328="","",VLOOKUP(W1328,図書名リスト!$A$3:$W$10050,19,0))</f>
        <v/>
      </c>
      <c r="Q1328" s="75" t="str">
        <f>IF(E1328="","",VLOOKUP(W1328,図書名リスト!$A$3:$W$1001,20,0))</f>
        <v/>
      </c>
      <c r="R1328" s="74" t="str">
        <f>IF(E1328="","",VLOOKUP(W1328,図書名リスト!$A$3:$W$1001,22,0))</f>
        <v/>
      </c>
      <c r="S1328" s="61" t="str">
        <f t="shared" si="103"/>
        <v xml:space="preserve"> </v>
      </c>
      <c r="T1328" s="61" t="str">
        <f t="shared" si="104"/>
        <v>　</v>
      </c>
      <c r="U1328" s="61" t="str">
        <f t="shared" si="105"/>
        <v xml:space="preserve"> </v>
      </c>
      <c r="V1328" s="61">
        <f t="shared" si="106"/>
        <v>0</v>
      </c>
      <c r="W1328" s="60" t="str">
        <f t="shared" si="107"/>
        <v/>
      </c>
    </row>
    <row r="1329" spans="1:23" ht="57" customHeight="1" x14ac:dyDescent="0.15">
      <c r="A1329" s="63"/>
      <c r="B1329" s="69"/>
      <c r="C1329" s="69"/>
      <c r="D1329" s="68"/>
      <c r="E1329" s="67"/>
      <c r="F1329" s="66"/>
      <c r="G1329" s="65" t="str">
        <f>IF(E1329="","",VLOOKUP(E1329,図書名リスト!$C$3:$W$1001,16,0))</f>
        <v/>
      </c>
      <c r="H1329" s="64" t="str">
        <f>IF(E1329="","",VLOOKUP(W1329,図書名リスト!$A$3:$W$1001,5,0))</f>
        <v/>
      </c>
      <c r="I1329" s="77" t="str">
        <f>IF(E1329="","",VLOOKUP(W1329,図書名リスト!$A$3:$W$1001,9,0))</f>
        <v/>
      </c>
      <c r="J1329" s="76" t="str">
        <f>IF(E1329="","",VLOOKUP(W1329,図書名リスト!$A$3:$W$1001,23,0))</f>
        <v/>
      </c>
      <c r="K1329" s="62" t="str">
        <f>IF(E1329="","",VLOOKUP(W1329,図書名リスト!$A$3:$W$1001,11,0))</f>
        <v/>
      </c>
      <c r="L1329" s="95" t="str">
        <f>IF(E1329="","",VLOOKUP(W1329,図書名リスト!$A$3:$W$1001,14,0))</f>
        <v/>
      </c>
      <c r="M1329" s="62" t="str">
        <f>IF(E1329="","",VLOOKUP(W1329,図書名リスト!$A$3:$W$1001,17,0))</f>
        <v/>
      </c>
      <c r="N1329" s="63"/>
      <c r="O1329" s="74" t="str">
        <f>IF(E1329="","",VLOOKUP(W1329,図書名リスト!$A$3:$W$100580,21,0))</f>
        <v/>
      </c>
      <c r="P1329" s="74" t="str">
        <f>IF(E1329="","",VLOOKUP(W1329,図書名リスト!$A$3:$W$10050,19,0))</f>
        <v/>
      </c>
      <c r="Q1329" s="75" t="str">
        <f>IF(E1329="","",VLOOKUP(W1329,図書名リスト!$A$3:$W$1001,20,0))</f>
        <v/>
      </c>
      <c r="R1329" s="74" t="str">
        <f>IF(E1329="","",VLOOKUP(W1329,図書名リスト!$A$3:$W$1001,22,0))</f>
        <v/>
      </c>
      <c r="S1329" s="61" t="str">
        <f t="shared" si="103"/>
        <v xml:space="preserve"> </v>
      </c>
      <c r="T1329" s="61" t="str">
        <f t="shared" si="104"/>
        <v>　</v>
      </c>
      <c r="U1329" s="61" t="str">
        <f t="shared" si="105"/>
        <v xml:space="preserve"> </v>
      </c>
      <c r="V1329" s="61">
        <f t="shared" si="106"/>
        <v>0</v>
      </c>
      <c r="W1329" s="60" t="str">
        <f t="shared" si="107"/>
        <v/>
      </c>
    </row>
    <row r="1330" spans="1:23" ht="57" customHeight="1" x14ac:dyDescent="0.15">
      <c r="A1330" s="63"/>
      <c r="B1330" s="69"/>
      <c r="C1330" s="69"/>
      <c r="D1330" s="68"/>
      <c r="E1330" s="67"/>
      <c r="F1330" s="66"/>
      <c r="G1330" s="65" t="str">
        <f>IF(E1330="","",VLOOKUP(E1330,図書名リスト!$C$3:$W$1001,16,0))</f>
        <v/>
      </c>
      <c r="H1330" s="64" t="str">
        <f>IF(E1330="","",VLOOKUP(W1330,図書名リスト!$A$3:$W$1001,5,0))</f>
        <v/>
      </c>
      <c r="I1330" s="77" t="str">
        <f>IF(E1330="","",VLOOKUP(W1330,図書名リスト!$A$3:$W$1001,9,0))</f>
        <v/>
      </c>
      <c r="J1330" s="76" t="str">
        <f>IF(E1330="","",VLOOKUP(W1330,図書名リスト!$A$3:$W$1001,23,0))</f>
        <v/>
      </c>
      <c r="K1330" s="62" t="str">
        <f>IF(E1330="","",VLOOKUP(W1330,図書名リスト!$A$3:$W$1001,11,0))</f>
        <v/>
      </c>
      <c r="L1330" s="95" t="str">
        <f>IF(E1330="","",VLOOKUP(W1330,図書名リスト!$A$3:$W$1001,14,0))</f>
        <v/>
      </c>
      <c r="M1330" s="62" t="str">
        <f>IF(E1330="","",VLOOKUP(W1330,図書名リスト!$A$3:$W$1001,17,0))</f>
        <v/>
      </c>
      <c r="N1330" s="63"/>
      <c r="O1330" s="74" t="str">
        <f>IF(E1330="","",VLOOKUP(W1330,図書名リスト!$A$3:$W$100580,21,0))</f>
        <v/>
      </c>
      <c r="P1330" s="74" t="str">
        <f>IF(E1330="","",VLOOKUP(W1330,図書名リスト!$A$3:$W$10050,19,0))</f>
        <v/>
      </c>
      <c r="Q1330" s="75" t="str">
        <f>IF(E1330="","",VLOOKUP(W1330,図書名リスト!$A$3:$W$1001,20,0))</f>
        <v/>
      </c>
      <c r="R1330" s="74" t="str">
        <f>IF(E1330="","",VLOOKUP(W1330,図書名リスト!$A$3:$W$1001,22,0))</f>
        <v/>
      </c>
      <c r="S1330" s="61" t="str">
        <f t="shared" si="103"/>
        <v xml:space="preserve"> </v>
      </c>
      <c r="T1330" s="61" t="str">
        <f t="shared" si="104"/>
        <v>　</v>
      </c>
      <c r="U1330" s="61" t="str">
        <f t="shared" si="105"/>
        <v xml:space="preserve"> </v>
      </c>
      <c r="V1330" s="61">
        <f t="shared" si="106"/>
        <v>0</v>
      </c>
      <c r="W1330" s="60" t="str">
        <f t="shared" si="107"/>
        <v/>
      </c>
    </row>
    <row r="1331" spans="1:23" ht="57" customHeight="1" x14ac:dyDescent="0.15">
      <c r="A1331" s="63"/>
      <c r="B1331" s="69"/>
      <c r="C1331" s="69"/>
      <c r="D1331" s="68"/>
      <c r="E1331" s="67"/>
      <c r="F1331" s="66"/>
      <c r="G1331" s="65" t="str">
        <f>IF(E1331="","",VLOOKUP(E1331,図書名リスト!$C$3:$W$1001,16,0))</f>
        <v/>
      </c>
      <c r="H1331" s="64" t="str">
        <f>IF(E1331="","",VLOOKUP(W1331,図書名リスト!$A$3:$W$1001,5,0))</f>
        <v/>
      </c>
      <c r="I1331" s="77" t="str">
        <f>IF(E1331="","",VLOOKUP(W1331,図書名リスト!$A$3:$W$1001,9,0))</f>
        <v/>
      </c>
      <c r="J1331" s="76" t="str">
        <f>IF(E1331="","",VLOOKUP(W1331,図書名リスト!$A$3:$W$1001,23,0))</f>
        <v/>
      </c>
      <c r="K1331" s="62" t="str">
        <f>IF(E1331="","",VLOOKUP(W1331,図書名リスト!$A$3:$W$1001,11,0))</f>
        <v/>
      </c>
      <c r="L1331" s="95" t="str">
        <f>IF(E1331="","",VLOOKUP(W1331,図書名リスト!$A$3:$W$1001,14,0))</f>
        <v/>
      </c>
      <c r="M1331" s="62" t="str">
        <f>IF(E1331="","",VLOOKUP(W1331,図書名リスト!$A$3:$W$1001,17,0))</f>
        <v/>
      </c>
      <c r="N1331" s="63"/>
      <c r="O1331" s="74" t="str">
        <f>IF(E1331="","",VLOOKUP(W1331,図書名リスト!$A$3:$W$100580,21,0))</f>
        <v/>
      </c>
      <c r="P1331" s="74" t="str">
        <f>IF(E1331="","",VLOOKUP(W1331,図書名リスト!$A$3:$W$10050,19,0))</f>
        <v/>
      </c>
      <c r="Q1331" s="75" t="str">
        <f>IF(E1331="","",VLOOKUP(W1331,図書名リスト!$A$3:$W$1001,20,0))</f>
        <v/>
      </c>
      <c r="R1331" s="74" t="str">
        <f>IF(E1331="","",VLOOKUP(W1331,図書名リスト!$A$3:$W$1001,22,0))</f>
        <v/>
      </c>
      <c r="S1331" s="61" t="str">
        <f t="shared" si="103"/>
        <v xml:space="preserve"> </v>
      </c>
      <c r="T1331" s="61" t="str">
        <f t="shared" si="104"/>
        <v>　</v>
      </c>
      <c r="U1331" s="61" t="str">
        <f t="shared" si="105"/>
        <v xml:space="preserve"> </v>
      </c>
      <c r="V1331" s="61">
        <f t="shared" si="106"/>
        <v>0</v>
      </c>
      <c r="W1331" s="60" t="str">
        <f t="shared" si="107"/>
        <v/>
      </c>
    </row>
    <row r="1332" spans="1:23" ht="57" customHeight="1" x14ac:dyDescent="0.15">
      <c r="A1332" s="63"/>
      <c r="B1332" s="69"/>
      <c r="C1332" s="69"/>
      <c r="D1332" s="68"/>
      <c r="E1332" s="67"/>
      <c r="F1332" s="66"/>
      <c r="G1332" s="65" t="str">
        <f>IF(E1332="","",VLOOKUP(E1332,図書名リスト!$C$3:$W$1001,16,0))</f>
        <v/>
      </c>
      <c r="H1332" s="64" t="str">
        <f>IF(E1332="","",VLOOKUP(W1332,図書名リスト!$A$3:$W$1001,5,0))</f>
        <v/>
      </c>
      <c r="I1332" s="77" t="str">
        <f>IF(E1332="","",VLOOKUP(W1332,図書名リスト!$A$3:$W$1001,9,0))</f>
        <v/>
      </c>
      <c r="J1332" s="76" t="str">
        <f>IF(E1332="","",VLOOKUP(W1332,図書名リスト!$A$3:$W$1001,23,0))</f>
        <v/>
      </c>
      <c r="K1332" s="62" t="str">
        <f>IF(E1332="","",VLOOKUP(W1332,図書名リスト!$A$3:$W$1001,11,0))</f>
        <v/>
      </c>
      <c r="L1332" s="95" t="str">
        <f>IF(E1332="","",VLOOKUP(W1332,図書名リスト!$A$3:$W$1001,14,0))</f>
        <v/>
      </c>
      <c r="M1332" s="62" t="str">
        <f>IF(E1332="","",VLOOKUP(W1332,図書名リスト!$A$3:$W$1001,17,0))</f>
        <v/>
      </c>
      <c r="N1332" s="63"/>
      <c r="O1332" s="74" t="str">
        <f>IF(E1332="","",VLOOKUP(W1332,図書名リスト!$A$3:$W$100580,21,0))</f>
        <v/>
      </c>
      <c r="P1332" s="74" t="str">
        <f>IF(E1332="","",VLOOKUP(W1332,図書名リスト!$A$3:$W$10050,19,0))</f>
        <v/>
      </c>
      <c r="Q1332" s="75" t="str">
        <f>IF(E1332="","",VLOOKUP(W1332,図書名リスト!$A$3:$W$1001,20,0))</f>
        <v/>
      </c>
      <c r="R1332" s="74" t="str">
        <f>IF(E1332="","",VLOOKUP(W1332,図書名リスト!$A$3:$W$1001,22,0))</f>
        <v/>
      </c>
      <c r="S1332" s="61" t="str">
        <f t="shared" si="103"/>
        <v xml:space="preserve"> </v>
      </c>
      <c r="T1332" s="61" t="str">
        <f t="shared" si="104"/>
        <v>　</v>
      </c>
      <c r="U1332" s="61" t="str">
        <f t="shared" si="105"/>
        <v xml:space="preserve"> </v>
      </c>
      <c r="V1332" s="61">
        <f t="shared" si="106"/>
        <v>0</v>
      </c>
      <c r="W1332" s="60" t="str">
        <f t="shared" si="107"/>
        <v/>
      </c>
    </row>
    <row r="1333" spans="1:23" ht="57" customHeight="1" x14ac:dyDescent="0.15">
      <c r="A1333" s="63"/>
      <c r="B1333" s="69"/>
      <c r="C1333" s="69"/>
      <c r="D1333" s="68"/>
      <c r="E1333" s="67"/>
      <c r="F1333" s="66"/>
      <c r="G1333" s="65" t="str">
        <f>IF(E1333="","",VLOOKUP(E1333,図書名リスト!$C$3:$W$1001,16,0))</f>
        <v/>
      </c>
      <c r="H1333" s="64" t="str">
        <f>IF(E1333="","",VLOOKUP(W1333,図書名リスト!$A$3:$W$1001,5,0))</f>
        <v/>
      </c>
      <c r="I1333" s="77" t="str">
        <f>IF(E1333="","",VLOOKUP(W1333,図書名リスト!$A$3:$W$1001,9,0))</f>
        <v/>
      </c>
      <c r="J1333" s="76" t="str">
        <f>IF(E1333="","",VLOOKUP(W1333,図書名リスト!$A$3:$W$1001,23,0))</f>
        <v/>
      </c>
      <c r="K1333" s="62" t="str">
        <f>IF(E1333="","",VLOOKUP(W1333,図書名リスト!$A$3:$W$1001,11,0))</f>
        <v/>
      </c>
      <c r="L1333" s="95" t="str">
        <f>IF(E1333="","",VLOOKUP(W1333,図書名リスト!$A$3:$W$1001,14,0))</f>
        <v/>
      </c>
      <c r="M1333" s="62" t="str">
        <f>IF(E1333="","",VLOOKUP(W1333,図書名リスト!$A$3:$W$1001,17,0))</f>
        <v/>
      </c>
      <c r="N1333" s="63"/>
      <c r="O1333" s="74" t="str">
        <f>IF(E1333="","",VLOOKUP(W1333,図書名リスト!$A$3:$W$100580,21,0))</f>
        <v/>
      </c>
      <c r="P1333" s="74" t="str">
        <f>IF(E1333="","",VLOOKUP(W1333,図書名リスト!$A$3:$W$10050,19,0))</f>
        <v/>
      </c>
      <c r="Q1333" s="75" t="str">
        <f>IF(E1333="","",VLOOKUP(W1333,図書名リスト!$A$3:$W$1001,20,0))</f>
        <v/>
      </c>
      <c r="R1333" s="74" t="str">
        <f>IF(E1333="","",VLOOKUP(W1333,図書名リスト!$A$3:$W$1001,22,0))</f>
        <v/>
      </c>
      <c r="S1333" s="61" t="str">
        <f t="shared" si="103"/>
        <v xml:space="preserve"> </v>
      </c>
      <c r="T1333" s="61" t="str">
        <f t="shared" si="104"/>
        <v>　</v>
      </c>
      <c r="U1333" s="61" t="str">
        <f t="shared" si="105"/>
        <v xml:space="preserve"> </v>
      </c>
      <c r="V1333" s="61">
        <f t="shared" si="106"/>
        <v>0</v>
      </c>
      <c r="W1333" s="60" t="str">
        <f t="shared" si="107"/>
        <v/>
      </c>
    </row>
    <row r="1334" spans="1:23" ht="57" customHeight="1" x14ac:dyDescent="0.15">
      <c r="A1334" s="63"/>
      <c r="B1334" s="69"/>
      <c r="C1334" s="69"/>
      <c r="D1334" s="68"/>
      <c r="E1334" s="67"/>
      <c r="F1334" s="66"/>
      <c r="G1334" s="65" t="str">
        <f>IF(E1334="","",VLOOKUP(E1334,図書名リスト!$C$3:$W$1001,16,0))</f>
        <v/>
      </c>
      <c r="H1334" s="64" t="str">
        <f>IF(E1334="","",VLOOKUP(W1334,図書名リスト!$A$3:$W$1001,5,0))</f>
        <v/>
      </c>
      <c r="I1334" s="77" t="str">
        <f>IF(E1334="","",VLOOKUP(W1334,図書名リスト!$A$3:$W$1001,9,0))</f>
        <v/>
      </c>
      <c r="J1334" s="76" t="str">
        <f>IF(E1334="","",VLOOKUP(W1334,図書名リスト!$A$3:$W$1001,23,0))</f>
        <v/>
      </c>
      <c r="K1334" s="62" t="str">
        <f>IF(E1334="","",VLOOKUP(W1334,図書名リスト!$A$3:$W$1001,11,0))</f>
        <v/>
      </c>
      <c r="L1334" s="95" t="str">
        <f>IF(E1334="","",VLOOKUP(W1334,図書名リスト!$A$3:$W$1001,14,0))</f>
        <v/>
      </c>
      <c r="M1334" s="62" t="str">
        <f>IF(E1334="","",VLOOKUP(W1334,図書名リスト!$A$3:$W$1001,17,0))</f>
        <v/>
      </c>
      <c r="N1334" s="63"/>
      <c r="O1334" s="74" t="str">
        <f>IF(E1334="","",VLOOKUP(W1334,図書名リスト!$A$3:$W$100580,21,0))</f>
        <v/>
      </c>
      <c r="P1334" s="74" t="str">
        <f>IF(E1334="","",VLOOKUP(W1334,図書名リスト!$A$3:$W$10050,19,0))</f>
        <v/>
      </c>
      <c r="Q1334" s="75" t="str">
        <f>IF(E1334="","",VLOOKUP(W1334,図書名リスト!$A$3:$W$1001,20,0))</f>
        <v/>
      </c>
      <c r="R1334" s="74" t="str">
        <f>IF(E1334="","",VLOOKUP(W1334,図書名リスト!$A$3:$W$1001,22,0))</f>
        <v/>
      </c>
      <c r="S1334" s="61" t="str">
        <f t="shared" si="103"/>
        <v xml:space="preserve"> </v>
      </c>
      <c r="T1334" s="61" t="str">
        <f t="shared" si="104"/>
        <v>　</v>
      </c>
      <c r="U1334" s="61" t="str">
        <f t="shared" si="105"/>
        <v xml:space="preserve"> </v>
      </c>
      <c r="V1334" s="61">
        <f t="shared" si="106"/>
        <v>0</v>
      </c>
      <c r="W1334" s="60" t="str">
        <f t="shared" si="107"/>
        <v/>
      </c>
    </row>
    <row r="1335" spans="1:23" ht="57" customHeight="1" x14ac:dyDescent="0.15">
      <c r="A1335" s="63"/>
      <c r="B1335" s="69"/>
      <c r="C1335" s="69"/>
      <c r="D1335" s="68"/>
      <c r="E1335" s="67"/>
      <c r="F1335" s="66"/>
      <c r="G1335" s="65" t="str">
        <f>IF(E1335="","",VLOOKUP(E1335,図書名リスト!$C$3:$W$1001,16,0))</f>
        <v/>
      </c>
      <c r="H1335" s="64" t="str">
        <f>IF(E1335="","",VLOOKUP(W1335,図書名リスト!$A$3:$W$1001,5,0))</f>
        <v/>
      </c>
      <c r="I1335" s="77" t="str">
        <f>IF(E1335="","",VLOOKUP(W1335,図書名リスト!$A$3:$W$1001,9,0))</f>
        <v/>
      </c>
      <c r="J1335" s="76" t="str">
        <f>IF(E1335="","",VLOOKUP(W1335,図書名リスト!$A$3:$W$1001,23,0))</f>
        <v/>
      </c>
      <c r="K1335" s="62" t="str">
        <f>IF(E1335="","",VLOOKUP(W1335,図書名リスト!$A$3:$W$1001,11,0))</f>
        <v/>
      </c>
      <c r="L1335" s="95" t="str">
        <f>IF(E1335="","",VLOOKUP(W1335,図書名リスト!$A$3:$W$1001,14,0))</f>
        <v/>
      </c>
      <c r="M1335" s="62" t="str">
        <f>IF(E1335="","",VLOOKUP(W1335,図書名リスト!$A$3:$W$1001,17,0))</f>
        <v/>
      </c>
      <c r="N1335" s="63"/>
      <c r="O1335" s="74" t="str">
        <f>IF(E1335="","",VLOOKUP(W1335,図書名リスト!$A$3:$W$100580,21,0))</f>
        <v/>
      </c>
      <c r="P1335" s="74" t="str">
        <f>IF(E1335="","",VLOOKUP(W1335,図書名リスト!$A$3:$W$10050,19,0))</f>
        <v/>
      </c>
      <c r="Q1335" s="75" t="str">
        <f>IF(E1335="","",VLOOKUP(W1335,図書名リスト!$A$3:$W$1001,20,0))</f>
        <v/>
      </c>
      <c r="R1335" s="74" t="str">
        <f>IF(E1335="","",VLOOKUP(W1335,図書名リスト!$A$3:$W$1001,22,0))</f>
        <v/>
      </c>
      <c r="S1335" s="61" t="str">
        <f t="shared" si="103"/>
        <v xml:space="preserve"> </v>
      </c>
      <c r="T1335" s="61" t="str">
        <f t="shared" si="104"/>
        <v>　</v>
      </c>
      <c r="U1335" s="61" t="str">
        <f t="shared" si="105"/>
        <v xml:space="preserve"> </v>
      </c>
      <c r="V1335" s="61">
        <f t="shared" si="106"/>
        <v>0</v>
      </c>
      <c r="W1335" s="60" t="str">
        <f t="shared" si="107"/>
        <v/>
      </c>
    </row>
    <row r="1336" spans="1:23" ht="57" customHeight="1" x14ac:dyDescent="0.15">
      <c r="A1336" s="63"/>
      <c r="B1336" s="69"/>
      <c r="C1336" s="69"/>
      <c r="D1336" s="68"/>
      <c r="E1336" s="67"/>
      <c r="F1336" s="66"/>
      <c r="G1336" s="65" t="str">
        <f>IF(E1336="","",VLOOKUP(E1336,図書名リスト!$C$3:$W$1001,16,0))</f>
        <v/>
      </c>
      <c r="H1336" s="64" t="str">
        <f>IF(E1336="","",VLOOKUP(W1336,図書名リスト!$A$3:$W$1001,5,0))</f>
        <v/>
      </c>
      <c r="I1336" s="77" t="str">
        <f>IF(E1336="","",VLOOKUP(W1336,図書名リスト!$A$3:$W$1001,9,0))</f>
        <v/>
      </c>
      <c r="J1336" s="76" t="str">
        <f>IF(E1336="","",VLOOKUP(W1336,図書名リスト!$A$3:$W$1001,23,0))</f>
        <v/>
      </c>
      <c r="K1336" s="62" t="str">
        <f>IF(E1336="","",VLOOKUP(W1336,図書名リスト!$A$3:$W$1001,11,0))</f>
        <v/>
      </c>
      <c r="L1336" s="95" t="str">
        <f>IF(E1336="","",VLOOKUP(W1336,図書名リスト!$A$3:$W$1001,14,0))</f>
        <v/>
      </c>
      <c r="M1336" s="62" t="str">
        <f>IF(E1336="","",VLOOKUP(W1336,図書名リスト!$A$3:$W$1001,17,0))</f>
        <v/>
      </c>
      <c r="N1336" s="63"/>
      <c r="O1336" s="74" t="str">
        <f>IF(E1336="","",VLOOKUP(W1336,図書名リスト!$A$3:$W$100580,21,0))</f>
        <v/>
      </c>
      <c r="P1336" s="74" t="str">
        <f>IF(E1336="","",VLOOKUP(W1336,図書名リスト!$A$3:$W$10050,19,0))</f>
        <v/>
      </c>
      <c r="Q1336" s="75" t="str">
        <f>IF(E1336="","",VLOOKUP(W1336,図書名リスト!$A$3:$W$1001,20,0))</f>
        <v/>
      </c>
      <c r="R1336" s="74" t="str">
        <f>IF(E1336="","",VLOOKUP(W1336,図書名リスト!$A$3:$W$1001,22,0))</f>
        <v/>
      </c>
      <c r="S1336" s="61" t="str">
        <f t="shared" si="103"/>
        <v xml:space="preserve"> </v>
      </c>
      <c r="T1336" s="61" t="str">
        <f t="shared" si="104"/>
        <v>　</v>
      </c>
      <c r="U1336" s="61" t="str">
        <f t="shared" si="105"/>
        <v xml:space="preserve"> </v>
      </c>
      <c r="V1336" s="61">
        <f t="shared" si="106"/>
        <v>0</v>
      </c>
      <c r="W1336" s="60" t="str">
        <f t="shared" si="107"/>
        <v/>
      </c>
    </row>
    <row r="1337" spans="1:23" ht="57" customHeight="1" x14ac:dyDescent="0.15">
      <c r="A1337" s="63"/>
      <c r="B1337" s="69"/>
      <c r="C1337" s="69"/>
      <c r="D1337" s="68"/>
      <c r="E1337" s="67"/>
      <c r="F1337" s="66"/>
      <c r="G1337" s="65" t="str">
        <f>IF(E1337="","",VLOOKUP(E1337,図書名リスト!$C$3:$W$1001,16,0))</f>
        <v/>
      </c>
      <c r="H1337" s="64" t="str">
        <f>IF(E1337="","",VLOOKUP(W1337,図書名リスト!$A$3:$W$1001,5,0))</f>
        <v/>
      </c>
      <c r="I1337" s="77" t="str">
        <f>IF(E1337="","",VLOOKUP(W1337,図書名リスト!$A$3:$W$1001,9,0))</f>
        <v/>
      </c>
      <c r="J1337" s="76" t="str">
        <f>IF(E1337="","",VLOOKUP(W1337,図書名リスト!$A$3:$W$1001,23,0))</f>
        <v/>
      </c>
      <c r="K1337" s="62" t="str">
        <f>IF(E1337="","",VLOOKUP(W1337,図書名リスト!$A$3:$W$1001,11,0))</f>
        <v/>
      </c>
      <c r="L1337" s="95" t="str">
        <f>IF(E1337="","",VLOOKUP(W1337,図書名リスト!$A$3:$W$1001,14,0))</f>
        <v/>
      </c>
      <c r="M1337" s="62" t="str">
        <f>IF(E1337="","",VLOOKUP(W1337,図書名リスト!$A$3:$W$1001,17,0))</f>
        <v/>
      </c>
      <c r="N1337" s="63"/>
      <c r="O1337" s="74" t="str">
        <f>IF(E1337="","",VLOOKUP(W1337,図書名リスト!$A$3:$W$100580,21,0))</f>
        <v/>
      </c>
      <c r="P1337" s="74" t="str">
        <f>IF(E1337="","",VLOOKUP(W1337,図書名リスト!$A$3:$W$10050,19,0))</f>
        <v/>
      </c>
      <c r="Q1337" s="75" t="str">
        <f>IF(E1337="","",VLOOKUP(W1337,図書名リスト!$A$3:$W$1001,20,0))</f>
        <v/>
      </c>
      <c r="R1337" s="74" t="str">
        <f>IF(E1337="","",VLOOKUP(W1337,図書名リスト!$A$3:$W$1001,22,0))</f>
        <v/>
      </c>
      <c r="S1337" s="61" t="str">
        <f t="shared" si="103"/>
        <v xml:space="preserve"> </v>
      </c>
      <c r="T1337" s="61" t="str">
        <f t="shared" si="104"/>
        <v>　</v>
      </c>
      <c r="U1337" s="61" t="str">
        <f t="shared" si="105"/>
        <v xml:space="preserve"> </v>
      </c>
      <c r="V1337" s="61">
        <f t="shared" si="106"/>
        <v>0</v>
      </c>
      <c r="W1337" s="60" t="str">
        <f t="shared" si="107"/>
        <v/>
      </c>
    </row>
    <row r="1338" spans="1:23" ht="57" customHeight="1" x14ac:dyDescent="0.15">
      <c r="A1338" s="63"/>
      <c r="B1338" s="69"/>
      <c r="C1338" s="69"/>
      <c r="D1338" s="68"/>
      <c r="E1338" s="67"/>
      <c r="F1338" s="66"/>
      <c r="G1338" s="65" t="str">
        <f>IF(E1338="","",VLOOKUP(E1338,図書名リスト!$C$3:$W$1001,16,0))</f>
        <v/>
      </c>
      <c r="H1338" s="64" t="str">
        <f>IF(E1338="","",VLOOKUP(W1338,図書名リスト!$A$3:$W$1001,5,0))</f>
        <v/>
      </c>
      <c r="I1338" s="77" t="str">
        <f>IF(E1338="","",VLOOKUP(W1338,図書名リスト!$A$3:$W$1001,9,0))</f>
        <v/>
      </c>
      <c r="J1338" s="76" t="str">
        <f>IF(E1338="","",VLOOKUP(W1338,図書名リスト!$A$3:$W$1001,23,0))</f>
        <v/>
      </c>
      <c r="K1338" s="62" t="str">
        <f>IF(E1338="","",VLOOKUP(W1338,図書名リスト!$A$3:$W$1001,11,0))</f>
        <v/>
      </c>
      <c r="L1338" s="95" t="str">
        <f>IF(E1338="","",VLOOKUP(W1338,図書名リスト!$A$3:$W$1001,14,0))</f>
        <v/>
      </c>
      <c r="M1338" s="62" t="str">
        <f>IF(E1338="","",VLOOKUP(W1338,図書名リスト!$A$3:$W$1001,17,0))</f>
        <v/>
      </c>
      <c r="N1338" s="63"/>
      <c r="O1338" s="74" t="str">
        <f>IF(E1338="","",VLOOKUP(W1338,図書名リスト!$A$3:$W$100580,21,0))</f>
        <v/>
      </c>
      <c r="P1338" s="74" t="str">
        <f>IF(E1338="","",VLOOKUP(W1338,図書名リスト!$A$3:$W$10050,19,0))</f>
        <v/>
      </c>
      <c r="Q1338" s="75" t="str">
        <f>IF(E1338="","",VLOOKUP(W1338,図書名リスト!$A$3:$W$1001,20,0))</f>
        <v/>
      </c>
      <c r="R1338" s="74" t="str">
        <f>IF(E1338="","",VLOOKUP(W1338,図書名リスト!$A$3:$W$1001,22,0))</f>
        <v/>
      </c>
      <c r="S1338" s="61" t="str">
        <f t="shared" si="103"/>
        <v xml:space="preserve"> </v>
      </c>
      <c r="T1338" s="61" t="str">
        <f t="shared" si="104"/>
        <v>　</v>
      </c>
      <c r="U1338" s="61" t="str">
        <f t="shared" si="105"/>
        <v xml:space="preserve"> </v>
      </c>
      <c r="V1338" s="61">
        <f t="shared" si="106"/>
        <v>0</v>
      </c>
      <c r="W1338" s="60" t="str">
        <f t="shared" si="107"/>
        <v/>
      </c>
    </row>
    <row r="1339" spans="1:23" ht="57" customHeight="1" x14ac:dyDescent="0.15">
      <c r="A1339" s="63"/>
      <c r="B1339" s="69"/>
      <c r="C1339" s="69"/>
      <c r="D1339" s="68"/>
      <c r="E1339" s="67"/>
      <c r="F1339" s="66"/>
      <c r="G1339" s="65" t="str">
        <f>IF(E1339="","",VLOOKUP(E1339,図書名リスト!$C$3:$W$1001,16,0))</f>
        <v/>
      </c>
      <c r="H1339" s="64" t="str">
        <f>IF(E1339="","",VLOOKUP(W1339,図書名リスト!$A$3:$W$1001,5,0))</f>
        <v/>
      </c>
      <c r="I1339" s="77" t="str">
        <f>IF(E1339="","",VLOOKUP(W1339,図書名リスト!$A$3:$W$1001,9,0))</f>
        <v/>
      </c>
      <c r="J1339" s="76" t="str">
        <f>IF(E1339="","",VLOOKUP(W1339,図書名リスト!$A$3:$W$1001,23,0))</f>
        <v/>
      </c>
      <c r="K1339" s="62" t="str">
        <f>IF(E1339="","",VLOOKUP(W1339,図書名リスト!$A$3:$W$1001,11,0))</f>
        <v/>
      </c>
      <c r="L1339" s="95" t="str">
        <f>IF(E1339="","",VLOOKUP(W1339,図書名リスト!$A$3:$W$1001,14,0))</f>
        <v/>
      </c>
      <c r="M1339" s="62" t="str">
        <f>IF(E1339="","",VLOOKUP(W1339,図書名リスト!$A$3:$W$1001,17,0))</f>
        <v/>
      </c>
      <c r="N1339" s="63"/>
      <c r="O1339" s="74" t="str">
        <f>IF(E1339="","",VLOOKUP(W1339,図書名リスト!$A$3:$W$100580,21,0))</f>
        <v/>
      </c>
      <c r="P1339" s="74" t="str">
        <f>IF(E1339="","",VLOOKUP(W1339,図書名リスト!$A$3:$W$10050,19,0))</f>
        <v/>
      </c>
      <c r="Q1339" s="75" t="str">
        <f>IF(E1339="","",VLOOKUP(W1339,図書名リスト!$A$3:$W$1001,20,0))</f>
        <v/>
      </c>
      <c r="R1339" s="74" t="str">
        <f>IF(E1339="","",VLOOKUP(W1339,図書名リスト!$A$3:$W$1001,22,0))</f>
        <v/>
      </c>
      <c r="S1339" s="61" t="str">
        <f t="shared" si="103"/>
        <v xml:space="preserve"> </v>
      </c>
      <c r="T1339" s="61" t="str">
        <f t="shared" si="104"/>
        <v>　</v>
      </c>
      <c r="U1339" s="61" t="str">
        <f t="shared" si="105"/>
        <v xml:space="preserve"> </v>
      </c>
      <c r="V1339" s="61">
        <f t="shared" si="106"/>
        <v>0</v>
      </c>
      <c r="W1339" s="60" t="str">
        <f t="shared" si="107"/>
        <v/>
      </c>
    </row>
    <row r="1340" spans="1:23" ht="57" customHeight="1" x14ac:dyDescent="0.15">
      <c r="A1340" s="63"/>
      <c r="B1340" s="69"/>
      <c r="C1340" s="69"/>
      <c r="D1340" s="68"/>
      <c r="E1340" s="67"/>
      <c r="F1340" s="66"/>
      <c r="G1340" s="65" t="str">
        <f>IF(E1340="","",VLOOKUP(E1340,図書名リスト!$C$3:$W$1001,16,0))</f>
        <v/>
      </c>
      <c r="H1340" s="64" t="str">
        <f>IF(E1340="","",VLOOKUP(W1340,図書名リスト!$A$3:$W$1001,5,0))</f>
        <v/>
      </c>
      <c r="I1340" s="77" t="str">
        <f>IF(E1340="","",VLOOKUP(W1340,図書名リスト!$A$3:$W$1001,9,0))</f>
        <v/>
      </c>
      <c r="J1340" s="76" t="str">
        <f>IF(E1340="","",VLOOKUP(W1340,図書名リスト!$A$3:$W$1001,23,0))</f>
        <v/>
      </c>
      <c r="K1340" s="62" t="str">
        <f>IF(E1340="","",VLOOKUP(W1340,図書名リスト!$A$3:$W$1001,11,0))</f>
        <v/>
      </c>
      <c r="L1340" s="95" t="str">
        <f>IF(E1340="","",VLOOKUP(W1340,図書名リスト!$A$3:$W$1001,14,0))</f>
        <v/>
      </c>
      <c r="M1340" s="62" t="str">
        <f>IF(E1340="","",VLOOKUP(W1340,図書名リスト!$A$3:$W$1001,17,0))</f>
        <v/>
      </c>
      <c r="N1340" s="63"/>
      <c r="O1340" s="74" t="str">
        <f>IF(E1340="","",VLOOKUP(W1340,図書名リスト!$A$3:$W$100580,21,0))</f>
        <v/>
      </c>
      <c r="P1340" s="74" t="str">
        <f>IF(E1340="","",VLOOKUP(W1340,図書名リスト!$A$3:$W$10050,19,0))</f>
        <v/>
      </c>
      <c r="Q1340" s="75" t="str">
        <f>IF(E1340="","",VLOOKUP(W1340,図書名リスト!$A$3:$W$1001,20,0))</f>
        <v/>
      </c>
      <c r="R1340" s="74" t="str">
        <f>IF(E1340="","",VLOOKUP(W1340,図書名リスト!$A$3:$W$1001,22,0))</f>
        <v/>
      </c>
      <c r="S1340" s="61" t="str">
        <f t="shared" si="103"/>
        <v xml:space="preserve"> </v>
      </c>
      <c r="T1340" s="61" t="str">
        <f t="shared" si="104"/>
        <v>　</v>
      </c>
      <c r="U1340" s="61" t="str">
        <f t="shared" si="105"/>
        <v xml:space="preserve"> </v>
      </c>
      <c r="V1340" s="61">
        <f t="shared" si="106"/>
        <v>0</v>
      </c>
      <c r="W1340" s="60" t="str">
        <f t="shared" si="107"/>
        <v/>
      </c>
    </row>
    <row r="1341" spans="1:23" ht="57" customHeight="1" x14ac:dyDescent="0.15">
      <c r="A1341" s="63"/>
      <c r="B1341" s="69"/>
      <c r="C1341" s="69"/>
      <c r="D1341" s="68"/>
      <c r="E1341" s="67"/>
      <c r="F1341" s="66"/>
      <c r="G1341" s="65" t="str">
        <f>IF(E1341="","",VLOOKUP(E1341,図書名リスト!$C$3:$W$1001,16,0))</f>
        <v/>
      </c>
      <c r="H1341" s="64" t="str">
        <f>IF(E1341="","",VLOOKUP(W1341,図書名リスト!$A$3:$W$1001,5,0))</f>
        <v/>
      </c>
      <c r="I1341" s="77" t="str">
        <f>IF(E1341="","",VLOOKUP(W1341,図書名リスト!$A$3:$W$1001,9,0))</f>
        <v/>
      </c>
      <c r="J1341" s="76" t="str">
        <f>IF(E1341="","",VLOOKUP(W1341,図書名リスト!$A$3:$W$1001,23,0))</f>
        <v/>
      </c>
      <c r="K1341" s="62" t="str">
        <f>IF(E1341="","",VLOOKUP(W1341,図書名リスト!$A$3:$W$1001,11,0))</f>
        <v/>
      </c>
      <c r="L1341" s="95" t="str">
        <f>IF(E1341="","",VLOOKUP(W1341,図書名リスト!$A$3:$W$1001,14,0))</f>
        <v/>
      </c>
      <c r="M1341" s="62" t="str">
        <f>IF(E1341="","",VLOOKUP(W1341,図書名リスト!$A$3:$W$1001,17,0))</f>
        <v/>
      </c>
      <c r="N1341" s="63"/>
      <c r="O1341" s="74" t="str">
        <f>IF(E1341="","",VLOOKUP(W1341,図書名リスト!$A$3:$W$100580,21,0))</f>
        <v/>
      </c>
      <c r="P1341" s="74" t="str">
        <f>IF(E1341="","",VLOOKUP(W1341,図書名リスト!$A$3:$W$10050,19,0))</f>
        <v/>
      </c>
      <c r="Q1341" s="75" t="str">
        <f>IF(E1341="","",VLOOKUP(W1341,図書名リスト!$A$3:$W$1001,20,0))</f>
        <v/>
      </c>
      <c r="R1341" s="74" t="str">
        <f>IF(E1341="","",VLOOKUP(W1341,図書名リスト!$A$3:$W$1001,22,0))</f>
        <v/>
      </c>
      <c r="S1341" s="61" t="str">
        <f t="shared" si="103"/>
        <v xml:space="preserve"> </v>
      </c>
      <c r="T1341" s="61" t="str">
        <f t="shared" si="104"/>
        <v>　</v>
      </c>
      <c r="U1341" s="61" t="str">
        <f t="shared" si="105"/>
        <v xml:space="preserve"> </v>
      </c>
      <c r="V1341" s="61">
        <f t="shared" si="106"/>
        <v>0</v>
      </c>
      <c r="W1341" s="60" t="str">
        <f t="shared" si="107"/>
        <v/>
      </c>
    </row>
    <row r="1342" spans="1:23" ht="57" customHeight="1" x14ac:dyDescent="0.15">
      <c r="A1342" s="63"/>
      <c r="B1342" s="69"/>
      <c r="C1342" s="69"/>
      <c r="D1342" s="68"/>
      <c r="E1342" s="67"/>
      <c r="F1342" s="66"/>
      <c r="G1342" s="65" t="str">
        <f>IF(E1342="","",VLOOKUP(E1342,図書名リスト!$C$3:$W$1001,16,0))</f>
        <v/>
      </c>
      <c r="H1342" s="64" t="str">
        <f>IF(E1342="","",VLOOKUP(W1342,図書名リスト!$A$3:$W$1001,5,0))</f>
        <v/>
      </c>
      <c r="I1342" s="77" t="str">
        <f>IF(E1342="","",VLOOKUP(W1342,図書名リスト!$A$3:$W$1001,9,0))</f>
        <v/>
      </c>
      <c r="J1342" s="76" t="str">
        <f>IF(E1342="","",VLOOKUP(W1342,図書名リスト!$A$3:$W$1001,23,0))</f>
        <v/>
      </c>
      <c r="K1342" s="62" t="str">
        <f>IF(E1342="","",VLOOKUP(W1342,図書名リスト!$A$3:$W$1001,11,0))</f>
        <v/>
      </c>
      <c r="L1342" s="95" t="str">
        <f>IF(E1342="","",VLOOKUP(W1342,図書名リスト!$A$3:$W$1001,14,0))</f>
        <v/>
      </c>
      <c r="M1342" s="62" t="str">
        <f>IF(E1342="","",VLOOKUP(W1342,図書名リスト!$A$3:$W$1001,17,0))</f>
        <v/>
      </c>
      <c r="N1342" s="63"/>
      <c r="O1342" s="74" t="str">
        <f>IF(E1342="","",VLOOKUP(W1342,図書名リスト!$A$3:$W$100580,21,0))</f>
        <v/>
      </c>
      <c r="P1342" s="74" t="str">
        <f>IF(E1342="","",VLOOKUP(W1342,図書名リスト!$A$3:$W$10050,19,0))</f>
        <v/>
      </c>
      <c r="Q1342" s="75" t="str">
        <f>IF(E1342="","",VLOOKUP(W1342,図書名リスト!$A$3:$W$1001,20,0))</f>
        <v/>
      </c>
      <c r="R1342" s="74" t="str">
        <f>IF(E1342="","",VLOOKUP(W1342,図書名リスト!$A$3:$W$1001,22,0))</f>
        <v/>
      </c>
      <c r="S1342" s="61" t="str">
        <f t="shared" si="103"/>
        <v xml:space="preserve"> </v>
      </c>
      <c r="T1342" s="61" t="str">
        <f t="shared" si="104"/>
        <v>　</v>
      </c>
      <c r="U1342" s="61" t="str">
        <f t="shared" si="105"/>
        <v xml:space="preserve"> </v>
      </c>
      <c r="V1342" s="61">
        <f t="shared" si="106"/>
        <v>0</v>
      </c>
      <c r="W1342" s="60" t="str">
        <f t="shared" si="107"/>
        <v/>
      </c>
    </row>
    <row r="1343" spans="1:23" ht="57" customHeight="1" x14ac:dyDescent="0.15">
      <c r="A1343" s="63"/>
      <c r="B1343" s="69"/>
      <c r="C1343" s="69"/>
      <c r="D1343" s="68"/>
      <c r="E1343" s="67"/>
      <c r="F1343" s="66"/>
      <c r="G1343" s="65" t="str">
        <f>IF(E1343="","",VLOOKUP(E1343,図書名リスト!$C$3:$W$1001,16,0))</f>
        <v/>
      </c>
      <c r="H1343" s="64" t="str">
        <f>IF(E1343="","",VLOOKUP(W1343,図書名リスト!$A$3:$W$1001,5,0))</f>
        <v/>
      </c>
      <c r="I1343" s="77" t="str">
        <f>IF(E1343="","",VLOOKUP(W1343,図書名リスト!$A$3:$W$1001,9,0))</f>
        <v/>
      </c>
      <c r="J1343" s="76" t="str">
        <f>IF(E1343="","",VLOOKUP(W1343,図書名リスト!$A$3:$W$1001,23,0))</f>
        <v/>
      </c>
      <c r="K1343" s="62" t="str">
        <f>IF(E1343="","",VLOOKUP(W1343,図書名リスト!$A$3:$W$1001,11,0))</f>
        <v/>
      </c>
      <c r="L1343" s="95" t="str">
        <f>IF(E1343="","",VLOOKUP(W1343,図書名リスト!$A$3:$W$1001,14,0))</f>
        <v/>
      </c>
      <c r="M1343" s="62" t="str">
        <f>IF(E1343="","",VLOOKUP(W1343,図書名リスト!$A$3:$W$1001,17,0))</f>
        <v/>
      </c>
      <c r="N1343" s="63"/>
      <c r="O1343" s="74" t="str">
        <f>IF(E1343="","",VLOOKUP(W1343,図書名リスト!$A$3:$W$100580,21,0))</f>
        <v/>
      </c>
      <c r="P1343" s="74" t="str">
        <f>IF(E1343="","",VLOOKUP(W1343,図書名リスト!$A$3:$W$10050,19,0))</f>
        <v/>
      </c>
      <c r="Q1343" s="75" t="str">
        <f>IF(E1343="","",VLOOKUP(W1343,図書名リスト!$A$3:$W$1001,20,0))</f>
        <v/>
      </c>
      <c r="R1343" s="74" t="str">
        <f>IF(E1343="","",VLOOKUP(W1343,図書名リスト!$A$3:$W$1001,22,0))</f>
        <v/>
      </c>
      <c r="S1343" s="61" t="str">
        <f t="shared" si="103"/>
        <v xml:space="preserve"> </v>
      </c>
      <c r="T1343" s="61" t="str">
        <f t="shared" si="104"/>
        <v>　</v>
      </c>
      <c r="U1343" s="61" t="str">
        <f t="shared" si="105"/>
        <v xml:space="preserve"> </v>
      </c>
      <c r="V1343" s="61">
        <f t="shared" si="106"/>
        <v>0</v>
      </c>
      <c r="W1343" s="60" t="str">
        <f t="shared" si="107"/>
        <v/>
      </c>
    </row>
    <row r="1344" spans="1:23" ht="57" customHeight="1" x14ac:dyDescent="0.15">
      <c r="A1344" s="63"/>
      <c r="B1344" s="69"/>
      <c r="C1344" s="69"/>
      <c r="D1344" s="68"/>
      <c r="E1344" s="67"/>
      <c r="F1344" s="66"/>
      <c r="G1344" s="65" t="str">
        <f>IF(E1344="","",VLOOKUP(E1344,図書名リスト!$C$3:$W$1001,16,0))</f>
        <v/>
      </c>
      <c r="H1344" s="64" t="str">
        <f>IF(E1344="","",VLOOKUP(W1344,図書名リスト!$A$3:$W$1001,5,0))</f>
        <v/>
      </c>
      <c r="I1344" s="77" t="str">
        <f>IF(E1344="","",VLOOKUP(W1344,図書名リスト!$A$3:$W$1001,9,0))</f>
        <v/>
      </c>
      <c r="J1344" s="76" t="str">
        <f>IF(E1344="","",VLOOKUP(W1344,図書名リスト!$A$3:$W$1001,23,0))</f>
        <v/>
      </c>
      <c r="K1344" s="62" t="str">
        <f>IF(E1344="","",VLOOKUP(W1344,図書名リスト!$A$3:$W$1001,11,0))</f>
        <v/>
      </c>
      <c r="L1344" s="95" t="str">
        <f>IF(E1344="","",VLOOKUP(W1344,図書名リスト!$A$3:$W$1001,14,0))</f>
        <v/>
      </c>
      <c r="M1344" s="62" t="str">
        <f>IF(E1344="","",VLOOKUP(W1344,図書名リスト!$A$3:$W$1001,17,0))</f>
        <v/>
      </c>
      <c r="N1344" s="63"/>
      <c r="O1344" s="74" t="str">
        <f>IF(E1344="","",VLOOKUP(W1344,図書名リスト!$A$3:$W$100580,21,0))</f>
        <v/>
      </c>
      <c r="P1344" s="74" t="str">
        <f>IF(E1344="","",VLOOKUP(W1344,図書名リスト!$A$3:$W$10050,19,0))</f>
        <v/>
      </c>
      <c r="Q1344" s="75" t="str">
        <f>IF(E1344="","",VLOOKUP(W1344,図書名リスト!$A$3:$W$1001,20,0))</f>
        <v/>
      </c>
      <c r="R1344" s="74" t="str">
        <f>IF(E1344="","",VLOOKUP(W1344,図書名リスト!$A$3:$W$1001,22,0))</f>
        <v/>
      </c>
      <c r="S1344" s="61" t="str">
        <f t="shared" si="103"/>
        <v xml:space="preserve"> </v>
      </c>
      <c r="T1344" s="61" t="str">
        <f t="shared" si="104"/>
        <v>　</v>
      </c>
      <c r="U1344" s="61" t="str">
        <f t="shared" si="105"/>
        <v xml:space="preserve"> </v>
      </c>
      <c r="V1344" s="61">
        <f t="shared" si="106"/>
        <v>0</v>
      </c>
      <c r="W1344" s="60" t="str">
        <f t="shared" si="107"/>
        <v/>
      </c>
    </row>
    <row r="1345" spans="1:23" ht="57" customHeight="1" x14ac:dyDescent="0.15">
      <c r="A1345" s="63"/>
      <c r="B1345" s="69"/>
      <c r="C1345" s="69"/>
      <c r="D1345" s="68"/>
      <c r="E1345" s="67"/>
      <c r="F1345" s="66"/>
      <c r="G1345" s="65" t="str">
        <f>IF(E1345="","",VLOOKUP(E1345,図書名リスト!$C$3:$W$1001,16,0))</f>
        <v/>
      </c>
      <c r="H1345" s="64" t="str">
        <f>IF(E1345="","",VLOOKUP(W1345,図書名リスト!$A$3:$W$1001,5,0))</f>
        <v/>
      </c>
      <c r="I1345" s="77" t="str">
        <f>IF(E1345="","",VLOOKUP(W1345,図書名リスト!$A$3:$W$1001,9,0))</f>
        <v/>
      </c>
      <c r="J1345" s="76" t="str">
        <f>IF(E1345="","",VLOOKUP(W1345,図書名リスト!$A$3:$W$1001,23,0))</f>
        <v/>
      </c>
      <c r="K1345" s="62" t="str">
        <f>IF(E1345="","",VLOOKUP(W1345,図書名リスト!$A$3:$W$1001,11,0))</f>
        <v/>
      </c>
      <c r="L1345" s="95" t="str">
        <f>IF(E1345="","",VLOOKUP(W1345,図書名リスト!$A$3:$W$1001,14,0))</f>
        <v/>
      </c>
      <c r="M1345" s="62" t="str">
        <f>IF(E1345="","",VLOOKUP(W1345,図書名リスト!$A$3:$W$1001,17,0))</f>
        <v/>
      </c>
      <c r="N1345" s="63"/>
      <c r="O1345" s="74" t="str">
        <f>IF(E1345="","",VLOOKUP(W1345,図書名リスト!$A$3:$W$100580,21,0))</f>
        <v/>
      </c>
      <c r="P1345" s="74" t="str">
        <f>IF(E1345="","",VLOOKUP(W1345,図書名リスト!$A$3:$W$10050,19,0))</f>
        <v/>
      </c>
      <c r="Q1345" s="75" t="str">
        <f>IF(E1345="","",VLOOKUP(W1345,図書名リスト!$A$3:$W$1001,20,0))</f>
        <v/>
      </c>
      <c r="R1345" s="74" t="str">
        <f>IF(E1345="","",VLOOKUP(W1345,図書名リスト!$A$3:$W$1001,22,0))</f>
        <v/>
      </c>
      <c r="S1345" s="61" t="str">
        <f t="shared" si="103"/>
        <v xml:space="preserve"> </v>
      </c>
      <c r="T1345" s="61" t="str">
        <f t="shared" si="104"/>
        <v>　</v>
      </c>
      <c r="U1345" s="61" t="str">
        <f t="shared" si="105"/>
        <v xml:space="preserve"> </v>
      </c>
      <c r="V1345" s="61">
        <f t="shared" si="106"/>
        <v>0</v>
      </c>
      <c r="W1345" s="60" t="str">
        <f t="shared" si="107"/>
        <v/>
      </c>
    </row>
    <row r="1346" spans="1:23" ht="57" customHeight="1" x14ac:dyDescent="0.15">
      <c r="A1346" s="63"/>
      <c r="B1346" s="69"/>
      <c r="C1346" s="69"/>
      <c r="D1346" s="68"/>
      <c r="E1346" s="67"/>
      <c r="F1346" s="66"/>
      <c r="G1346" s="65" t="str">
        <f>IF(E1346="","",VLOOKUP(E1346,図書名リスト!$C$3:$W$1001,16,0))</f>
        <v/>
      </c>
      <c r="H1346" s="64" t="str">
        <f>IF(E1346="","",VLOOKUP(W1346,図書名リスト!$A$3:$W$1001,5,0))</f>
        <v/>
      </c>
      <c r="I1346" s="77" t="str">
        <f>IF(E1346="","",VLOOKUP(W1346,図書名リスト!$A$3:$W$1001,9,0))</f>
        <v/>
      </c>
      <c r="J1346" s="76" t="str">
        <f>IF(E1346="","",VLOOKUP(W1346,図書名リスト!$A$3:$W$1001,23,0))</f>
        <v/>
      </c>
      <c r="K1346" s="62" t="str">
        <f>IF(E1346="","",VLOOKUP(W1346,図書名リスト!$A$3:$W$1001,11,0))</f>
        <v/>
      </c>
      <c r="L1346" s="95" t="str">
        <f>IF(E1346="","",VLOOKUP(W1346,図書名リスト!$A$3:$W$1001,14,0))</f>
        <v/>
      </c>
      <c r="M1346" s="62" t="str">
        <f>IF(E1346="","",VLOOKUP(W1346,図書名リスト!$A$3:$W$1001,17,0))</f>
        <v/>
      </c>
      <c r="N1346" s="63"/>
      <c r="O1346" s="74" t="str">
        <f>IF(E1346="","",VLOOKUP(W1346,図書名リスト!$A$3:$W$100580,21,0))</f>
        <v/>
      </c>
      <c r="P1346" s="74" t="str">
        <f>IF(E1346="","",VLOOKUP(W1346,図書名リスト!$A$3:$W$10050,19,0))</f>
        <v/>
      </c>
      <c r="Q1346" s="75" t="str">
        <f>IF(E1346="","",VLOOKUP(W1346,図書名リスト!$A$3:$W$1001,20,0))</f>
        <v/>
      </c>
      <c r="R1346" s="74" t="str">
        <f>IF(E1346="","",VLOOKUP(W1346,図書名リスト!$A$3:$W$1001,22,0))</f>
        <v/>
      </c>
      <c r="S1346" s="61" t="str">
        <f t="shared" si="103"/>
        <v xml:space="preserve"> </v>
      </c>
      <c r="T1346" s="61" t="str">
        <f t="shared" si="104"/>
        <v>　</v>
      </c>
      <c r="U1346" s="61" t="str">
        <f t="shared" si="105"/>
        <v xml:space="preserve"> </v>
      </c>
      <c r="V1346" s="61">
        <f t="shared" si="106"/>
        <v>0</v>
      </c>
      <c r="W1346" s="60" t="str">
        <f t="shared" si="107"/>
        <v/>
      </c>
    </row>
    <row r="1347" spans="1:23" ht="57" customHeight="1" x14ac:dyDescent="0.15">
      <c r="A1347" s="63"/>
      <c r="B1347" s="69"/>
      <c r="C1347" s="69"/>
      <c r="D1347" s="68"/>
      <c r="E1347" s="67"/>
      <c r="F1347" s="66"/>
      <c r="G1347" s="65" t="str">
        <f>IF(E1347="","",VLOOKUP(E1347,図書名リスト!$C$3:$W$1001,16,0))</f>
        <v/>
      </c>
      <c r="H1347" s="64" t="str">
        <f>IF(E1347="","",VLOOKUP(W1347,図書名リスト!$A$3:$W$1001,5,0))</f>
        <v/>
      </c>
      <c r="I1347" s="77" t="str">
        <f>IF(E1347="","",VLOOKUP(W1347,図書名リスト!$A$3:$W$1001,9,0))</f>
        <v/>
      </c>
      <c r="J1347" s="76" t="str">
        <f>IF(E1347="","",VLOOKUP(W1347,図書名リスト!$A$3:$W$1001,23,0))</f>
        <v/>
      </c>
      <c r="K1347" s="62" t="str">
        <f>IF(E1347="","",VLOOKUP(W1347,図書名リスト!$A$3:$W$1001,11,0))</f>
        <v/>
      </c>
      <c r="L1347" s="95" t="str">
        <f>IF(E1347="","",VLOOKUP(W1347,図書名リスト!$A$3:$W$1001,14,0))</f>
        <v/>
      </c>
      <c r="M1347" s="62" t="str">
        <f>IF(E1347="","",VLOOKUP(W1347,図書名リスト!$A$3:$W$1001,17,0))</f>
        <v/>
      </c>
      <c r="N1347" s="63"/>
      <c r="O1347" s="74" t="str">
        <f>IF(E1347="","",VLOOKUP(W1347,図書名リスト!$A$3:$W$100580,21,0))</f>
        <v/>
      </c>
      <c r="P1347" s="74" t="str">
        <f>IF(E1347="","",VLOOKUP(W1347,図書名リスト!$A$3:$W$10050,19,0))</f>
        <v/>
      </c>
      <c r="Q1347" s="75" t="str">
        <f>IF(E1347="","",VLOOKUP(W1347,図書名リスト!$A$3:$W$1001,20,0))</f>
        <v/>
      </c>
      <c r="R1347" s="74" t="str">
        <f>IF(E1347="","",VLOOKUP(W1347,図書名リスト!$A$3:$W$1001,22,0))</f>
        <v/>
      </c>
      <c r="S1347" s="61" t="str">
        <f t="shared" si="103"/>
        <v xml:space="preserve"> </v>
      </c>
      <c r="T1347" s="61" t="str">
        <f t="shared" si="104"/>
        <v>　</v>
      </c>
      <c r="U1347" s="61" t="str">
        <f t="shared" si="105"/>
        <v xml:space="preserve"> </v>
      </c>
      <c r="V1347" s="61">
        <f t="shared" si="106"/>
        <v>0</v>
      </c>
      <c r="W1347" s="60" t="str">
        <f t="shared" si="107"/>
        <v/>
      </c>
    </row>
    <row r="1348" spans="1:23" ht="57" customHeight="1" x14ac:dyDescent="0.15">
      <c r="A1348" s="63"/>
      <c r="B1348" s="69"/>
      <c r="C1348" s="69"/>
      <c r="D1348" s="68"/>
      <c r="E1348" s="67"/>
      <c r="F1348" s="66"/>
      <c r="G1348" s="65" t="str">
        <f>IF(E1348="","",VLOOKUP(E1348,図書名リスト!$C$3:$W$1001,16,0))</f>
        <v/>
      </c>
      <c r="H1348" s="64" t="str">
        <f>IF(E1348="","",VLOOKUP(W1348,図書名リスト!$A$3:$W$1001,5,0))</f>
        <v/>
      </c>
      <c r="I1348" s="77" t="str">
        <f>IF(E1348="","",VLOOKUP(W1348,図書名リスト!$A$3:$W$1001,9,0))</f>
        <v/>
      </c>
      <c r="J1348" s="76" t="str">
        <f>IF(E1348="","",VLOOKUP(W1348,図書名リスト!$A$3:$W$1001,23,0))</f>
        <v/>
      </c>
      <c r="K1348" s="62" t="str">
        <f>IF(E1348="","",VLOOKUP(W1348,図書名リスト!$A$3:$W$1001,11,0))</f>
        <v/>
      </c>
      <c r="L1348" s="95" t="str">
        <f>IF(E1348="","",VLOOKUP(W1348,図書名リスト!$A$3:$W$1001,14,0))</f>
        <v/>
      </c>
      <c r="M1348" s="62" t="str">
        <f>IF(E1348="","",VLOOKUP(W1348,図書名リスト!$A$3:$W$1001,17,0))</f>
        <v/>
      </c>
      <c r="N1348" s="63"/>
      <c r="O1348" s="74" t="str">
        <f>IF(E1348="","",VLOOKUP(W1348,図書名リスト!$A$3:$W$100580,21,0))</f>
        <v/>
      </c>
      <c r="P1348" s="74" t="str">
        <f>IF(E1348="","",VLOOKUP(W1348,図書名リスト!$A$3:$W$10050,19,0))</f>
        <v/>
      </c>
      <c r="Q1348" s="75" t="str">
        <f>IF(E1348="","",VLOOKUP(W1348,図書名リスト!$A$3:$W$1001,20,0))</f>
        <v/>
      </c>
      <c r="R1348" s="74" t="str">
        <f>IF(E1348="","",VLOOKUP(W1348,図書名リスト!$A$3:$W$1001,22,0))</f>
        <v/>
      </c>
      <c r="S1348" s="61" t="str">
        <f t="shared" si="103"/>
        <v xml:space="preserve"> </v>
      </c>
      <c r="T1348" s="61" t="str">
        <f t="shared" si="104"/>
        <v>　</v>
      </c>
      <c r="U1348" s="61" t="str">
        <f t="shared" si="105"/>
        <v xml:space="preserve"> </v>
      </c>
      <c r="V1348" s="61">
        <f t="shared" si="106"/>
        <v>0</v>
      </c>
      <c r="W1348" s="60" t="str">
        <f t="shared" si="107"/>
        <v/>
      </c>
    </row>
    <row r="1349" spans="1:23" ht="57" customHeight="1" x14ac:dyDescent="0.15">
      <c r="A1349" s="63"/>
      <c r="B1349" s="69"/>
      <c r="C1349" s="69"/>
      <c r="D1349" s="68"/>
      <c r="E1349" s="67"/>
      <c r="F1349" s="66"/>
      <c r="G1349" s="65" t="str">
        <f>IF(E1349="","",VLOOKUP(E1349,図書名リスト!$C$3:$W$1001,16,0))</f>
        <v/>
      </c>
      <c r="H1349" s="64" t="str">
        <f>IF(E1349="","",VLOOKUP(W1349,図書名リスト!$A$3:$W$1001,5,0))</f>
        <v/>
      </c>
      <c r="I1349" s="77" t="str">
        <f>IF(E1349="","",VLOOKUP(W1349,図書名リスト!$A$3:$W$1001,9,0))</f>
        <v/>
      </c>
      <c r="J1349" s="76" t="str">
        <f>IF(E1349="","",VLOOKUP(W1349,図書名リスト!$A$3:$W$1001,23,0))</f>
        <v/>
      </c>
      <c r="K1349" s="62" t="str">
        <f>IF(E1349="","",VLOOKUP(W1349,図書名リスト!$A$3:$W$1001,11,0))</f>
        <v/>
      </c>
      <c r="L1349" s="95" t="str">
        <f>IF(E1349="","",VLOOKUP(W1349,図書名リスト!$A$3:$W$1001,14,0))</f>
        <v/>
      </c>
      <c r="M1349" s="62" t="str">
        <f>IF(E1349="","",VLOOKUP(W1349,図書名リスト!$A$3:$W$1001,17,0))</f>
        <v/>
      </c>
      <c r="N1349" s="63"/>
      <c r="O1349" s="74" t="str">
        <f>IF(E1349="","",VLOOKUP(W1349,図書名リスト!$A$3:$W$100580,21,0))</f>
        <v/>
      </c>
      <c r="P1349" s="74" t="str">
        <f>IF(E1349="","",VLOOKUP(W1349,図書名リスト!$A$3:$W$10050,19,0))</f>
        <v/>
      </c>
      <c r="Q1349" s="75" t="str">
        <f>IF(E1349="","",VLOOKUP(W1349,図書名リスト!$A$3:$W$1001,20,0))</f>
        <v/>
      </c>
      <c r="R1349" s="74" t="str">
        <f>IF(E1349="","",VLOOKUP(W1349,図書名リスト!$A$3:$W$1001,22,0))</f>
        <v/>
      </c>
      <c r="S1349" s="61" t="str">
        <f t="shared" si="103"/>
        <v xml:space="preserve"> </v>
      </c>
      <c r="T1349" s="61" t="str">
        <f t="shared" si="104"/>
        <v>　</v>
      </c>
      <c r="U1349" s="61" t="str">
        <f t="shared" si="105"/>
        <v xml:space="preserve"> </v>
      </c>
      <c r="V1349" s="61">
        <f t="shared" si="106"/>
        <v>0</v>
      </c>
      <c r="W1349" s="60" t="str">
        <f t="shared" si="107"/>
        <v/>
      </c>
    </row>
    <row r="1350" spans="1:23" ht="57" customHeight="1" x14ac:dyDescent="0.15">
      <c r="A1350" s="63"/>
      <c r="B1350" s="69"/>
      <c r="C1350" s="69"/>
      <c r="D1350" s="68"/>
      <c r="E1350" s="67"/>
      <c r="F1350" s="66"/>
      <c r="G1350" s="65" t="str">
        <f>IF(E1350="","",VLOOKUP(E1350,図書名リスト!$C$3:$W$1001,16,0))</f>
        <v/>
      </c>
      <c r="H1350" s="64" t="str">
        <f>IF(E1350="","",VLOOKUP(W1350,図書名リスト!$A$3:$W$1001,5,0))</f>
        <v/>
      </c>
      <c r="I1350" s="77" t="str">
        <f>IF(E1350="","",VLOOKUP(W1350,図書名リスト!$A$3:$W$1001,9,0))</f>
        <v/>
      </c>
      <c r="J1350" s="76" t="str">
        <f>IF(E1350="","",VLOOKUP(W1350,図書名リスト!$A$3:$W$1001,23,0))</f>
        <v/>
      </c>
      <c r="K1350" s="62" t="str">
        <f>IF(E1350="","",VLOOKUP(W1350,図書名リスト!$A$3:$W$1001,11,0))</f>
        <v/>
      </c>
      <c r="L1350" s="95" t="str">
        <f>IF(E1350="","",VLOOKUP(W1350,図書名リスト!$A$3:$W$1001,14,0))</f>
        <v/>
      </c>
      <c r="M1350" s="62" t="str">
        <f>IF(E1350="","",VLOOKUP(W1350,図書名リスト!$A$3:$W$1001,17,0))</f>
        <v/>
      </c>
      <c r="N1350" s="63"/>
      <c r="O1350" s="74" t="str">
        <f>IF(E1350="","",VLOOKUP(W1350,図書名リスト!$A$3:$W$100580,21,0))</f>
        <v/>
      </c>
      <c r="P1350" s="74" t="str">
        <f>IF(E1350="","",VLOOKUP(W1350,図書名リスト!$A$3:$W$10050,19,0))</f>
        <v/>
      </c>
      <c r="Q1350" s="75" t="str">
        <f>IF(E1350="","",VLOOKUP(W1350,図書名リスト!$A$3:$W$1001,20,0))</f>
        <v/>
      </c>
      <c r="R1350" s="74" t="str">
        <f>IF(E1350="","",VLOOKUP(W1350,図書名リスト!$A$3:$W$1001,22,0))</f>
        <v/>
      </c>
      <c r="S1350" s="61" t="str">
        <f t="shared" si="103"/>
        <v xml:space="preserve"> </v>
      </c>
      <c r="T1350" s="61" t="str">
        <f t="shared" si="104"/>
        <v>　</v>
      </c>
      <c r="U1350" s="61" t="str">
        <f t="shared" si="105"/>
        <v xml:space="preserve"> </v>
      </c>
      <c r="V1350" s="61">
        <f t="shared" si="106"/>
        <v>0</v>
      </c>
      <c r="W1350" s="60" t="str">
        <f t="shared" si="107"/>
        <v/>
      </c>
    </row>
    <row r="1351" spans="1:23" ht="57" customHeight="1" x14ac:dyDescent="0.15">
      <c r="A1351" s="63"/>
      <c r="B1351" s="69"/>
      <c r="C1351" s="69"/>
      <c r="D1351" s="68"/>
      <c r="E1351" s="67"/>
      <c r="F1351" s="66"/>
      <c r="G1351" s="65" t="str">
        <f>IF(E1351="","",VLOOKUP(E1351,図書名リスト!$C$3:$W$1001,16,0))</f>
        <v/>
      </c>
      <c r="H1351" s="64" t="str">
        <f>IF(E1351="","",VLOOKUP(W1351,図書名リスト!$A$3:$W$1001,5,0))</f>
        <v/>
      </c>
      <c r="I1351" s="77" t="str">
        <f>IF(E1351="","",VLOOKUP(W1351,図書名リスト!$A$3:$W$1001,9,0))</f>
        <v/>
      </c>
      <c r="J1351" s="76" t="str">
        <f>IF(E1351="","",VLOOKUP(W1351,図書名リスト!$A$3:$W$1001,23,0))</f>
        <v/>
      </c>
      <c r="K1351" s="62" t="str">
        <f>IF(E1351="","",VLOOKUP(W1351,図書名リスト!$A$3:$W$1001,11,0))</f>
        <v/>
      </c>
      <c r="L1351" s="95" t="str">
        <f>IF(E1351="","",VLOOKUP(W1351,図書名リスト!$A$3:$W$1001,14,0))</f>
        <v/>
      </c>
      <c r="M1351" s="62" t="str">
        <f>IF(E1351="","",VLOOKUP(W1351,図書名リスト!$A$3:$W$1001,17,0))</f>
        <v/>
      </c>
      <c r="N1351" s="63"/>
      <c r="O1351" s="74" t="str">
        <f>IF(E1351="","",VLOOKUP(W1351,図書名リスト!$A$3:$W$100580,21,0))</f>
        <v/>
      </c>
      <c r="P1351" s="74" t="str">
        <f>IF(E1351="","",VLOOKUP(W1351,図書名リスト!$A$3:$W$10050,19,0))</f>
        <v/>
      </c>
      <c r="Q1351" s="75" t="str">
        <f>IF(E1351="","",VLOOKUP(W1351,図書名リスト!$A$3:$W$1001,20,0))</f>
        <v/>
      </c>
      <c r="R1351" s="74" t="str">
        <f>IF(E1351="","",VLOOKUP(W1351,図書名リスト!$A$3:$W$1001,22,0))</f>
        <v/>
      </c>
      <c r="S1351" s="61" t="str">
        <f t="shared" si="103"/>
        <v xml:space="preserve"> </v>
      </c>
      <c r="T1351" s="61" t="str">
        <f t="shared" si="104"/>
        <v>　</v>
      </c>
      <c r="U1351" s="61" t="str">
        <f t="shared" si="105"/>
        <v xml:space="preserve"> </v>
      </c>
      <c r="V1351" s="61">
        <f t="shared" si="106"/>
        <v>0</v>
      </c>
      <c r="W1351" s="60" t="str">
        <f t="shared" si="107"/>
        <v/>
      </c>
    </row>
    <row r="1352" spans="1:23" ht="57" customHeight="1" x14ac:dyDescent="0.15">
      <c r="A1352" s="63"/>
      <c r="B1352" s="69"/>
      <c r="C1352" s="69"/>
      <c r="D1352" s="68"/>
      <c r="E1352" s="67"/>
      <c r="F1352" s="66"/>
      <c r="G1352" s="65" t="str">
        <f>IF(E1352="","",VLOOKUP(E1352,図書名リスト!$C$3:$W$1001,16,0))</f>
        <v/>
      </c>
      <c r="H1352" s="64" t="str">
        <f>IF(E1352="","",VLOOKUP(W1352,図書名リスト!$A$3:$W$1001,5,0))</f>
        <v/>
      </c>
      <c r="I1352" s="77" t="str">
        <f>IF(E1352="","",VLOOKUP(W1352,図書名リスト!$A$3:$W$1001,9,0))</f>
        <v/>
      </c>
      <c r="J1352" s="76" t="str">
        <f>IF(E1352="","",VLOOKUP(W1352,図書名リスト!$A$3:$W$1001,23,0))</f>
        <v/>
      </c>
      <c r="K1352" s="62" t="str">
        <f>IF(E1352="","",VLOOKUP(W1352,図書名リスト!$A$3:$W$1001,11,0))</f>
        <v/>
      </c>
      <c r="L1352" s="95" t="str">
        <f>IF(E1352="","",VLOOKUP(W1352,図書名リスト!$A$3:$W$1001,14,0))</f>
        <v/>
      </c>
      <c r="M1352" s="62" t="str">
        <f>IF(E1352="","",VLOOKUP(W1352,図書名リスト!$A$3:$W$1001,17,0))</f>
        <v/>
      </c>
      <c r="N1352" s="63"/>
      <c r="O1352" s="74" t="str">
        <f>IF(E1352="","",VLOOKUP(W1352,図書名リスト!$A$3:$W$100580,21,0))</f>
        <v/>
      </c>
      <c r="P1352" s="74" t="str">
        <f>IF(E1352="","",VLOOKUP(W1352,図書名リスト!$A$3:$W$10050,19,0))</f>
        <v/>
      </c>
      <c r="Q1352" s="75" t="str">
        <f>IF(E1352="","",VLOOKUP(W1352,図書名リスト!$A$3:$W$1001,20,0))</f>
        <v/>
      </c>
      <c r="R1352" s="74" t="str">
        <f>IF(E1352="","",VLOOKUP(W1352,図書名リスト!$A$3:$W$1001,22,0))</f>
        <v/>
      </c>
      <c r="S1352" s="61" t="str">
        <f t="shared" si="103"/>
        <v xml:space="preserve"> </v>
      </c>
      <c r="T1352" s="61" t="str">
        <f t="shared" si="104"/>
        <v>　</v>
      </c>
      <c r="U1352" s="61" t="str">
        <f t="shared" si="105"/>
        <v xml:space="preserve"> </v>
      </c>
      <c r="V1352" s="61">
        <f t="shared" si="106"/>
        <v>0</v>
      </c>
      <c r="W1352" s="60" t="str">
        <f t="shared" si="107"/>
        <v/>
      </c>
    </row>
    <row r="1353" spans="1:23" ht="57" customHeight="1" x14ac:dyDescent="0.15">
      <c r="A1353" s="63"/>
      <c r="B1353" s="69"/>
      <c r="C1353" s="69"/>
      <c r="D1353" s="68"/>
      <c r="E1353" s="67"/>
      <c r="F1353" s="66"/>
      <c r="G1353" s="65" t="str">
        <f>IF(E1353="","",VLOOKUP(E1353,図書名リスト!$C$3:$W$1001,16,0))</f>
        <v/>
      </c>
      <c r="H1353" s="64" t="str">
        <f>IF(E1353="","",VLOOKUP(W1353,図書名リスト!$A$3:$W$1001,5,0))</f>
        <v/>
      </c>
      <c r="I1353" s="77" t="str">
        <f>IF(E1353="","",VLOOKUP(W1353,図書名リスト!$A$3:$W$1001,9,0))</f>
        <v/>
      </c>
      <c r="J1353" s="76" t="str">
        <f>IF(E1353="","",VLOOKUP(W1353,図書名リスト!$A$3:$W$1001,23,0))</f>
        <v/>
      </c>
      <c r="K1353" s="62" t="str">
        <f>IF(E1353="","",VLOOKUP(W1353,図書名リスト!$A$3:$W$1001,11,0))</f>
        <v/>
      </c>
      <c r="L1353" s="95" t="str">
        <f>IF(E1353="","",VLOOKUP(W1353,図書名リスト!$A$3:$W$1001,14,0))</f>
        <v/>
      </c>
      <c r="M1353" s="62" t="str">
        <f>IF(E1353="","",VLOOKUP(W1353,図書名リスト!$A$3:$W$1001,17,0))</f>
        <v/>
      </c>
      <c r="N1353" s="63"/>
      <c r="O1353" s="74" t="str">
        <f>IF(E1353="","",VLOOKUP(W1353,図書名リスト!$A$3:$W$100580,21,0))</f>
        <v/>
      </c>
      <c r="P1353" s="74" t="str">
        <f>IF(E1353="","",VLOOKUP(W1353,図書名リスト!$A$3:$W$10050,19,0))</f>
        <v/>
      </c>
      <c r="Q1353" s="75" t="str">
        <f>IF(E1353="","",VLOOKUP(W1353,図書名リスト!$A$3:$W$1001,20,0))</f>
        <v/>
      </c>
      <c r="R1353" s="74" t="str">
        <f>IF(E1353="","",VLOOKUP(W1353,図書名リスト!$A$3:$W$1001,22,0))</f>
        <v/>
      </c>
      <c r="S1353" s="61" t="str">
        <f t="shared" si="103"/>
        <v xml:space="preserve"> </v>
      </c>
      <c r="T1353" s="61" t="str">
        <f t="shared" si="104"/>
        <v>　</v>
      </c>
      <c r="U1353" s="61" t="str">
        <f t="shared" si="105"/>
        <v xml:space="preserve"> </v>
      </c>
      <c r="V1353" s="61">
        <f t="shared" si="106"/>
        <v>0</v>
      </c>
      <c r="W1353" s="60" t="str">
        <f t="shared" si="107"/>
        <v/>
      </c>
    </row>
    <row r="1354" spans="1:23" ht="57" customHeight="1" x14ac:dyDescent="0.15">
      <c r="A1354" s="63"/>
      <c r="B1354" s="69"/>
      <c r="C1354" s="69"/>
      <c r="D1354" s="68"/>
      <c r="E1354" s="67"/>
      <c r="F1354" s="66"/>
      <c r="G1354" s="65" t="str">
        <f>IF(E1354="","",VLOOKUP(E1354,図書名リスト!$C$3:$W$1001,16,0))</f>
        <v/>
      </c>
      <c r="H1354" s="64" t="str">
        <f>IF(E1354="","",VLOOKUP(W1354,図書名リスト!$A$3:$W$1001,5,0))</f>
        <v/>
      </c>
      <c r="I1354" s="77" t="str">
        <f>IF(E1354="","",VLOOKUP(W1354,図書名リスト!$A$3:$W$1001,9,0))</f>
        <v/>
      </c>
      <c r="J1354" s="76" t="str">
        <f>IF(E1354="","",VLOOKUP(W1354,図書名リスト!$A$3:$W$1001,23,0))</f>
        <v/>
      </c>
      <c r="K1354" s="62" t="str">
        <f>IF(E1354="","",VLOOKUP(W1354,図書名リスト!$A$3:$W$1001,11,0))</f>
        <v/>
      </c>
      <c r="L1354" s="95" t="str">
        <f>IF(E1354="","",VLOOKUP(W1354,図書名リスト!$A$3:$W$1001,14,0))</f>
        <v/>
      </c>
      <c r="M1354" s="62" t="str">
        <f>IF(E1354="","",VLOOKUP(W1354,図書名リスト!$A$3:$W$1001,17,0))</f>
        <v/>
      </c>
      <c r="N1354" s="63"/>
      <c r="O1354" s="74" t="str">
        <f>IF(E1354="","",VLOOKUP(W1354,図書名リスト!$A$3:$W$100580,21,0))</f>
        <v/>
      </c>
      <c r="P1354" s="74" t="str">
        <f>IF(E1354="","",VLOOKUP(W1354,図書名リスト!$A$3:$W$10050,19,0))</f>
        <v/>
      </c>
      <c r="Q1354" s="75" t="str">
        <f>IF(E1354="","",VLOOKUP(W1354,図書名リスト!$A$3:$W$1001,20,0))</f>
        <v/>
      </c>
      <c r="R1354" s="74" t="str">
        <f>IF(E1354="","",VLOOKUP(W1354,図書名リスト!$A$3:$W$1001,22,0))</f>
        <v/>
      </c>
      <c r="S1354" s="61" t="str">
        <f t="shared" si="103"/>
        <v xml:space="preserve"> </v>
      </c>
      <c r="T1354" s="61" t="str">
        <f t="shared" si="104"/>
        <v>　</v>
      </c>
      <c r="U1354" s="61" t="str">
        <f t="shared" si="105"/>
        <v xml:space="preserve"> </v>
      </c>
      <c r="V1354" s="61">
        <f t="shared" si="106"/>
        <v>0</v>
      </c>
      <c r="W1354" s="60" t="str">
        <f t="shared" si="107"/>
        <v/>
      </c>
    </row>
    <row r="1355" spans="1:23" ht="57" customHeight="1" x14ac:dyDescent="0.15">
      <c r="A1355" s="63"/>
      <c r="B1355" s="69"/>
      <c r="C1355" s="69"/>
      <c r="D1355" s="68"/>
      <c r="E1355" s="67"/>
      <c r="F1355" s="66"/>
      <c r="G1355" s="65" t="str">
        <f>IF(E1355="","",VLOOKUP(E1355,図書名リスト!$C$3:$W$1001,16,0))</f>
        <v/>
      </c>
      <c r="H1355" s="64" t="str">
        <f>IF(E1355="","",VLOOKUP(W1355,図書名リスト!$A$3:$W$1001,5,0))</f>
        <v/>
      </c>
      <c r="I1355" s="77" t="str">
        <f>IF(E1355="","",VLOOKUP(W1355,図書名リスト!$A$3:$W$1001,9,0))</f>
        <v/>
      </c>
      <c r="J1355" s="76" t="str">
        <f>IF(E1355="","",VLOOKUP(W1355,図書名リスト!$A$3:$W$1001,23,0))</f>
        <v/>
      </c>
      <c r="K1355" s="62" t="str">
        <f>IF(E1355="","",VLOOKUP(W1355,図書名リスト!$A$3:$W$1001,11,0))</f>
        <v/>
      </c>
      <c r="L1355" s="95" t="str">
        <f>IF(E1355="","",VLOOKUP(W1355,図書名リスト!$A$3:$W$1001,14,0))</f>
        <v/>
      </c>
      <c r="M1355" s="62" t="str">
        <f>IF(E1355="","",VLOOKUP(W1355,図書名リスト!$A$3:$W$1001,17,0))</f>
        <v/>
      </c>
      <c r="N1355" s="63"/>
      <c r="O1355" s="74" t="str">
        <f>IF(E1355="","",VLOOKUP(W1355,図書名リスト!$A$3:$W$100580,21,0))</f>
        <v/>
      </c>
      <c r="P1355" s="74" t="str">
        <f>IF(E1355="","",VLOOKUP(W1355,図書名リスト!$A$3:$W$10050,19,0))</f>
        <v/>
      </c>
      <c r="Q1355" s="75" t="str">
        <f>IF(E1355="","",VLOOKUP(W1355,図書名リスト!$A$3:$W$1001,20,0))</f>
        <v/>
      </c>
      <c r="R1355" s="74" t="str">
        <f>IF(E1355="","",VLOOKUP(W1355,図書名リスト!$A$3:$W$1001,22,0))</f>
        <v/>
      </c>
      <c r="S1355" s="61" t="str">
        <f t="shared" si="103"/>
        <v xml:space="preserve"> </v>
      </c>
      <c r="T1355" s="61" t="str">
        <f t="shared" si="104"/>
        <v>　</v>
      </c>
      <c r="U1355" s="61" t="str">
        <f t="shared" si="105"/>
        <v xml:space="preserve"> </v>
      </c>
      <c r="V1355" s="61">
        <f t="shared" si="106"/>
        <v>0</v>
      </c>
      <c r="W1355" s="60" t="str">
        <f t="shared" si="107"/>
        <v/>
      </c>
    </row>
    <row r="1356" spans="1:23" ht="57" customHeight="1" x14ac:dyDescent="0.15">
      <c r="A1356" s="63"/>
      <c r="B1356" s="69"/>
      <c r="C1356" s="69"/>
      <c r="D1356" s="68"/>
      <c r="E1356" s="67"/>
      <c r="F1356" s="66"/>
      <c r="G1356" s="65" t="str">
        <f>IF(E1356="","",VLOOKUP(E1356,図書名リスト!$C$3:$W$1001,16,0))</f>
        <v/>
      </c>
      <c r="H1356" s="64" t="str">
        <f>IF(E1356="","",VLOOKUP(W1356,図書名リスト!$A$3:$W$1001,5,0))</f>
        <v/>
      </c>
      <c r="I1356" s="77" t="str">
        <f>IF(E1356="","",VLOOKUP(W1356,図書名リスト!$A$3:$W$1001,9,0))</f>
        <v/>
      </c>
      <c r="J1356" s="76" t="str">
        <f>IF(E1356="","",VLOOKUP(W1356,図書名リスト!$A$3:$W$1001,23,0))</f>
        <v/>
      </c>
      <c r="K1356" s="62" t="str">
        <f>IF(E1356="","",VLOOKUP(W1356,図書名リスト!$A$3:$W$1001,11,0))</f>
        <v/>
      </c>
      <c r="L1356" s="95" t="str">
        <f>IF(E1356="","",VLOOKUP(W1356,図書名リスト!$A$3:$W$1001,14,0))</f>
        <v/>
      </c>
      <c r="M1356" s="62" t="str">
        <f>IF(E1356="","",VLOOKUP(W1356,図書名リスト!$A$3:$W$1001,17,0))</f>
        <v/>
      </c>
      <c r="N1356" s="63"/>
      <c r="O1356" s="74" t="str">
        <f>IF(E1356="","",VLOOKUP(W1356,図書名リスト!$A$3:$W$100580,21,0))</f>
        <v/>
      </c>
      <c r="P1356" s="74" t="str">
        <f>IF(E1356="","",VLOOKUP(W1356,図書名リスト!$A$3:$W$10050,19,0))</f>
        <v/>
      </c>
      <c r="Q1356" s="75" t="str">
        <f>IF(E1356="","",VLOOKUP(W1356,図書名リスト!$A$3:$W$1001,20,0))</f>
        <v/>
      </c>
      <c r="R1356" s="74" t="str">
        <f>IF(E1356="","",VLOOKUP(W1356,図書名リスト!$A$3:$W$1001,22,0))</f>
        <v/>
      </c>
      <c r="S1356" s="61" t="str">
        <f t="shared" si="103"/>
        <v xml:space="preserve"> </v>
      </c>
      <c r="T1356" s="61" t="str">
        <f t="shared" si="104"/>
        <v>　</v>
      </c>
      <c r="U1356" s="61" t="str">
        <f t="shared" si="105"/>
        <v xml:space="preserve"> </v>
      </c>
      <c r="V1356" s="61">
        <f t="shared" si="106"/>
        <v>0</v>
      </c>
      <c r="W1356" s="60" t="str">
        <f t="shared" si="107"/>
        <v/>
      </c>
    </row>
    <row r="1357" spans="1:23" ht="57" customHeight="1" x14ac:dyDescent="0.15">
      <c r="A1357" s="63"/>
      <c r="B1357" s="69"/>
      <c r="C1357" s="69"/>
      <c r="D1357" s="68"/>
      <c r="E1357" s="67"/>
      <c r="F1357" s="66"/>
      <c r="G1357" s="65" t="str">
        <f>IF(E1357="","",VLOOKUP(E1357,図書名リスト!$C$3:$W$1001,16,0))</f>
        <v/>
      </c>
      <c r="H1357" s="64" t="str">
        <f>IF(E1357="","",VLOOKUP(W1357,図書名リスト!$A$3:$W$1001,5,0))</f>
        <v/>
      </c>
      <c r="I1357" s="77" t="str">
        <f>IF(E1357="","",VLOOKUP(W1357,図書名リスト!$A$3:$W$1001,9,0))</f>
        <v/>
      </c>
      <c r="J1357" s="76" t="str">
        <f>IF(E1357="","",VLOOKUP(W1357,図書名リスト!$A$3:$W$1001,23,0))</f>
        <v/>
      </c>
      <c r="K1357" s="62" t="str">
        <f>IF(E1357="","",VLOOKUP(W1357,図書名リスト!$A$3:$W$1001,11,0))</f>
        <v/>
      </c>
      <c r="L1357" s="95" t="str">
        <f>IF(E1357="","",VLOOKUP(W1357,図書名リスト!$A$3:$W$1001,14,0))</f>
        <v/>
      </c>
      <c r="M1357" s="62" t="str">
        <f>IF(E1357="","",VLOOKUP(W1357,図書名リスト!$A$3:$W$1001,17,0))</f>
        <v/>
      </c>
      <c r="N1357" s="63"/>
      <c r="O1357" s="74" t="str">
        <f>IF(E1357="","",VLOOKUP(W1357,図書名リスト!$A$3:$W$100580,21,0))</f>
        <v/>
      </c>
      <c r="P1357" s="74" t="str">
        <f>IF(E1357="","",VLOOKUP(W1357,図書名リスト!$A$3:$W$10050,19,0))</f>
        <v/>
      </c>
      <c r="Q1357" s="75" t="str">
        <f>IF(E1357="","",VLOOKUP(W1357,図書名リスト!$A$3:$W$1001,20,0))</f>
        <v/>
      </c>
      <c r="R1357" s="74" t="str">
        <f>IF(E1357="","",VLOOKUP(W1357,図書名リスト!$A$3:$W$1001,22,0))</f>
        <v/>
      </c>
      <c r="S1357" s="61" t="str">
        <f t="shared" si="103"/>
        <v xml:space="preserve"> </v>
      </c>
      <c r="T1357" s="61" t="str">
        <f t="shared" si="104"/>
        <v>　</v>
      </c>
      <c r="U1357" s="61" t="str">
        <f t="shared" si="105"/>
        <v xml:space="preserve"> </v>
      </c>
      <c r="V1357" s="61">
        <f t="shared" si="106"/>
        <v>0</v>
      </c>
      <c r="W1357" s="60" t="str">
        <f t="shared" si="107"/>
        <v/>
      </c>
    </row>
    <row r="1358" spans="1:23" ht="57" customHeight="1" x14ac:dyDescent="0.15">
      <c r="A1358" s="63"/>
      <c r="B1358" s="69"/>
      <c r="C1358" s="69"/>
      <c r="D1358" s="68"/>
      <c r="E1358" s="67"/>
      <c r="F1358" s="66"/>
      <c r="G1358" s="65" t="str">
        <f>IF(E1358="","",VLOOKUP(E1358,図書名リスト!$C$3:$W$1001,16,0))</f>
        <v/>
      </c>
      <c r="H1358" s="64" t="str">
        <f>IF(E1358="","",VLOOKUP(W1358,図書名リスト!$A$3:$W$1001,5,0))</f>
        <v/>
      </c>
      <c r="I1358" s="77" t="str">
        <f>IF(E1358="","",VLOOKUP(W1358,図書名リスト!$A$3:$W$1001,9,0))</f>
        <v/>
      </c>
      <c r="J1358" s="76" t="str">
        <f>IF(E1358="","",VLOOKUP(W1358,図書名リスト!$A$3:$W$1001,23,0))</f>
        <v/>
      </c>
      <c r="K1358" s="62" t="str">
        <f>IF(E1358="","",VLOOKUP(W1358,図書名リスト!$A$3:$W$1001,11,0))</f>
        <v/>
      </c>
      <c r="L1358" s="95" t="str">
        <f>IF(E1358="","",VLOOKUP(W1358,図書名リスト!$A$3:$W$1001,14,0))</f>
        <v/>
      </c>
      <c r="M1358" s="62" t="str">
        <f>IF(E1358="","",VLOOKUP(W1358,図書名リスト!$A$3:$W$1001,17,0))</f>
        <v/>
      </c>
      <c r="N1358" s="63"/>
      <c r="O1358" s="74" t="str">
        <f>IF(E1358="","",VLOOKUP(W1358,図書名リスト!$A$3:$W$100580,21,0))</f>
        <v/>
      </c>
      <c r="P1358" s="74" t="str">
        <f>IF(E1358="","",VLOOKUP(W1358,図書名リスト!$A$3:$W$10050,19,0))</f>
        <v/>
      </c>
      <c r="Q1358" s="75" t="str">
        <f>IF(E1358="","",VLOOKUP(W1358,図書名リスト!$A$3:$W$1001,20,0))</f>
        <v/>
      </c>
      <c r="R1358" s="74" t="str">
        <f>IF(E1358="","",VLOOKUP(W1358,図書名リスト!$A$3:$W$1001,22,0))</f>
        <v/>
      </c>
      <c r="S1358" s="61" t="str">
        <f t="shared" ref="S1358:S1421" si="108">IF($A1358=0," ",$K$2)</f>
        <v xml:space="preserve"> </v>
      </c>
      <c r="T1358" s="61" t="str">
        <f t="shared" ref="T1358:T1421" si="109">IF($A1358=0,"　",$O$2)</f>
        <v>　</v>
      </c>
      <c r="U1358" s="61" t="str">
        <f t="shared" si="105"/>
        <v xml:space="preserve"> </v>
      </c>
      <c r="V1358" s="61">
        <f t="shared" si="106"/>
        <v>0</v>
      </c>
      <c r="W1358" s="60" t="str">
        <f t="shared" si="107"/>
        <v/>
      </c>
    </row>
    <row r="1359" spans="1:23" ht="57" customHeight="1" x14ac:dyDescent="0.15">
      <c r="A1359" s="63"/>
      <c r="B1359" s="69"/>
      <c r="C1359" s="69"/>
      <c r="D1359" s="68"/>
      <c r="E1359" s="67"/>
      <c r="F1359" s="66"/>
      <c r="G1359" s="65" t="str">
        <f>IF(E1359="","",VLOOKUP(E1359,図書名リスト!$C$3:$W$1001,16,0))</f>
        <v/>
      </c>
      <c r="H1359" s="64" t="str">
        <f>IF(E1359="","",VLOOKUP(W1359,図書名リスト!$A$3:$W$1001,5,0))</f>
        <v/>
      </c>
      <c r="I1359" s="77" t="str">
        <f>IF(E1359="","",VLOOKUP(W1359,図書名リスト!$A$3:$W$1001,9,0))</f>
        <v/>
      </c>
      <c r="J1359" s="76" t="str">
        <f>IF(E1359="","",VLOOKUP(W1359,図書名リスト!$A$3:$W$1001,23,0))</f>
        <v/>
      </c>
      <c r="K1359" s="62" t="str">
        <f>IF(E1359="","",VLOOKUP(W1359,図書名リスト!$A$3:$W$1001,11,0))</f>
        <v/>
      </c>
      <c r="L1359" s="95" t="str">
        <f>IF(E1359="","",VLOOKUP(W1359,図書名リスト!$A$3:$W$1001,14,0))</f>
        <v/>
      </c>
      <c r="M1359" s="62" t="str">
        <f>IF(E1359="","",VLOOKUP(W1359,図書名リスト!$A$3:$W$1001,17,0))</f>
        <v/>
      </c>
      <c r="N1359" s="63"/>
      <c r="O1359" s="74" t="str">
        <f>IF(E1359="","",VLOOKUP(W1359,図書名リスト!$A$3:$W$100580,21,0))</f>
        <v/>
      </c>
      <c r="P1359" s="74" t="str">
        <f>IF(E1359="","",VLOOKUP(W1359,図書名リスト!$A$3:$W$10050,19,0))</f>
        <v/>
      </c>
      <c r="Q1359" s="75" t="str">
        <f>IF(E1359="","",VLOOKUP(W1359,図書名リスト!$A$3:$W$1001,20,0))</f>
        <v/>
      </c>
      <c r="R1359" s="74" t="str">
        <f>IF(E1359="","",VLOOKUP(W1359,図書名リスト!$A$3:$W$1001,22,0))</f>
        <v/>
      </c>
      <c r="S1359" s="61" t="str">
        <f t="shared" si="108"/>
        <v xml:space="preserve"> </v>
      </c>
      <c r="T1359" s="61" t="str">
        <f t="shared" si="109"/>
        <v>　</v>
      </c>
      <c r="U1359" s="61" t="str">
        <f t="shared" ref="U1359:U1422" si="110">IF($A1359=0," ",VLOOKUP(S1359,$Y$14:$Z$60,2,0))</f>
        <v xml:space="preserve"> </v>
      </c>
      <c r="V1359" s="61">
        <f t="shared" ref="V1359:V1422" si="111">A1359</f>
        <v>0</v>
      </c>
      <c r="W1359" s="60" t="str">
        <f t="shared" ref="W1359:W1422" si="112">IF(E1359&amp;F1359="","",CONCATENATE(E1359,F1359))</f>
        <v/>
      </c>
    </row>
    <row r="1360" spans="1:23" ht="57" customHeight="1" x14ac:dyDescent="0.15">
      <c r="A1360" s="63"/>
      <c r="B1360" s="69"/>
      <c r="C1360" s="69"/>
      <c r="D1360" s="68"/>
      <c r="E1360" s="67"/>
      <c r="F1360" s="66"/>
      <c r="G1360" s="65" t="str">
        <f>IF(E1360="","",VLOOKUP(E1360,図書名リスト!$C$3:$W$1001,16,0))</f>
        <v/>
      </c>
      <c r="H1360" s="64" t="str">
        <f>IF(E1360="","",VLOOKUP(W1360,図書名リスト!$A$3:$W$1001,5,0))</f>
        <v/>
      </c>
      <c r="I1360" s="77" t="str">
        <f>IF(E1360="","",VLOOKUP(W1360,図書名リスト!$A$3:$W$1001,9,0))</f>
        <v/>
      </c>
      <c r="J1360" s="76" t="str">
        <f>IF(E1360="","",VLOOKUP(W1360,図書名リスト!$A$3:$W$1001,23,0))</f>
        <v/>
      </c>
      <c r="K1360" s="62" t="str">
        <f>IF(E1360="","",VLOOKUP(W1360,図書名リスト!$A$3:$W$1001,11,0))</f>
        <v/>
      </c>
      <c r="L1360" s="95" t="str">
        <f>IF(E1360="","",VLOOKUP(W1360,図書名リスト!$A$3:$W$1001,14,0))</f>
        <v/>
      </c>
      <c r="M1360" s="62" t="str">
        <f>IF(E1360="","",VLOOKUP(W1360,図書名リスト!$A$3:$W$1001,17,0))</f>
        <v/>
      </c>
      <c r="N1360" s="63"/>
      <c r="O1360" s="74" t="str">
        <f>IF(E1360="","",VLOOKUP(W1360,図書名リスト!$A$3:$W$100580,21,0))</f>
        <v/>
      </c>
      <c r="P1360" s="74" t="str">
        <f>IF(E1360="","",VLOOKUP(W1360,図書名リスト!$A$3:$W$10050,19,0))</f>
        <v/>
      </c>
      <c r="Q1360" s="75" t="str">
        <f>IF(E1360="","",VLOOKUP(W1360,図書名リスト!$A$3:$W$1001,20,0))</f>
        <v/>
      </c>
      <c r="R1360" s="74" t="str">
        <f>IF(E1360="","",VLOOKUP(W1360,図書名リスト!$A$3:$W$1001,22,0))</f>
        <v/>
      </c>
      <c r="S1360" s="61" t="str">
        <f t="shared" si="108"/>
        <v xml:space="preserve"> </v>
      </c>
      <c r="T1360" s="61" t="str">
        <f t="shared" si="109"/>
        <v>　</v>
      </c>
      <c r="U1360" s="61" t="str">
        <f t="shared" si="110"/>
        <v xml:space="preserve"> </v>
      </c>
      <c r="V1360" s="61">
        <f t="shared" si="111"/>
        <v>0</v>
      </c>
      <c r="W1360" s="60" t="str">
        <f t="shared" si="112"/>
        <v/>
      </c>
    </row>
    <row r="1361" spans="1:23" ht="57" customHeight="1" x14ac:dyDescent="0.15">
      <c r="A1361" s="63"/>
      <c r="B1361" s="69"/>
      <c r="C1361" s="69"/>
      <c r="D1361" s="68"/>
      <c r="E1361" s="67"/>
      <c r="F1361" s="66"/>
      <c r="G1361" s="65" t="str">
        <f>IF(E1361="","",VLOOKUP(E1361,図書名リスト!$C$3:$W$1001,16,0))</f>
        <v/>
      </c>
      <c r="H1361" s="64" t="str">
        <f>IF(E1361="","",VLOOKUP(W1361,図書名リスト!$A$3:$W$1001,5,0))</f>
        <v/>
      </c>
      <c r="I1361" s="77" t="str">
        <f>IF(E1361="","",VLOOKUP(W1361,図書名リスト!$A$3:$W$1001,9,0))</f>
        <v/>
      </c>
      <c r="J1361" s="76" t="str">
        <f>IF(E1361="","",VLOOKUP(W1361,図書名リスト!$A$3:$W$1001,23,0))</f>
        <v/>
      </c>
      <c r="K1361" s="62" t="str">
        <f>IF(E1361="","",VLOOKUP(W1361,図書名リスト!$A$3:$W$1001,11,0))</f>
        <v/>
      </c>
      <c r="L1361" s="95" t="str">
        <f>IF(E1361="","",VLOOKUP(W1361,図書名リスト!$A$3:$W$1001,14,0))</f>
        <v/>
      </c>
      <c r="M1361" s="62" t="str">
        <f>IF(E1361="","",VLOOKUP(W1361,図書名リスト!$A$3:$W$1001,17,0))</f>
        <v/>
      </c>
      <c r="N1361" s="63"/>
      <c r="O1361" s="74" t="str">
        <f>IF(E1361="","",VLOOKUP(W1361,図書名リスト!$A$3:$W$100580,21,0))</f>
        <v/>
      </c>
      <c r="P1361" s="74" t="str">
        <f>IF(E1361="","",VLOOKUP(W1361,図書名リスト!$A$3:$W$10050,19,0))</f>
        <v/>
      </c>
      <c r="Q1361" s="75" t="str">
        <f>IF(E1361="","",VLOOKUP(W1361,図書名リスト!$A$3:$W$1001,20,0))</f>
        <v/>
      </c>
      <c r="R1361" s="74" t="str">
        <f>IF(E1361="","",VLOOKUP(W1361,図書名リスト!$A$3:$W$1001,22,0))</f>
        <v/>
      </c>
      <c r="S1361" s="61" t="str">
        <f t="shared" si="108"/>
        <v xml:space="preserve"> </v>
      </c>
      <c r="T1361" s="61" t="str">
        <f t="shared" si="109"/>
        <v>　</v>
      </c>
      <c r="U1361" s="61" t="str">
        <f t="shared" si="110"/>
        <v xml:space="preserve"> </v>
      </c>
      <c r="V1361" s="61">
        <f t="shared" si="111"/>
        <v>0</v>
      </c>
      <c r="W1361" s="60" t="str">
        <f t="shared" si="112"/>
        <v/>
      </c>
    </row>
    <row r="1362" spans="1:23" ht="57" customHeight="1" x14ac:dyDescent="0.15">
      <c r="A1362" s="63"/>
      <c r="B1362" s="69"/>
      <c r="C1362" s="69"/>
      <c r="D1362" s="68"/>
      <c r="E1362" s="67"/>
      <c r="F1362" s="66"/>
      <c r="G1362" s="65" t="str">
        <f>IF(E1362="","",VLOOKUP(E1362,図書名リスト!$C$3:$W$1001,16,0))</f>
        <v/>
      </c>
      <c r="H1362" s="64" t="str">
        <f>IF(E1362="","",VLOOKUP(W1362,図書名リスト!$A$3:$W$1001,5,0))</f>
        <v/>
      </c>
      <c r="I1362" s="77" t="str">
        <f>IF(E1362="","",VLOOKUP(W1362,図書名リスト!$A$3:$W$1001,9,0))</f>
        <v/>
      </c>
      <c r="J1362" s="76" t="str">
        <f>IF(E1362="","",VLOOKUP(W1362,図書名リスト!$A$3:$W$1001,23,0))</f>
        <v/>
      </c>
      <c r="K1362" s="62" t="str">
        <f>IF(E1362="","",VLOOKUP(W1362,図書名リスト!$A$3:$W$1001,11,0))</f>
        <v/>
      </c>
      <c r="L1362" s="95" t="str">
        <f>IF(E1362="","",VLOOKUP(W1362,図書名リスト!$A$3:$W$1001,14,0))</f>
        <v/>
      </c>
      <c r="M1362" s="62" t="str">
        <f>IF(E1362="","",VLOOKUP(W1362,図書名リスト!$A$3:$W$1001,17,0))</f>
        <v/>
      </c>
      <c r="N1362" s="63"/>
      <c r="O1362" s="74" t="str">
        <f>IF(E1362="","",VLOOKUP(W1362,図書名リスト!$A$3:$W$100580,21,0))</f>
        <v/>
      </c>
      <c r="P1362" s="74" t="str">
        <f>IF(E1362="","",VLOOKUP(W1362,図書名リスト!$A$3:$W$10050,19,0))</f>
        <v/>
      </c>
      <c r="Q1362" s="75" t="str">
        <f>IF(E1362="","",VLOOKUP(W1362,図書名リスト!$A$3:$W$1001,20,0))</f>
        <v/>
      </c>
      <c r="R1362" s="74" t="str">
        <f>IF(E1362="","",VLOOKUP(W1362,図書名リスト!$A$3:$W$1001,22,0))</f>
        <v/>
      </c>
      <c r="S1362" s="61" t="str">
        <f t="shared" si="108"/>
        <v xml:space="preserve"> </v>
      </c>
      <c r="T1362" s="61" t="str">
        <f t="shared" si="109"/>
        <v>　</v>
      </c>
      <c r="U1362" s="61" t="str">
        <f t="shared" si="110"/>
        <v xml:space="preserve"> </v>
      </c>
      <c r="V1362" s="61">
        <f t="shared" si="111"/>
        <v>0</v>
      </c>
      <c r="W1362" s="60" t="str">
        <f t="shared" si="112"/>
        <v/>
      </c>
    </row>
    <row r="1363" spans="1:23" ht="57" customHeight="1" x14ac:dyDescent="0.15">
      <c r="A1363" s="63"/>
      <c r="B1363" s="69"/>
      <c r="C1363" s="69"/>
      <c r="D1363" s="68"/>
      <c r="E1363" s="67"/>
      <c r="F1363" s="66"/>
      <c r="G1363" s="65" t="str">
        <f>IF(E1363="","",VLOOKUP(E1363,図書名リスト!$C$3:$W$1001,16,0))</f>
        <v/>
      </c>
      <c r="H1363" s="64" t="str">
        <f>IF(E1363="","",VLOOKUP(W1363,図書名リスト!$A$3:$W$1001,5,0))</f>
        <v/>
      </c>
      <c r="I1363" s="77" t="str">
        <f>IF(E1363="","",VLOOKUP(W1363,図書名リスト!$A$3:$W$1001,9,0))</f>
        <v/>
      </c>
      <c r="J1363" s="76" t="str">
        <f>IF(E1363="","",VLOOKUP(W1363,図書名リスト!$A$3:$W$1001,23,0))</f>
        <v/>
      </c>
      <c r="K1363" s="62" t="str">
        <f>IF(E1363="","",VLOOKUP(W1363,図書名リスト!$A$3:$W$1001,11,0))</f>
        <v/>
      </c>
      <c r="L1363" s="95" t="str">
        <f>IF(E1363="","",VLOOKUP(W1363,図書名リスト!$A$3:$W$1001,14,0))</f>
        <v/>
      </c>
      <c r="M1363" s="62" t="str">
        <f>IF(E1363="","",VLOOKUP(W1363,図書名リスト!$A$3:$W$1001,17,0))</f>
        <v/>
      </c>
      <c r="N1363" s="63"/>
      <c r="O1363" s="74" t="str">
        <f>IF(E1363="","",VLOOKUP(W1363,図書名リスト!$A$3:$W$100580,21,0))</f>
        <v/>
      </c>
      <c r="P1363" s="74" t="str">
        <f>IF(E1363="","",VLOOKUP(W1363,図書名リスト!$A$3:$W$10050,19,0))</f>
        <v/>
      </c>
      <c r="Q1363" s="75" t="str">
        <f>IF(E1363="","",VLOOKUP(W1363,図書名リスト!$A$3:$W$1001,20,0))</f>
        <v/>
      </c>
      <c r="R1363" s="74" t="str">
        <f>IF(E1363="","",VLOOKUP(W1363,図書名リスト!$A$3:$W$1001,22,0))</f>
        <v/>
      </c>
      <c r="S1363" s="61" t="str">
        <f t="shared" si="108"/>
        <v xml:space="preserve"> </v>
      </c>
      <c r="T1363" s="61" t="str">
        <f t="shared" si="109"/>
        <v>　</v>
      </c>
      <c r="U1363" s="61" t="str">
        <f t="shared" si="110"/>
        <v xml:space="preserve"> </v>
      </c>
      <c r="V1363" s="61">
        <f t="shared" si="111"/>
        <v>0</v>
      </c>
      <c r="W1363" s="60" t="str">
        <f t="shared" si="112"/>
        <v/>
      </c>
    </row>
    <row r="1364" spans="1:23" ht="57" customHeight="1" x14ac:dyDescent="0.15">
      <c r="A1364" s="63"/>
      <c r="B1364" s="69"/>
      <c r="C1364" s="69"/>
      <c r="D1364" s="68"/>
      <c r="E1364" s="67"/>
      <c r="F1364" s="66"/>
      <c r="G1364" s="65" t="str">
        <f>IF(E1364="","",VLOOKUP(E1364,図書名リスト!$C$3:$W$1001,16,0))</f>
        <v/>
      </c>
      <c r="H1364" s="64" t="str">
        <f>IF(E1364="","",VLOOKUP(W1364,図書名リスト!$A$3:$W$1001,5,0))</f>
        <v/>
      </c>
      <c r="I1364" s="77" t="str">
        <f>IF(E1364="","",VLOOKUP(W1364,図書名リスト!$A$3:$W$1001,9,0))</f>
        <v/>
      </c>
      <c r="J1364" s="76" t="str">
        <f>IF(E1364="","",VLOOKUP(W1364,図書名リスト!$A$3:$W$1001,23,0))</f>
        <v/>
      </c>
      <c r="K1364" s="62" t="str">
        <f>IF(E1364="","",VLOOKUP(W1364,図書名リスト!$A$3:$W$1001,11,0))</f>
        <v/>
      </c>
      <c r="L1364" s="95" t="str">
        <f>IF(E1364="","",VLOOKUP(W1364,図書名リスト!$A$3:$W$1001,14,0))</f>
        <v/>
      </c>
      <c r="M1364" s="62" t="str">
        <f>IF(E1364="","",VLOOKUP(W1364,図書名リスト!$A$3:$W$1001,17,0))</f>
        <v/>
      </c>
      <c r="N1364" s="63"/>
      <c r="O1364" s="74" t="str">
        <f>IF(E1364="","",VLOOKUP(W1364,図書名リスト!$A$3:$W$100580,21,0))</f>
        <v/>
      </c>
      <c r="P1364" s="74" t="str">
        <f>IF(E1364="","",VLOOKUP(W1364,図書名リスト!$A$3:$W$10050,19,0))</f>
        <v/>
      </c>
      <c r="Q1364" s="75" t="str">
        <f>IF(E1364="","",VLOOKUP(W1364,図書名リスト!$A$3:$W$1001,20,0))</f>
        <v/>
      </c>
      <c r="R1364" s="74" t="str">
        <f>IF(E1364="","",VLOOKUP(W1364,図書名リスト!$A$3:$W$1001,22,0))</f>
        <v/>
      </c>
      <c r="S1364" s="61" t="str">
        <f t="shared" si="108"/>
        <v xml:space="preserve"> </v>
      </c>
      <c r="T1364" s="61" t="str">
        <f t="shared" si="109"/>
        <v>　</v>
      </c>
      <c r="U1364" s="61" t="str">
        <f t="shared" si="110"/>
        <v xml:space="preserve"> </v>
      </c>
      <c r="V1364" s="61">
        <f t="shared" si="111"/>
        <v>0</v>
      </c>
      <c r="W1364" s="60" t="str">
        <f t="shared" si="112"/>
        <v/>
      </c>
    </row>
    <row r="1365" spans="1:23" ht="57" customHeight="1" x14ac:dyDescent="0.15">
      <c r="A1365" s="63"/>
      <c r="B1365" s="69"/>
      <c r="C1365" s="69"/>
      <c r="D1365" s="68"/>
      <c r="E1365" s="67"/>
      <c r="F1365" s="66"/>
      <c r="G1365" s="65" t="str">
        <f>IF(E1365="","",VLOOKUP(E1365,図書名リスト!$C$3:$W$1001,16,0))</f>
        <v/>
      </c>
      <c r="H1365" s="64" t="str">
        <f>IF(E1365="","",VLOOKUP(W1365,図書名リスト!$A$3:$W$1001,5,0))</f>
        <v/>
      </c>
      <c r="I1365" s="77" t="str">
        <f>IF(E1365="","",VLOOKUP(W1365,図書名リスト!$A$3:$W$1001,9,0))</f>
        <v/>
      </c>
      <c r="J1365" s="76" t="str">
        <f>IF(E1365="","",VLOOKUP(W1365,図書名リスト!$A$3:$W$1001,23,0))</f>
        <v/>
      </c>
      <c r="K1365" s="62" t="str">
        <f>IF(E1365="","",VLOOKUP(W1365,図書名リスト!$A$3:$W$1001,11,0))</f>
        <v/>
      </c>
      <c r="L1365" s="95" t="str">
        <f>IF(E1365="","",VLOOKUP(W1365,図書名リスト!$A$3:$W$1001,14,0))</f>
        <v/>
      </c>
      <c r="M1365" s="62" t="str">
        <f>IF(E1365="","",VLOOKUP(W1365,図書名リスト!$A$3:$W$1001,17,0))</f>
        <v/>
      </c>
      <c r="N1365" s="63"/>
      <c r="O1365" s="74" t="str">
        <f>IF(E1365="","",VLOOKUP(W1365,図書名リスト!$A$3:$W$100580,21,0))</f>
        <v/>
      </c>
      <c r="P1365" s="74" t="str">
        <f>IF(E1365="","",VLOOKUP(W1365,図書名リスト!$A$3:$W$10050,19,0))</f>
        <v/>
      </c>
      <c r="Q1365" s="75" t="str">
        <f>IF(E1365="","",VLOOKUP(W1365,図書名リスト!$A$3:$W$1001,20,0))</f>
        <v/>
      </c>
      <c r="R1365" s="74" t="str">
        <f>IF(E1365="","",VLOOKUP(W1365,図書名リスト!$A$3:$W$1001,22,0))</f>
        <v/>
      </c>
      <c r="S1365" s="61" t="str">
        <f t="shared" si="108"/>
        <v xml:space="preserve"> </v>
      </c>
      <c r="T1365" s="61" t="str">
        <f t="shared" si="109"/>
        <v>　</v>
      </c>
      <c r="U1365" s="61" t="str">
        <f t="shared" si="110"/>
        <v xml:space="preserve"> </v>
      </c>
      <c r="V1365" s="61">
        <f t="shared" si="111"/>
        <v>0</v>
      </c>
      <c r="W1365" s="60" t="str">
        <f t="shared" si="112"/>
        <v/>
      </c>
    </row>
    <row r="1366" spans="1:23" ht="57" customHeight="1" x14ac:dyDescent="0.15">
      <c r="A1366" s="63"/>
      <c r="B1366" s="69"/>
      <c r="C1366" s="69"/>
      <c r="D1366" s="68"/>
      <c r="E1366" s="67"/>
      <c r="F1366" s="66"/>
      <c r="G1366" s="65" t="str">
        <f>IF(E1366="","",VLOOKUP(E1366,図書名リスト!$C$3:$W$1001,16,0))</f>
        <v/>
      </c>
      <c r="H1366" s="64" t="str">
        <f>IF(E1366="","",VLOOKUP(W1366,図書名リスト!$A$3:$W$1001,5,0))</f>
        <v/>
      </c>
      <c r="I1366" s="77" t="str">
        <f>IF(E1366="","",VLOOKUP(W1366,図書名リスト!$A$3:$W$1001,9,0))</f>
        <v/>
      </c>
      <c r="J1366" s="76" t="str">
        <f>IF(E1366="","",VLOOKUP(W1366,図書名リスト!$A$3:$W$1001,23,0))</f>
        <v/>
      </c>
      <c r="K1366" s="62" t="str">
        <f>IF(E1366="","",VLOOKUP(W1366,図書名リスト!$A$3:$W$1001,11,0))</f>
        <v/>
      </c>
      <c r="L1366" s="95" t="str">
        <f>IF(E1366="","",VLOOKUP(W1366,図書名リスト!$A$3:$W$1001,14,0))</f>
        <v/>
      </c>
      <c r="M1366" s="62" t="str">
        <f>IF(E1366="","",VLOOKUP(W1366,図書名リスト!$A$3:$W$1001,17,0))</f>
        <v/>
      </c>
      <c r="N1366" s="63"/>
      <c r="O1366" s="74" t="str">
        <f>IF(E1366="","",VLOOKUP(W1366,図書名リスト!$A$3:$W$100580,21,0))</f>
        <v/>
      </c>
      <c r="P1366" s="74" t="str">
        <f>IF(E1366="","",VLOOKUP(W1366,図書名リスト!$A$3:$W$10050,19,0))</f>
        <v/>
      </c>
      <c r="Q1366" s="75" t="str">
        <f>IF(E1366="","",VLOOKUP(W1366,図書名リスト!$A$3:$W$1001,20,0))</f>
        <v/>
      </c>
      <c r="R1366" s="74" t="str">
        <f>IF(E1366="","",VLOOKUP(W1366,図書名リスト!$A$3:$W$1001,22,0))</f>
        <v/>
      </c>
      <c r="S1366" s="61" t="str">
        <f t="shared" si="108"/>
        <v xml:space="preserve"> </v>
      </c>
      <c r="T1366" s="61" t="str">
        <f t="shared" si="109"/>
        <v>　</v>
      </c>
      <c r="U1366" s="61" t="str">
        <f t="shared" si="110"/>
        <v xml:space="preserve"> </v>
      </c>
      <c r="V1366" s="61">
        <f t="shared" si="111"/>
        <v>0</v>
      </c>
      <c r="W1366" s="60" t="str">
        <f t="shared" si="112"/>
        <v/>
      </c>
    </row>
    <row r="1367" spans="1:23" ht="57" customHeight="1" x14ac:dyDescent="0.15">
      <c r="A1367" s="63"/>
      <c r="B1367" s="69"/>
      <c r="C1367" s="69"/>
      <c r="D1367" s="68"/>
      <c r="E1367" s="67"/>
      <c r="F1367" s="66"/>
      <c r="G1367" s="65" t="str">
        <f>IF(E1367="","",VLOOKUP(E1367,図書名リスト!$C$3:$W$1001,16,0))</f>
        <v/>
      </c>
      <c r="H1367" s="64" t="str">
        <f>IF(E1367="","",VLOOKUP(W1367,図書名リスト!$A$3:$W$1001,5,0))</f>
        <v/>
      </c>
      <c r="I1367" s="77" t="str">
        <f>IF(E1367="","",VLOOKUP(W1367,図書名リスト!$A$3:$W$1001,9,0))</f>
        <v/>
      </c>
      <c r="J1367" s="76" t="str">
        <f>IF(E1367="","",VLOOKUP(W1367,図書名リスト!$A$3:$W$1001,23,0))</f>
        <v/>
      </c>
      <c r="K1367" s="62" t="str">
        <f>IF(E1367="","",VLOOKUP(W1367,図書名リスト!$A$3:$W$1001,11,0))</f>
        <v/>
      </c>
      <c r="L1367" s="95" t="str">
        <f>IF(E1367="","",VLOOKUP(W1367,図書名リスト!$A$3:$W$1001,14,0))</f>
        <v/>
      </c>
      <c r="M1367" s="62" t="str">
        <f>IF(E1367="","",VLOOKUP(W1367,図書名リスト!$A$3:$W$1001,17,0))</f>
        <v/>
      </c>
      <c r="N1367" s="63"/>
      <c r="O1367" s="74" t="str">
        <f>IF(E1367="","",VLOOKUP(W1367,図書名リスト!$A$3:$W$100580,21,0))</f>
        <v/>
      </c>
      <c r="P1367" s="74" t="str">
        <f>IF(E1367="","",VLOOKUP(W1367,図書名リスト!$A$3:$W$10050,19,0))</f>
        <v/>
      </c>
      <c r="Q1367" s="75" t="str">
        <f>IF(E1367="","",VLOOKUP(W1367,図書名リスト!$A$3:$W$1001,20,0))</f>
        <v/>
      </c>
      <c r="R1367" s="74" t="str">
        <f>IF(E1367="","",VLOOKUP(W1367,図書名リスト!$A$3:$W$1001,22,0))</f>
        <v/>
      </c>
      <c r="S1367" s="61" t="str">
        <f t="shared" si="108"/>
        <v xml:space="preserve"> </v>
      </c>
      <c r="T1367" s="61" t="str">
        <f t="shared" si="109"/>
        <v>　</v>
      </c>
      <c r="U1367" s="61" t="str">
        <f t="shared" si="110"/>
        <v xml:space="preserve"> </v>
      </c>
      <c r="V1367" s="61">
        <f t="shared" si="111"/>
        <v>0</v>
      </c>
      <c r="W1367" s="60" t="str">
        <f t="shared" si="112"/>
        <v/>
      </c>
    </row>
    <row r="1368" spans="1:23" ht="57" customHeight="1" x14ac:dyDescent="0.15">
      <c r="A1368" s="63"/>
      <c r="B1368" s="69"/>
      <c r="C1368" s="69"/>
      <c r="D1368" s="68"/>
      <c r="E1368" s="67"/>
      <c r="F1368" s="66"/>
      <c r="G1368" s="65" t="str">
        <f>IF(E1368="","",VLOOKUP(E1368,図書名リスト!$C$3:$W$1001,16,0))</f>
        <v/>
      </c>
      <c r="H1368" s="64" t="str">
        <f>IF(E1368="","",VLOOKUP(W1368,図書名リスト!$A$3:$W$1001,5,0))</f>
        <v/>
      </c>
      <c r="I1368" s="77" t="str">
        <f>IF(E1368="","",VLOOKUP(W1368,図書名リスト!$A$3:$W$1001,9,0))</f>
        <v/>
      </c>
      <c r="J1368" s="76" t="str">
        <f>IF(E1368="","",VLOOKUP(W1368,図書名リスト!$A$3:$W$1001,23,0))</f>
        <v/>
      </c>
      <c r="K1368" s="62" t="str">
        <f>IF(E1368="","",VLOOKUP(W1368,図書名リスト!$A$3:$W$1001,11,0))</f>
        <v/>
      </c>
      <c r="L1368" s="95" t="str">
        <f>IF(E1368="","",VLOOKUP(W1368,図書名リスト!$A$3:$W$1001,14,0))</f>
        <v/>
      </c>
      <c r="M1368" s="62" t="str">
        <f>IF(E1368="","",VLOOKUP(W1368,図書名リスト!$A$3:$W$1001,17,0))</f>
        <v/>
      </c>
      <c r="N1368" s="63"/>
      <c r="O1368" s="74" t="str">
        <f>IF(E1368="","",VLOOKUP(W1368,図書名リスト!$A$3:$W$100580,21,0))</f>
        <v/>
      </c>
      <c r="P1368" s="74" t="str">
        <f>IF(E1368="","",VLOOKUP(W1368,図書名リスト!$A$3:$W$10050,19,0))</f>
        <v/>
      </c>
      <c r="Q1368" s="75" t="str">
        <f>IF(E1368="","",VLOOKUP(W1368,図書名リスト!$A$3:$W$1001,20,0))</f>
        <v/>
      </c>
      <c r="R1368" s="74" t="str">
        <f>IF(E1368="","",VLOOKUP(W1368,図書名リスト!$A$3:$W$1001,22,0))</f>
        <v/>
      </c>
      <c r="S1368" s="61" t="str">
        <f t="shared" si="108"/>
        <v xml:space="preserve"> </v>
      </c>
      <c r="T1368" s="61" t="str">
        <f t="shared" si="109"/>
        <v>　</v>
      </c>
      <c r="U1368" s="61" t="str">
        <f t="shared" si="110"/>
        <v xml:space="preserve"> </v>
      </c>
      <c r="V1368" s="61">
        <f t="shared" si="111"/>
        <v>0</v>
      </c>
      <c r="W1368" s="60" t="str">
        <f t="shared" si="112"/>
        <v/>
      </c>
    </row>
    <row r="1369" spans="1:23" ht="57" customHeight="1" x14ac:dyDescent="0.15">
      <c r="A1369" s="63"/>
      <c r="B1369" s="69"/>
      <c r="C1369" s="69"/>
      <c r="D1369" s="68"/>
      <c r="E1369" s="67"/>
      <c r="F1369" s="66"/>
      <c r="G1369" s="65" t="str">
        <f>IF(E1369="","",VLOOKUP(E1369,図書名リスト!$C$3:$W$1001,16,0))</f>
        <v/>
      </c>
      <c r="H1369" s="64" t="str">
        <f>IF(E1369="","",VLOOKUP(W1369,図書名リスト!$A$3:$W$1001,5,0))</f>
        <v/>
      </c>
      <c r="I1369" s="77" t="str">
        <f>IF(E1369="","",VLOOKUP(W1369,図書名リスト!$A$3:$W$1001,9,0))</f>
        <v/>
      </c>
      <c r="J1369" s="76" t="str">
        <f>IF(E1369="","",VLOOKUP(W1369,図書名リスト!$A$3:$W$1001,23,0))</f>
        <v/>
      </c>
      <c r="K1369" s="62" t="str">
        <f>IF(E1369="","",VLOOKUP(W1369,図書名リスト!$A$3:$W$1001,11,0))</f>
        <v/>
      </c>
      <c r="L1369" s="95" t="str">
        <f>IF(E1369="","",VLOOKUP(W1369,図書名リスト!$A$3:$W$1001,14,0))</f>
        <v/>
      </c>
      <c r="M1369" s="62" t="str">
        <f>IF(E1369="","",VLOOKUP(W1369,図書名リスト!$A$3:$W$1001,17,0))</f>
        <v/>
      </c>
      <c r="N1369" s="63"/>
      <c r="O1369" s="74" t="str">
        <f>IF(E1369="","",VLOOKUP(W1369,図書名リスト!$A$3:$W$100580,21,0))</f>
        <v/>
      </c>
      <c r="P1369" s="74" t="str">
        <f>IF(E1369="","",VLOOKUP(W1369,図書名リスト!$A$3:$W$10050,19,0))</f>
        <v/>
      </c>
      <c r="Q1369" s="75" t="str">
        <f>IF(E1369="","",VLOOKUP(W1369,図書名リスト!$A$3:$W$1001,20,0))</f>
        <v/>
      </c>
      <c r="R1369" s="74" t="str">
        <f>IF(E1369="","",VLOOKUP(W1369,図書名リスト!$A$3:$W$1001,22,0))</f>
        <v/>
      </c>
      <c r="S1369" s="61" t="str">
        <f t="shared" si="108"/>
        <v xml:space="preserve"> </v>
      </c>
      <c r="T1369" s="61" t="str">
        <f t="shared" si="109"/>
        <v>　</v>
      </c>
      <c r="U1369" s="61" t="str">
        <f t="shared" si="110"/>
        <v xml:space="preserve"> </v>
      </c>
      <c r="V1369" s="61">
        <f t="shared" si="111"/>
        <v>0</v>
      </c>
      <c r="W1369" s="60" t="str">
        <f t="shared" si="112"/>
        <v/>
      </c>
    </row>
    <row r="1370" spans="1:23" ht="57" customHeight="1" x14ac:dyDescent="0.15">
      <c r="A1370" s="63"/>
      <c r="B1370" s="69"/>
      <c r="C1370" s="69"/>
      <c r="D1370" s="68"/>
      <c r="E1370" s="67"/>
      <c r="F1370" s="66"/>
      <c r="G1370" s="65" t="str">
        <f>IF(E1370="","",VLOOKUP(E1370,図書名リスト!$C$3:$W$1001,16,0))</f>
        <v/>
      </c>
      <c r="H1370" s="64" t="str">
        <f>IF(E1370="","",VLOOKUP(W1370,図書名リスト!$A$3:$W$1001,5,0))</f>
        <v/>
      </c>
      <c r="I1370" s="77" t="str">
        <f>IF(E1370="","",VLOOKUP(W1370,図書名リスト!$A$3:$W$1001,9,0))</f>
        <v/>
      </c>
      <c r="J1370" s="76" t="str">
        <f>IF(E1370="","",VLOOKUP(W1370,図書名リスト!$A$3:$W$1001,23,0))</f>
        <v/>
      </c>
      <c r="K1370" s="62" t="str">
        <f>IF(E1370="","",VLOOKUP(W1370,図書名リスト!$A$3:$W$1001,11,0))</f>
        <v/>
      </c>
      <c r="L1370" s="95" t="str">
        <f>IF(E1370="","",VLOOKUP(W1370,図書名リスト!$A$3:$W$1001,14,0))</f>
        <v/>
      </c>
      <c r="M1370" s="62" t="str">
        <f>IF(E1370="","",VLOOKUP(W1370,図書名リスト!$A$3:$W$1001,17,0))</f>
        <v/>
      </c>
      <c r="N1370" s="63"/>
      <c r="O1370" s="74" t="str">
        <f>IF(E1370="","",VLOOKUP(W1370,図書名リスト!$A$3:$W$100580,21,0))</f>
        <v/>
      </c>
      <c r="P1370" s="74" t="str">
        <f>IF(E1370="","",VLOOKUP(W1370,図書名リスト!$A$3:$W$10050,19,0))</f>
        <v/>
      </c>
      <c r="Q1370" s="75" t="str">
        <f>IF(E1370="","",VLOOKUP(W1370,図書名リスト!$A$3:$W$1001,20,0))</f>
        <v/>
      </c>
      <c r="R1370" s="74" t="str">
        <f>IF(E1370="","",VLOOKUP(W1370,図書名リスト!$A$3:$W$1001,22,0))</f>
        <v/>
      </c>
      <c r="S1370" s="61" t="str">
        <f t="shared" si="108"/>
        <v xml:space="preserve"> </v>
      </c>
      <c r="T1370" s="61" t="str">
        <f t="shared" si="109"/>
        <v>　</v>
      </c>
      <c r="U1370" s="61" t="str">
        <f t="shared" si="110"/>
        <v xml:space="preserve"> </v>
      </c>
      <c r="V1370" s="61">
        <f t="shared" si="111"/>
        <v>0</v>
      </c>
      <c r="W1370" s="60" t="str">
        <f t="shared" si="112"/>
        <v/>
      </c>
    </row>
    <row r="1371" spans="1:23" ht="57" customHeight="1" x14ac:dyDescent="0.15">
      <c r="A1371" s="63"/>
      <c r="B1371" s="69"/>
      <c r="C1371" s="69"/>
      <c r="D1371" s="68"/>
      <c r="E1371" s="67"/>
      <c r="F1371" s="66"/>
      <c r="G1371" s="65" t="str">
        <f>IF(E1371="","",VLOOKUP(E1371,図書名リスト!$C$3:$W$1001,16,0))</f>
        <v/>
      </c>
      <c r="H1371" s="64" t="str">
        <f>IF(E1371="","",VLOOKUP(W1371,図書名リスト!$A$3:$W$1001,5,0))</f>
        <v/>
      </c>
      <c r="I1371" s="77" t="str">
        <f>IF(E1371="","",VLOOKUP(W1371,図書名リスト!$A$3:$W$1001,9,0))</f>
        <v/>
      </c>
      <c r="J1371" s="76" t="str">
        <f>IF(E1371="","",VLOOKUP(W1371,図書名リスト!$A$3:$W$1001,23,0))</f>
        <v/>
      </c>
      <c r="K1371" s="62" t="str">
        <f>IF(E1371="","",VLOOKUP(W1371,図書名リスト!$A$3:$W$1001,11,0))</f>
        <v/>
      </c>
      <c r="L1371" s="95" t="str">
        <f>IF(E1371="","",VLOOKUP(W1371,図書名リスト!$A$3:$W$1001,14,0))</f>
        <v/>
      </c>
      <c r="M1371" s="62" t="str">
        <f>IF(E1371="","",VLOOKUP(W1371,図書名リスト!$A$3:$W$1001,17,0))</f>
        <v/>
      </c>
      <c r="N1371" s="63"/>
      <c r="O1371" s="74" t="str">
        <f>IF(E1371="","",VLOOKUP(W1371,図書名リスト!$A$3:$W$100580,21,0))</f>
        <v/>
      </c>
      <c r="P1371" s="74" t="str">
        <f>IF(E1371="","",VLOOKUP(W1371,図書名リスト!$A$3:$W$10050,19,0))</f>
        <v/>
      </c>
      <c r="Q1371" s="75" t="str">
        <f>IF(E1371="","",VLOOKUP(W1371,図書名リスト!$A$3:$W$1001,20,0))</f>
        <v/>
      </c>
      <c r="R1371" s="74" t="str">
        <f>IF(E1371="","",VLOOKUP(W1371,図書名リスト!$A$3:$W$1001,22,0))</f>
        <v/>
      </c>
      <c r="S1371" s="61" t="str">
        <f t="shared" si="108"/>
        <v xml:space="preserve"> </v>
      </c>
      <c r="T1371" s="61" t="str">
        <f t="shared" si="109"/>
        <v>　</v>
      </c>
      <c r="U1371" s="61" t="str">
        <f t="shared" si="110"/>
        <v xml:space="preserve"> </v>
      </c>
      <c r="V1371" s="61">
        <f t="shared" si="111"/>
        <v>0</v>
      </c>
      <c r="W1371" s="60" t="str">
        <f t="shared" si="112"/>
        <v/>
      </c>
    </row>
    <row r="1372" spans="1:23" ht="57" customHeight="1" x14ac:dyDescent="0.15">
      <c r="A1372" s="63"/>
      <c r="B1372" s="69"/>
      <c r="C1372" s="69"/>
      <c r="D1372" s="68"/>
      <c r="E1372" s="67"/>
      <c r="F1372" s="66"/>
      <c r="G1372" s="65" t="str">
        <f>IF(E1372="","",VLOOKUP(E1372,図書名リスト!$C$3:$W$1001,16,0))</f>
        <v/>
      </c>
      <c r="H1372" s="64" t="str">
        <f>IF(E1372="","",VLOOKUP(W1372,図書名リスト!$A$3:$W$1001,5,0))</f>
        <v/>
      </c>
      <c r="I1372" s="77" t="str">
        <f>IF(E1372="","",VLOOKUP(W1372,図書名リスト!$A$3:$W$1001,9,0))</f>
        <v/>
      </c>
      <c r="J1372" s="76" t="str">
        <f>IF(E1372="","",VLOOKUP(W1372,図書名リスト!$A$3:$W$1001,23,0))</f>
        <v/>
      </c>
      <c r="K1372" s="62" t="str">
        <f>IF(E1372="","",VLOOKUP(W1372,図書名リスト!$A$3:$W$1001,11,0))</f>
        <v/>
      </c>
      <c r="L1372" s="95" t="str">
        <f>IF(E1372="","",VLOOKUP(W1372,図書名リスト!$A$3:$W$1001,14,0))</f>
        <v/>
      </c>
      <c r="M1372" s="62" t="str">
        <f>IF(E1372="","",VLOOKUP(W1372,図書名リスト!$A$3:$W$1001,17,0))</f>
        <v/>
      </c>
      <c r="N1372" s="63"/>
      <c r="O1372" s="74" t="str">
        <f>IF(E1372="","",VLOOKUP(W1372,図書名リスト!$A$3:$W$100580,21,0))</f>
        <v/>
      </c>
      <c r="P1372" s="74" t="str">
        <f>IF(E1372="","",VLOOKUP(W1372,図書名リスト!$A$3:$W$10050,19,0))</f>
        <v/>
      </c>
      <c r="Q1372" s="75" t="str">
        <f>IF(E1372="","",VLOOKUP(W1372,図書名リスト!$A$3:$W$1001,20,0))</f>
        <v/>
      </c>
      <c r="R1372" s="74" t="str">
        <f>IF(E1372="","",VLOOKUP(W1372,図書名リスト!$A$3:$W$1001,22,0))</f>
        <v/>
      </c>
      <c r="S1372" s="61" t="str">
        <f t="shared" si="108"/>
        <v xml:space="preserve"> </v>
      </c>
      <c r="T1372" s="61" t="str">
        <f t="shared" si="109"/>
        <v>　</v>
      </c>
      <c r="U1372" s="61" t="str">
        <f t="shared" si="110"/>
        <v xml:space="preserve"> </v>
      </c>
      <c r="V1372" s="61">
        <f t="shared" si="111"/>
        <v>0</v>
      </c>
      <c r="W1372" s="60" t="str">
        <f t="shared" si="112"/>
        <v/>
      </c>
    </row>
    <row r="1373" spans="1:23" ht="57" customHeight="1" x14ac:dyDescent="0.15">
      <c r="A1373" s="63"/>
      <c r="B1373" s="69"/>
      <c r="C1373" s="69"/>
      <c r="D1373" s="68"/>
      <c r="E1373" s="67"/>
      <c r="F1373" s="66"/>
      <c r="G1373" s="65" t="str">
        <f>IF(E1373="","",VLOOKUP(E1373,図書名リスト!$C$3:$W$1001,16,0))</f>
        <v/>
      </c>
      <c r="H1373" s="64" t="str">
        <f>IF(E1373="","",VLOOKUP(W1373,図書名リスト!$A$3:$W$1001,5,0))</f>
        <v/>
      </c>
      <c r="I1373" s="77" t="str">
        <f>IF(E1373="","",VLOOKUP(W1373,図書名リスト!$A$3:$W$1001,9,0))</f>
        <v/>
      </c>
      <c r="J1373" s="76" t="str">
        <f>IF(E1373="","",VLOOKUP(W1373,図書名リスト!$A$3:$W$1001,23,0))</f>
        <v/>
      </c>
      <c r="K1373" s="62" t="str">
        <f>IF(E1373="","",VLOOKUP(W1373,図書名リスト!$A$3:$W$1001,11,0))</f>
        <v/>
      </c>
      <c r="L1373" s="95" t="str">
        <f>IF(E1373="","",VLOOKUP(W1373,図書名リスト!$A$3:$W$1001,14,0))</f>
        <v/>
      </c>
      <c r="M1373" s="62" t="str">
        <f>IF(E1373="","",VLOOKUP(W1373,図書名リスト!$A$3:$W$1001,17,0))</f>
        <v/>
      </c>
      <c r="N1373" s="63"/>
      <c r="O1373" s="74" t="str">
        <f>IF(E1373="","",VLOOKUP(W1373,図書名リスト!$A$3:$W$100580,21,0))</f>
        <v/>
      </c>
      <c r="P1373" s="74" t="str">
        <f>IF(E1373="","",VLOOKUP(W1373,図書名リスト!$A$3:$W$10050,19,0))</f>
        <v/>
      </c>
      <c r="Q1373" s="75" t="str">
        <f>IF(E1373="","",VLOOKUP(W1373,図書名リスト!$A$3:$W$1001,20,0))</f>
        <v/>
      </c>
      <c r="R1373" s="74" t="str">
        <f>IF(E1373="","",VLOOKUP(W1373,図書名リスト!$A$3:$W$1001,22,0))</f>
        <v/>
      </c>
      <c r="S1373" s="61" t="str">
        <f t="shared" si="108"/>
        <v xml:space="preserve"> </v>
      </c>
      <c r="T1373" s="61" t="str">
        <f t="shared" si="109"/>
        <v>　</v>
      </c>
      <c r="U1373" s="61" t="str">
        <f t="shared" si="110"/>
        <v xml:space="preserve"> </v>
      </c>
      <c r="V1373" s="61">
        <f t="shared" si="111"/>
        <v>0</v>
      </c>
      <c r="W1373" s="60" t="str">
        <f t="shared" si="112"/>
        <v/>
      </c>
    </row>
    <row r="1374" spans="1:23" ht="57" customHeight="1" x14ac:dyDescent="0.15">
      <c r="A1374" s="63"/>
      <c r="B1374" s="69"/>
      <c r="C1374" s="69"/>
      <c r="D1374" s="68"/>
      <c r="E1374" s="67"/>
      <c r="F1374" s="66"/>
      <c r="G1374" s="65" t="str">
        <f>IF(E1374="","",VLOOKUP(E1374,図書名リスト!$C$3:$W$1001,16,0))</f>
        <v/>
      </c>
      <c r="H1374" s="64" t="str">
        <f>IF(E1374="","",VLOOKUP(W1374,図書名リスト!$A$3:$W$1001,5,0))</f>
        <v/>
      </c>
      <c r="I1374" s="77" t="str">
        <f>IF(E1374="","",VLOOKUP(W1374,図書名リスト!$A$3:$W$1001,9,0))</f>
        <v/>
      </c>
      <c r="J1374" s="76" t="str">
        <f>IF(E1374="","",VLOOKUP(W1374,図書名リスト!$A$3:$W$1001,23,0))</f>
        <v/>
      </c>
      <c r="K1374" s="62" t="str">
        <f>IF(E1374="","",VLOOKUP(W1374,図書名リスト!$A$3:$W$1001,11,0))</f>
        <v/>
      </c>
      <c r="L1374" s="95" t="str">
        <f>IF(E1374="","",VLOOKUP(W1374,図書名リスト!$A$3:$W$1001,14,0))</f>
        <v/>
      </c>
      <c r="M1374" s="62" t="str">
        <f>IF(E1374="","",VLOOKUP(W1374,図書名リスト!$A$3:$W$1001,17,0))</f>
        <v/>
      </c>
      <c r="N1374" s="63"/>
      <c r="O1374" s="74" t="str">
        <f>IF(E1374="","",VLOOKUP(W1374,図書名リスト!$A$3:$W$100580,21,0))</f>
        <v/>
      </c>
      <c r="P1374" s="74" t="str">
        <f>IF(E1374="","",VLOOKUP(W1374,図書名リスト!$A$3:$W$10050,19,0))</f>
        <v/>
      </c>
      <c r="Q1374" s="75" t="str">
        <f>IF(E1374="","",VLOOKUP(W1374,図書名リスト!$A$3:$W$1001,20,0))</f>
        <v/>
      </c>
      <c r="R1374" s="74" t="str">
        <f>IF(E1374="","",VLOOKUP(W1374,図書名リスト!$A$3:$W$1001,22,0))</f>
        <v/>
      </c>
      <c r="S1374" s="61" t="str">
        <f t="shared" si="108"/>
        <v xml:space="preserve"> </v>
      </c>
      <c r="T1374" s="61" t="str">
        <f t="shared" si="109"/>
        <v>　</v>
      </c>
      <c r="U1374" s="61" t="str">
        <f t="shared" si="110"/>
        <v xml:space="preserve"> </v>
      </c>
      <c r="V1374" s="61">
        <f t="shared" si="111"/>
        <v>0</v>
      </c>
      <c r="W1374" s="60" t="str">
        <f t="shared" si="112"/>
        <v/>
      </c>
    </row>
    <row r="1375" spans="1:23" ht="57" customHeight="1" x14ac:dyDescent="0.15">
      <c r="A1375" s="63"/>
      <c r="B1375" s="69"/>
      <c r="C1375" s="69"/>
      <c r="D1375" s="68"/>
      <c r="E1375" s="67"/>
      <c r="F1375" s="66"/>
      <c r="G1375" s="65" t="str">
        <f>IF(E1375="","",VLOOKUP(E1375,図書名リスト!$C$3:$W$1001,16,0))</f>
        <v/>
      </c>
      <c r="H1375" s="64" t="str">
        <f>IF(E1375="","",VLOOKUP(W1375,図書名リスト!$A$3:$W$1001,5,0))</f>
        <v/>
      </c>
      <c r="I1375" s="77" t="str">
        <f>IF(E1375="","",VLOOKUP(W1375,図書名リスト!$A$3:$W$1001,9,0))</f>
        <v/>
      </c>
      <c r="J1375" s="76" t="str">
        <f>IF(E1375="","",VLOOKUP(W1375,図書名リスト!$A$3:$W$1001,23,0))</f>
        <v/>
      </c>
      <c r="K1375" s="62" t="str">
        <f>IF(E1375="","",VLOOKUP(W1375,図書名リスト!$A$3:$W$1001,11,0))</f>
        <v/>
      </c>
      <c r="L1375" s="95" t="str">
        <f>IF(E1375="","",VLOOKUP(W1375,図書名リスト!$A$3:$W$1001,14,0))</f>
        <v/>
      </c>
      <c r="M1375" s="62" t="str">
        <f>IF(E1375="","",VLOOKUP(W1375,図書名リスト!$A$3:$W$1001,17,0))</f>
        <v/>
      </c>
      <c r="N1375" s="63"/>
      <c r="O1375" s="74" t="str">
        <f>IF(E1375="","",VLOOKUP(W1375,図書名リスト!$A$3:$W$100580,21,0))</f>
        <v/>
      </c>
      <c r="P1375" s="74" t="str">
        <f>IF(E1375="","",VLOOKUP(W1375,図書名リスト!$A$3:$W$10050,19,0))</f>
        <v/>
      </c>
      <c r="Q1375" s="75" t="str">
        <f>IF(E1375="","",VLOOKUP(W1375,図書名リスト!$A$3:$W$1001,20,0))</f>
        <v/>
      </c>
      <c r="R1375" s="74" t="str">
        <f>IF(E1375="","",VLOOKUP(W1375,図書名リスト!$A$3:$W$1001,22,0))</f>
        <v/>
      </c>
      <c r="S1375" s="61" t="str">
        <f t="shared" si="108"/>
        <v xml:space="preserve"> </v>
      </c>
      <c r="T1375" s="61" t="str">
        <f t="shared" si="109"/>
        <v>　</v>
      </c>
      <c r="U1375" s="61" t="str">
        <f t="shared" si="110"/>
        <v xml:space="preserve"> </v>
      </c>
      <c r="V1375" s="61">
        <f t="shared" si="111"/>
        <v>0</v>
      </c>
      <c r="W1375" s="60" t="str">
        <f t="shared" si="112"/>
        <v/>
      </c>
    </row>
    <row r="1376" spans="1:23" ht="57" customHeight="1" x14ac:dyDescent="0.15">
      <c r="A1376" s="63"/>
      <c r="B1376" s="69"/>
      <c r="C1376" s="69"/>
      <c r="D1376" s="68"/>
      <c r="E1376" s="67"/>
      <c r="F1376" s="66"/>
      <c r="G1376" s="65" t="str">
        <f>IF(E1376="","",VLOOKUP(E1376,図書名リスト!$C$3:$W$1001,16,0))</f>
        <v/>
      </c>
      <c r="H1376" s="64" t="str">
        <f>IF(E1376="","",VLOOKUP(W1376,図書名リスト!$A$3:$W$1001,5,0))</f>
        <v/>
      </c>
      <c r="I1376" s="77" t="str">
        <f>IF(E1376="","",VLOOKUP(W1376,図書名リスト!$A$3:$W$1001,9,0))</f>
        <v/>
      </c>
      <c r="J1376" s="76" t="str">
        <f>IF(E1376="","",VLOOKUP(W1376,図書名リスト!$A$3:$W$1001,23,0))</f>
        <v/>
      </c>
      <c r="K1376" s="62" t="str">
        <f>IF(E1376="","",VLOOKUP(W1376,図書名リスト!$A$3:$W$1001,11,0))</f>
        <v/>
      </c>
      <c r="L1376" s="95" t="str">
        <f>IF(E1376="","",VLOOKUP(W1376,図書名リスト!$A$3:$W$1001,14,0))</f>
        <v/>
      </c>
      <c r="M1376" s="62" t="str">
        <f>IF(E1376="","",VLOOKUP(W1376,図書名リスト!$A$3:$W$1001,17,0))</f>
        <v/>
      </c>
      <c r="N1376" s="63"/>
      <c r="O1376" s="74" t="str">
        <f>IF(E1376="","",VLOOKUP(W1376,図書名リスト!$A$3:$W$100580,21,0))</f>
        <v/>
      </c>
      <c r="P1376" s="74" t="str">
        <f>IF(E1376="","",VLOOKUP(W1376,図書名リスト!$A$3:$W$10050,19,0))</f>
        <v/>
      </c>
      <c r="Q1376" s="75" t="str">
        <f>IF(E1376="","",VLOOKUP(W1376,図書名リスト!$A$3:$W$1001,20,0))</f>
        <v/>
      </c>
      <c r="R1376" s="74" t="str">
        <f>IF(E1376="","",VLOOKUP(W1376,図書名リスト!$A$3:$W$1001,22,0))</f>
        <v/>
      </c>
      <c r="S1376" s="61" t="str">
        <f t="shared" si="108"/>
        <v xml:space="preserve"> </v>
      </c>
      <c r="T1376" s="61" t="str">
        <f t="shared" si="109"/>
        <v>　</v>
      </c>
      <c r="U1376" s="61" t="str">
        <f t="shared" si="110"/>
        <v xml:space="preserve"> </v>
      </c>
      <c r="V1376" s="61">
        <f t="shared" si="111"/>
        <v>0</v>
      </c>
      <c r="W1376" s="60" t="str">
        <f t="shared" si="112"/>
        <v/>
      </c>
    </row>
    <row r="1377" spans="1:23" ht="57" customHeight="1" x14ac:dyDescent="0.15">
      <c r="A1377" s="63"/>
      <c r="B1377" s="69"/>
      <c r="C1377" s="69"/>
      <c r="D1377" s="68"/>
      <c r="E1377" s="67"/>
      <c r="F1377" s="66"/>
      <c r="G1377" s="65" t="str">
        <f>IF(E1377="","",VLOOKUP(E1377,図書名リスト!$C$3:$W$1001,16,0))</f>
        <v/>
      </c>
      <c r="H1377" s="64" t="str">
        <f>IF(E1377="","",VLOOKUP(W1377,図書名リスト!$A$3:$W$1001,5,0))</f>
        <v/>
      </c>
      <c r="I1377" s="77" t="str">
        <f>IF(E1377="","",VLOOKUP(W1377,図書名リスト!$A$3:$W$1001,9,0))</f>
        <v/>
      </c>
      <c r="J1377" s="76" t="str">
        <f>IF(E1377="","",VLOOKUP(W1377,図書名リスト!$A$3:$W$1001,23,0))</f>
        <v/>
      </c>
      <c r="K1377" s="62" t="str">
        <f>IF(E1377="","",VLOOKUP(W1377,図書名リスト!$A$3:$W$1001,11,0))</f>
        <v/>
      </c>
      <c r="L1377" s="95" t="str">
        <f>IF(E1377="","",VLOOKUP(W1377,図書名リスト!$A$3:$W$1001,14,0))</f>
        <v/>
      </c>
      <c r="M1377" s="62" t="str">
        <f>IF(E1377="","",VLOOKUP(W1377,図書名リスト!$A$3:$W$1001,17,0))</f>
        <v/>
      </c>
      <c r="N1377" s="63"/>
      <c r="O1377" s="74" t="str">
        <f>IF(E1377="","",VLOOKUP(W1377,図書名リスト!$A$3:$W$100580,21,0))</f>
        <v/>
      </c>
      <c r="P1377" s="74" t="str">
        <f>IF(E1377="","",VLOOKUP(W1377,図書名リスト!$A$3:$W$10050,19,0))</f>
        <v/>
      </c>
      <c r="Q1377" s="75" t="str">
        <f>IF(E1377="","",VLOOKUP(W1377,図書名リスト!$A$3:$W$1001,20,0))</f>
        <v/>
      </c>
      <c r="R1377" s="74" t="str">
        <f>IF(E1377="","",VLOOKUP(W1377,図書名リスト!$A$3:$W$1001,22,0))</f>
        <v/>
      </c>
      <c r="S1377" s="61" t="str">
        <f t="shared" si="108"/>
        <v xml:space="preserve"> </v>
      </c>
      <c r="T1377" s="61" t="str">
        <f t="shared" si="109"/>
        <v>　</v>
      </c>
      <c r="U1377" s="61" t="str">
        <f t="shared" si="110"/>
        <v xml:space="preserve"> </v>
      </c>
      <c r="V1377" s="61">
        <f t="shared" si="111"/>
        <v>0</v>
      </c>
      <c r="W1377" s="60" t="str">
        <f t="shared" si="112"/>
        <v/>
      </c>
    </row>
    <row r="1378" spans="1:23" ht="57" customHeight="1" x14ac:dyDescent="0.15">
      <c r="A1378" s="63"/>
      <c r="B1378" s="69"/>
      <c r="C1378" s="69"/>
      <c r="D1378" s="68"/>
      <c r="E1378" s="67"/>
      <c r="F1378" s="66"/>
      <c r="G1378" s="65" t="str">
        <f>IF(E1378="","",VLOOKUP(E1378,図書名リスト!$C$3:$W$1001,16,0))</f>
        <v/>
      </c>
      <c r="H1378" s="64" t="str">
        <f>IF(E1378="","",VLOOKUP(W1378,図書名リスト!$A$3:$W$1001,5,0))</f>
        <v/>
      </c>
      <c r="I1378" s="77" t="str">
        <f>IF(E1378="","",VLOOKUP(W1378,図書名リスト!$A$3:$W$1001,9,0))</f>
        <v/>
      </c>
      <c r="J1378" s="76" t="str">
        <f>IF(E1378="","",VLOOKUP(W1378,図書名リスト!$A$3:$W$1001,23,0))</f>
        <v/>
      </c>
      <c r="K1378" s="62" t="str">
        <f>IF(E1378="","",VLOOKUP(W1378,図書名リスト!$A$3:$W$1001,11,0))</f>
        <v/>
      </c>
      <c r="L1378" s="95" t="str">
        <f>IF(E1378="","",VLOOKUP(W1378,図書名リスト!$A$3:$W$1001,14,0))</f>
        <v/>
      </c>
      <c r="M1378" s="62" t="str">
        <f>IF(E1378="","",VLOOKUP(W1378,図書名リスト!$A$3:$W$1001,17,0))</f>
        <v/>
      </c>
      <c r="N1378" s="63"/>
      <c r="O1378" s="74" t="str">
        <f>IF(E1378="","",VLOOKUP(W1378,図書名リスト!$A$3:$W$100580,21,0))</f>
        <v/>
      </c>
      <c r="P1378" s="74" t="str">
        <f>IF(E1378="","",VLOOKUP(W1378,図書名リスト!$A$3:$W$10050,19,0))</f>
        <v/>
      </c>
      <c r="Q1378" s="75" t="str">
        <f>IF(E1378="","",VLOOKUP(W1378,図書名リスト!$A$3:$W$1001,20,0))</f>
        <v/>
      </c>
      <c r="R1378" s="74" t="str">
        <f>IF(E1378="","",VLOOKUP(W1378,図書名リスト!$A$3:$W$1001,22,0))</f>
        <v/>
      </c>
      <c r="S1378" s="61" t="str">
        <f t="shared" si="108"/>
        <v xml:space="preserve"> </v>
      </c>
      <c r="T1378" s="61" t="str">
        <f t="shared" si="109"/>
        <v>　</v>
      </c>
      <c r="U1378" s="61" t="str">
        <f t="shared" si="110"/>
        <v xml:space="preserve"> </v>
      </c>
      <c r="V1378" s="61">
        <f t="shared" si="111"/>
        <v>0</v>
      </c>
      <c r="W1378" s="60" t="str">
        <f t="shared" si="112"/>
        <v/>
      </c>
    </row>
    <row r="1379" spans="1:23" ht="57" customHeight="1" x14ac:dyDescent="0.15">
      <c r="A1379" s="63"/>
      <c r="B1379" s="69"/>
      <c r="C1379" s="69"/>
      <c r="D1379" s="68"/>
      <c r="E1379" s="67"/>
      <c r="F1379" s="66"/>
      <c r="G1379" s="65" t="str">
        <f>IF(E1379="","",VLOOKUP(E1379,図書名リスト!$C$3:$W$1001,16,0))</f>
        <v/>
      </c>
      <c r="H1379" s="64" t="str">
        <f>IF(E1379="","",VLOOKUP(W1379,図書名リスト!$A$3:$W$1001,5,0))</f>
        <v/>
      </c>
      <c r="I1379" s="77" t="str">
        <f>IF(E1379="","",VLOOKUP(W1379,図書名リスト!$A$3:$W$1001,9,0))</f>
        <v/>
      </c>
      <c r="J1379" s="76" t="str">
        <f>IF(E1379="","",VLOOKUP(W1379,図書名リスト!$A$3:$W$1001,23,0))</f>
        <v/>
      </c>
      <c r="K1379" s="62" t="str">
        <f>IF(E1379="","",VLOOKUP(W1379,図書名リスト!$A$3:$W$1001,11,0))</f>
        <v/>
      </c>
      <c r="L1379" s="95" t="str">
        <f>IF(E1379="","",VLOOKUP(W1379,図書名リスト!$A$3:$W$1001,14,0))</f>
        <v/>
      </c>
      <c r="M1379" s="62" t="str">
        <f>IF(E1379="","",VLOOKUP(W1379,図書名リスト!$A$3:$W$1001,17,0))</f>
        <v/>
      </c>
      <c r="N1379" s="63"/>
      <c r="O1379" s="74" t="str">
        <f>IF(E1379="","",VLOOKUP(W1379,図書名リスト!$A$3:$W$100580,21,0))</f>
        <v/>
      </c>
      <c r="P1379" s="74" t="str">
        <f>IF(E1379="","",VLOOKUP(W1379,図書名リスト!$A$3:$W$10050,19,0))</f>
        <v/>
      </c>
      <c r="Q1379" s="75" t="str">
        <f>IF(E1379="","",VLOOKUP(W1379,図書名リスト!$A$3:$W$1001,20,0))</f>
        <v/>
      </c>
      <c r="R1379" s="74" t="str">
        <f>IF(E1379="","",VLOOKUP(W1379,図書名リスト!$A$3:$W$1001,22,0))</f>
        <v/>
      </c>
      <c r="S1379" s="61" t="str">
        <f t="shared" si="108"/>
        <v xml:space="preserve"> </v>
      </c>
      <c r="T1379" s="61" t="str">
        <f t="shared" si="109"/>
        <v>　</v>
      </c>
      <c r="U1379" s="61" t="str">
        <f t="shared" si="110"/>
        <v xml:space="preserve"> </v>
      </c>
      <c r="V1379" s="61">
        <f t="shared" si="111"/>
        <v>0</v>
      </c>
      <c r="W1379" s="60" t="str">
        <f t="shared" si="112"/>
        <v/>
      </c>
    </row>
    <row r="1380" spans="1:23" ht="57" customHeight="1" x14ac:dyDescent="0.15">
      <c r="A1380" s="63"/>
      <c r="B1380" s="69"/>
      <c r="C1380" s="69"/>
      <c r="D1380" s="68"/>
      <c r="E1380" s="67"/>
      <c r="F1380" s="66"/>
      <c r="G1380" s="65" t="str">
        <f>IF(E1380="","",VLOOKUP(E1380,図書名リスト!$C$3:$W$1001,16,0))</f>
        <v/>
      </c>
      <c r="H1380" s="64" t="str">
        <f>IF(E1380="","",VLOOKUP(W1380,図書名リスト!$A$3:$W$1001,5,0))</f>
        <v/>
      </c>
      <c r="I1380" s="77" t="str">
        <f>IF(E1380="","",VLOOKUP(W1380,図書名リスト!$A$3:$W$1001,9,0))</f>
        <v/>
      </c>
      <c r="J1380" s="76" t="str">
        <f>IF(E1380="","",VLOOKUP(W1380,図書名リスト!$A$3:$W$1001,23,0))</f>
        <v/>
      </c>
      <c r="K1380" s="62" t="str">
        <f>IF(E1380="","",VLOOKUP(W1380,図書名リスト!$A$3:$W$1001,11,0))</f>
        <v/>
      </c>
      <c r="L1380" s="95" t="str">
        <f>IF(E1380="","",VLOOKUP(W1380,図書名リスト!$A$3:$W$1001,14,0))</f>
        <v/>
      </c>
      <c r="M1380" s="62" t="str">
        <f>IF(E1380="","",VLOOKUP(W1380,図書名リスト!$A$3:$W$1001,17,0))</f>
        <v/>
      </c>
      <c r="N1380" s="63"/>
      <c r="O1380" s="74" t="str">
        <f>IF(E1380="","",VLOOKUP(W1380,図書名リスト!$A$3:$W$100580,21,0))</f>
        <v/>
      </c>
      <c r="P1380" s="74" t="str">
        <f>IF(E1380="","",VLOOKUP(W1380,図書名リスト!$A$3:$W$10050,19,0))</f>
        <v/>
      </c>
      <c r="Q1380" s="75" t="str">
        <f>IF(E1380="","",VLOOKUP(W1380,図書名リスト!$A$3:$W$1001,20,0))</f>
        <v/>
      </c>
      <c r="R1380" s="74" t="str">
        <f>IF(E1380="","",VLOOKUP(W1380,図書名リスト!$A$3:$W$1001,22,0))</f>
        <v/>
      </c>
      <c r="S1380" s="61" t="str">
        <f t="shared" si="108"/>
        <v xml:space="preserve"> </v>
      </c>
      <c r="T1380" s="61" t="str">
        <f t="shared" si="109"/>
        <v>　</v>
      </c>
      <c r="U1380" s="61" t="str">
        <f t="shared" si="110"/>
        <v xml:space="preserve"> </v>
      </c>
      <c r="V1380" s="61">
        <f t="shared" si="111"/>
        <v>0</v>
      </c>
      <c r="W1380" s="60" t="str">
        <f t="shared" si="112"/>
        <v/>
      </c>
    </row>
    <row r="1381" spans="1:23" ht="57" customHeight="1" x14ac:dyDescent="0.15">
      <c r="A1381" s="63"/>
      <c r="B1381" s="69"/>
      <c r="C1381" s="69"/>
      <c r="D1381" s="68"/>
      <c r="E1381" s="67"/>
      <c r="F1381" s="66"/>
      <c r="G1381" s="65" t="str">
        <f>IF(E1381="","",VLOOKUP(E1381,図書名リスト!$C$3:$W$1001,16,0))</f>
        <v/>
      </c>
      <c r="H1381" s="64" t="str">
        <f>IF(E1381="","",VLOOKUP(W1381,図書名リスト!$A$3:$W$1001,5,0))</f>
        <v/>
      </c>
      <c r="I1381" s="77" t="str">
        <f>IF(E1381="","",VLOOKUP(W1381,図書名リスト!$A$3:$W$1001,9,0))</f>
        <v/>
      </c>
      <c r="J1381" s="76" t="str">
        <f>IF(E1381="","",VLOOKUP(W1381,図書名リスト!$A$3:$W$1001,23,0))</f>
        <v/>
      </c>
      <c r="K1381" s="62" t="str">
        <f>IF(E1381="","",VLOOKUP(W1381,図書名リスト!$A$3:$W$1001,11,0))</f>
        <v/>
      </c>
      <c r="L1381" s="95" t="str">
        <f>IF(E1381="","",VLOOKUP(W1381,図書名リスト!$A$3:$W$1001,14,0))</f>
        <v/>
      </c>
      <c r="M1381" s="62" t="str">
        <f>IF(E1381="","",VLOOKUP(W1381,図書名リスト!$A$3:$W$1001,17,0))</f>
        <v/>
      </c>
      <c r="N1381" s="63"/>
      <c r="O1381" s="74" t="str">
        <f>IF(E1381="","",VLOOKUP(W1381,図書名リスト!$A$3:$W$100580,21,0))</f>
        <v/>
      </c>
      <c r="P1381" s="74" t="str">
        <f>IF(E1381="","",VLOOKUP(W1381,図書名リスト!$A$3:$W$10050,19,0))</f>
        <v/>
      </c>
      <c r="Q1381" s="75" t="str">
        <f>IF(E1381="","",VLOOKUP(W1381,図書名リスト!$A$3:$W$1001,20,0))</f>
        <v/>
      </c>
      <c r="R1381" s="74" t="str">
        <f>IF(E1381="","",VLOOKUP(W1381,図書名リスト!$A$3:$W$1001,22,0))</f>
        <v/>
      </c>
      <c r="S1381" s="61" t="str">
        <f t="shared" si="108"/>
        <v xml:space="preserve"> </v>
      </c>
      <c r="T1381" s="61" t="str">
        <f t="shared" si="109"/>
        <v>　</v>
      </c>
      <c r="U1381" s="61" t="str">
        <f t="shared" si="110"/>
        <v xml:space="preserve"> </v>
      </c>
      <c r="V1381" s="61">
        <f t="shared" si="111"/>
        <v>0</v>
      </c>
      <c r="W1381" s="60" t="str">
        <f t="shared" si="112"/>
        <v/>
      </c>
    </row>
    <row r="1382" spans="1:23" ht="57" customHeight="1" x14ac:dyDescent="0.15">
      <c r="A1382" s="63"/>
      <c r="B1382" s="69"/>
      <c r="C1382" s="69"/>
      <c r="D1382" s="68"/>
      <c r="E1382" s="67"/>
      <c r="F1382" s="66"/>
      <c r="G1382" s="65" t="str">
        <f>IF(E1382="","",VLOOKUP(E1382,図書名リスト!$C$3:$W$1001,16,0))</f>
        <v/>
      </c>
      <c r="H1382" s="64" t="str">
        <f>IF(E1382="","",VLOOKUP(W1382,図書名リスト!$A$3:$W$1001,5,0))</f>
        <v/>
      </c>
      <c r="I1382" s="77" t="str">
        <f>IF(E1382="","",VLOOKUP(W1382,図書名リスト!$A$3:$W$1001,9,0))</f>
        <v/>
      </c>
      <c r="J1382" s="76" t="str">
        <f>IF(E1382="","",VLOOKUP(W1382,図書名リスト!$A$3:$W$1001,23,0))</f>
        <v/>
      </c>
      <c r="K1382" s="62" t="str">
        <f>IF(E1382="","",VLOOKUP(W1382,図書名リスト!$A$3:$W$1001,11,0))</f>
        <v/>
      </c>
      <c r="L1382" s="95" t="str">
        <f>IF(E1382="","",VLOOKUP(W1382,図書名リスト!$A$3:$W$1001,14,0))</f>
        <v/>
      </c>
      <c r="M1382" s="62" t="str">
        <f>IF(E1382="","",VLOOKUP(W1382,図書名リスト!$A$3:$W$1001,17,0))</f>
        <v/>
      </c>
      <c r="N1382" s="63"/>
      <c r="O1382" s="74" t="str">
        <f>IF(E1382="","",VLOOKUP(W1382,図書名リスト!$A$3:$W$100580,21,0))</f>
        <v/>
      </c>
      <c r="P1382" s="74" t="str">
        <f>IF(E1382="","",VLOOKUP(W1382,図書名リスト!$A$3:$W$10050,19,0))</f>
        <v/>
      </c>
      <c r="Q1382" s="75" t="str">
        <f>IF(E1382="","",VLOOKUP(W1382,図書名リスト!$A$3:$W$1001,20,0))</f>
        <v/>
      </c>
      <c r="R1382" s="74" t="str">
        <f>IF(E1382="","",VLOOKUP(W1382,図書名リスト!$A$3:$W$1001,22,0))</f>
        <v/>
      </c>
      <c r="S1382" s="61" t="str">
        <f t="shared" si="108"/>
        <v xml:space="preserve"> </v>
      </c>
      <c r="T1382" s="61" t="str">
        <f t="shared" si="109"/>
        <v>　</v>
      </c>
      <c r="U1382" s="61" t="str">
        <f t="shared" si="110"/>
        <v xml:space="preserve"> </v>
      </c>
      <c r="V1382" s="61">
        <f t="shared" si="111"/>
        <v>0</v>
      </c>
      <c r="W1382" s="60" t="str">
        <f t="shared" si="112"/>
        <v/>
      </c>
    </row>
    <row r="1383" spans="1:23" ht="57" customHeight="1" x14ac:dyDescent="0.15">
      <c r="A1383" s="63"/>
      <c r="B1383" s="69"/>
      <c r="C1383" s="69"/>
      <c r="D1383" s="68"/>
      <c r="E1383" s="67"/>
      <c r="F1383" s="66"/>
      <c r="G1383" s="65" t="str">
        <f>IF(E1383="","",VLOOKUP(E1383,図書名リスト!$C$3:$W$1001,16,0))</f>
        <v/>
      </c>
      <c r="H1383" s="64" t="str">
        <f>IF(E1383="","",VLOOKUP(W1383,図書名リスト!$A$3:$W$1001,5,0))</f>
        <v/>
      </c>
      <c r="I1383" s="77" t="str">
        <f>IF(E1383="","",VLOOKUP(W1383,図書名リスト!$A$3:$W$1001,9,0))</f>
        <v/>
      </c>
      <c r="J1383" s="76" t="str">
        <f>IF(E1383="","",VLOOKUP(W1383,図書名リスト!$A$3:$W$1001,23,0))</f>
        <v/>
      </c>
      <c r="K1383" s="62" t="str">
        <f>IF(E1383="","",VLOOKUP(W1383,図書名リスト!$A$3:$W$1001,11,0))</f>
        <v/>
      </c>
      <c r="L1383" s="95" t="str">
        <f>IF(E1383="","",VLOOKUP(W1383,図書名リスト!$A$3:$W$1001,14,0))</f>
        <v/>
      </c>
      <c r="M1383" s="62" t="str">
        <f>IF(E1383="","",VLOOKUP(W1383,図書名リスト!$A$3:$W$1001,17,0))</f>
        <v/>
      </c>
      <c r="N1383" s="63"/>
      <c r="O1383" s="74" t="str">
        <f>IF(E1383="","",VLOOKUP(W1383,図書名リスト!$A$3:$W$100580,21,0))</f>
        <v/>
      </c>
      <c r="P1383" s="74" t="str">
        <f>IF(E1383="","",VLOOKUP(W1383,図書名リスト!$A$3:$W$10050,19,0))</f>
        <v/>
      </c>
      <c r="Q1383" s="75" t="str">
        <f>IF(E1383="","",VLOOKUP(W1383,図書名リスト!$A$3:$W$1001,20,0))</f>
        <v/>
      </c>
      <c r="R1383" s="74" t="str">
        <f>IF(E1383="","",VLOOKUP(W1383,図書名リスト!$A$3:$W$1001,22,0))</f>
        <v/>
      </c>
      <c r="S1383" s="61" t="str">
        <f t="shared" si="108"/>
        <v xml:space="preserve"> </v>
      </c>
      <c r="T1383" s="61" t="str">
        <f t="shared" si="109"/>
        <v>　</v>
      </c>
      <c r="U1383" s="61" t="str">
        <f t="shared" si="110"/>
        <v xml:space="preserve"> </v>
      </c>
      <c r="V1383" s="61">
        <f t="shared" si="111"/>
        <v>0</v>
      </c>
      <c r="W1383" s="60" t="str">
        <f t="shared" si="112"/>
        <v/>
      </c>
    </row>
    <row r="1384" spans="1:23" ht="57" customHeight="1" x14ac:dyDescent="0.15">
      <c r="A1384" s="63"/>
      <c r="B1384" s="69"/>
      <c r="C1384" s="69"/>
      <c r="D1384" s="68"/>
      <c r="E1384" s="67"/>
      <c r="F1384" s="66"/>
      <c r="G1384" s="65" t="str">
        <f>IF(E1384="","",VLOOKUP(E1384,図書名リスト!$C$3:$W$1001,16,0))</f>
        <v/>
      </c>
      <c r="H1384" s="64" t="str">
        <f>IF(E1384="","",VLOOKUP(W1384,図書名リスト!$A$3:$W$1001,5,0))</f>
        <v/>
      </c>
      <c r="I1384" s="77" t="str">
        <f>IF(E1384="","",VLOOKUP(W1384,図書名リスト!$A$3:$W$1001,9,0))</f>
        <v/>
      </c>
      <c r="J1384" s="76" t="str">
        <f>IF(E1384="","",VLOOKUP(W1384,図書名リスト!$A$3:$W$1001,23,0))</f>
        <v/>
      </c>
      <c r="K1384" s="62" t="str">
        <f>IF(E1384="","",VLOOKUP(W1384,図書名リスト!$A$3:$W$1001,11,0))</f>
        <v/>
      </c>
      <c r="L1384" s="95" t="str">
        <f>IF(E1384="","",VLOOKUP(W1384,図書名リスト!$A$3:$W$1001,14,0))</f>
        <v/>
      </c>
      <c r="M1384" s="62" t="str">
        <f>IF(E1384="","",VLOOKUP(W1384,図書名リスト!$A$3:$W$1001,17,0))</f>
        <v/>
      </c>
      <c r="N1384" s="63"/>
      <c r="O1384" s="74" t="str">
        <f>IF(E1384="","",VLOOKUP(W1384,図書名リスト!$A$3:$W$100580,21,0))</f>
        <v/>
      </c>
      <c r="P1384" s="74" t="str">
        <f>IF(E1384="","",VLOOKUP(W1384,図書名リスト!$A$3:$W$10050,19,0))</f>
        <v/>
      </c>
      <c r="Q1384" s="75" t="str">
        <f>IF(E1384="","",VLOOKUP(W1384,図書名リスト!$A$3:$W$1001,20,0))</f>
        <v/>
      </c>
      <c r="R1384" s="74" t="str">
        <f>IF(E1384="","",VLOOKUP(W1384,図書名リスト!$A$3:$W$1001,22,0))</f>
        <v/>
      </c>
      <c r="S1384" s="61" t="str">
        <f t="shared" si="108"/>
        <v xml:space="preserve"> </v>
      </c>
      <c r="T1384" s="61" t="str">
        <f t="shared" si="109"/>
        <v>　</v>
      </c>
      <c r="U1384" s="61" t="str">
        <f t="shared" si="110"/>
        <v xml:space="preserve"> </v>
      </c>
      <c r="V1384" s="61">
        <f t="shared" si="111"/>
        <v>0</v>
      </c>
      <c r="W1384" s="60" t="str">
        <f t="shared" si="112"/>
        <v/>
      </c>
    </row>
    <row r="1385" spans="1:23" ht="57" customHeight="1" x14ac:dyDescent="0.15">
      <c r="A1385" s="63"/>
      <c r="B1385" s="69"/>
      <c r="C1385" s="69"/>
      <c r="D1385" s="68"/>
      <c r="E1385" s="67"/>
      <c r="F1385" s="66"/>
      <c r="G1385" s="65" t="str">
        <f>IF(E1385="","",VLOOKUP(E1385,図書名リスト!$C$3:$W$1001,16,0))</f>
        <v/>
      </c>
      <c r="H1385" s="64" t="str">
        <f>IF(E1385="","",VLOOKUP(W1385,図書名リスト!$A$3:$W$1001,5,0))</f>
        <v/>
      </c>
      <c r="I1385" s="77" t="str">
        <f>IF(E1385="","",VLOOKUP(W1385,図書名リスト!$A$3:$W$1001,9,0))</f>
        <v/>
      </c>
      <c r="J1385" s="76" t="str">
        <f>IF(E1385="","",VLOOKUP(W1385,図書名リスト!$A$3:$W$1001,23,0))</f>
        <v/>
      </c>
      <c r="K1385" s="62" t="str">
        <f>IF(E1385="","",VLOOKUP(W1385,図書名リスト!$A$3:$W$1001,11,0))</f>
        <v/>
      </c>
      <c r="L1385" s="95" t="str">
        <f>IF(E1385="","",VLOOKUP(W1385,図書名リスト!$A$3:$W$1001,14,0))</f>
        <v/>
      </c>
      <c r="M1385" s="62" t="str">
        <f>IF(E1385="","",VLOOKUP(W1385,図書名リスト!$A$3:$W$1001,17,0))</f>
        <v/>
      </c>
      <c r="N1385" s="63"/>
      <c r="O1385" s="74" t="str">
        <f>IF(E1385="","",VLOOKUP(W1385,図書名リスト!$A$3:$W$100580,21,0))</f>
        <v/>
      </c>
      <c r="P1385" s="74" t="str">
        <f>IF(E1385="","",VLOOKUP(W1385,図書名リスト!$A$3:$W$10050,19,0))</f>
        <v/>
      </c>
      <c r="Q1385" s="75" t="str">
        <f>IF(E1385="","",VLOOKUP(W1385,図書名リスト!$A$3:$W$1001,20,0))</f>
        <v/>
      </c>
      <c r="R1385" s="74" t="str">
        <f>IF(E1385="","",VLOOKUP(W1385,図書名リスト!$A$3:$W$1001,22,0))</f>
        <v/>
      </c>
      <c r="S1385" s="61" t="str">
        <f t="shared" si="108"/>
        <v xml:space="preserve"> </v>
      </c>
      <c r="T1385" s="61" t="str">
        <f t="shared" si="109"/>
        <v>　</v>
      </c>
      <c r="U1385" s="61" t="str">
        <f t="shared" si="110"/>
        <v xml:space="preserve"> </v>
      </c>
      <c r="V1385" s="61">
        <f t="shared" si="111"/>
        <v>0</v>
      </c>
      <c r="W1385" s="60" t="str">
        <f t="shared" si="112"/>
        <v/>
      </c>
    </row>
    <row r="1386" spans="1:23" ht="57" customHeight="1" x14ac:dyDescent="0.15">
      <c r="A1386" s="63"/>
      <c r="B1386" s="69"/>
      <c r="C1386" s="69"/>
      <c r="D1386" s="68"/>
      <c r="E1386" s="67"/>
      <c r="F1386" s="66"/>
      <c r="G1386" s="65" t="str">
        <f>IF(E1386="","",VLOOKUP(E1386,図書名リスト!$C$3:$W$1001,16,0))</f>
        <v/>
      </c>
      <c r="H1386" s="64" t="str">
        <f>IF(E1386="","",VLOOKUP(W1386,図書名リスト!$A$3:$W$1001,5,0))</f>
        <v/>
      </c>
      <c r="I1386" s="77" t="str">
        <f>IF(E1386="","",VLOOKUP(W1386,図書名リスト!$A$3:$W$1001,9,0))</f>
        <v/>
      </c>
      <c r="J1386" s="76" t="str">
        <f>IF(E1386="","",VLOOKUP(W1386,図書名リスト!$A$3:$W$1001,23,0))</f>
        <v/>
      </c>
      <c r="K1386" s="62" t="str">
        <f>IF(E1386="","",VLOOKUP(W1386,図書名リスト!$A$3:$W$1001,11,0))</f>
        <v/>
      </c>
      <c r="L1386" s="95" t="str">
        <f>IF(E1386="","",VLOOKUP(W1386,図書名リスト!$A$3:$W$1001,14,0))</f>
        <v/>
      </c>
      <c r="M1386" s="62" t="str">
        <f>IF(E1386="","",VLOOKUP(W1386,図書名リスト!$A$3:$W$1001,17,0))</f>
        <v/>
      </c>
      <c r="N1386" s="63"/>
      <c r="O1386" s="74" t="str">
        <f>IF(E1386="","",VLOOKUP(W1386,図書名リスト!$A$3:$W$100580,21,0))</f>
        <v/>
      </c>
      <c r="P1386" s="74" t="str">
        <f>IF(E1386="","",VLOOKUP(W1386,図書名リスト!$A$3:$W$10050,19,0))</f>
        <v/>
      </c>
      <c r="Q1386" s="75" t="str">
        <f>IF(E1386="","",VLOOKUP(W1386,図書名リスト!$A$3:$W$1001,20,0))</f>
        <v/>
      </c>
      <c r="R1386" s="74" t="str">
        <f>IF(E1386="","",VLOOKUP(W1386,図書名リスト!$A$3:$W$1001,22,0))</f>
        <v/>
      </c>
      <c r="S1386" s="61" t="str">
        <f t="shared" si="108"/>
        <v xml:space="preserve"> </v>
      </c>
      <c r="T1386" s="61" t="str">
        <f t="shared" si="109"/>
        <v>　</v>
      </c>
      <c r="U1386" s="61" t="str">
        <f t="shared" si="110"/>
        <v xml:space="preserve"> </v>
      </c>
      <c r="V1386" s="61">
        <f t="shared" si="111"/>
        <v>0</v>
      </c>
      <c r="W1386" s="60" t="str">
        <f t="shared" si="112"/>
        <v/>
      </c>
    </row>
    <row r="1387" spans="1:23" ht="57" customHeight="1" x14ac:dyDescent="0.15">
      <c r="A1387" s="63"/>
      <c r="B1387" s="69"/>
      <c r="C1387" s="69"/>
      <c r="D1387" s="68"/>
      <c r="E1387" s="67"/>
      <c r="F1387" s="66"/>
      <c r="G1387" s="65" t="str">
        <f>IF(E1387="","",VLOOKUP(E1387,図書名リスト!$C$3:$W$1001,16,0))</f>
        <v/>
      </c>
      <c r="H1387" s="64" t="str">
        <f>IF(E1387="","",VLOOKUP(W1387,図書名リスト!$A$3:$W$1001,5,0))</f>
        <v/>
      </c>
      <c r="I1387" s="77" t="str">
        <f>IF(E1387="","",VLOOKUP(W1387,図書名リスト!$A$3:$W$1001,9,0))</f>
        <v/>
      </c>
      <c r="J1387" s="76" t="str">
        <f>IF(E1387="","",VLOOKUP(W1387,図書名リスト!$A$3:$W$1001,23,0))</f>
        <v/>
      </c>
      <c r="K1387" s="62" t="str">
        <f>IF(E1387="","",VLOOKUP(W1387,図書名リスト!$A$3:$W$1001,11,0))</f>
        <v/>
      </c>
      <c r="L1387" s="95" t="str">
        <f>IF(E1387="","",VLOOKUP(W1387,図書名リスト!$A$3:$W$1001,14,0))</f>
        <v/>
      </c>
      <c r="M1387" s="62" t="str">
        <f>IF(E1387="","",VLOOKUP(W1387,図書名リスト!$A$3:$W$1001,17,0))</f>
        <v/>
      </c>
      <c r="N1387" s="63"/>
      <c r="O1387" s="74" t="str">
        <f>IF(E1387="","",VLOOKUP(W1387,図書名リスト!$A$3:$W$100580,21,0))</f>
        <v/>
      </c>
      <c r="P1387" s="74" t="str">
        <f>IF(E1387="","",VLOOKUP(W1387,図書名リスト!$A$3:$W$10050,19,0))</f>
        <v/>
      </c>
      <c r="Q1387" s="75" t="str">
        <f>IF(E1387="","",VLOOKUP(W1387,図書名リスト!$A$3:$W$1001,20,0))</f>
        <v/>
      </c>
      <c r="R1387" s="74" t="str">
        <f>IF(E1387="","",VLOOKUP(W1387,図書名リスト!$A$3:$W$1001,22,0))</f>
        <v/>
      </c>
      <c r="S1387" s="61" t="str">
        <f t="shared" si="108"/>
        <v xml:space="preserve"> </v>
      </c>
      <c r="T1387" s="61" t="str">
        <f t="shared" si="109"/>
        <v>　</v>
      </c>
      <c r="U1387" s="61" t="str">
        <f t="shared" si="110"/>
        <v xml:space="preserve"> </v>
      </c>
      <c r="V1387" s="61">
        <f t="shared" si="111"/>
        <v>0</v>
      </c>
      <c r="W1387" s="60" t="str">
        <f t="shared" si="112"/>
        <v/>
      </c>
    </row>
    <row r="1388" spans="1:23" ht="57" customHeight="1" x14ac:dyDescent="0.15">
      <c r="A1388" s="63"/>
      <c r="B1388" s="69"/>
      <c r="C1388" s="69"/>
      <c r="D1388" s="68"/>
      <c r="E1388" s="67"/>
      <c r="F1388" s="66"/>
      <c r="G1388" s="65" t="str">
        <f>IF(E1388="","",VLOOKUP(E1388,図書名リスト!$C$3:$W$1001,16,0))</f>
        <v/>
      </c>
      <c r="H1388" s="64" t="str">
        <f>IF(E1388="","",VLOOKUP(W1388,図書名リスト!$A$3:$W$1001,5,0))</f>
        <v/>
      </c>
      <c r="I1388" s="77" t="str">
        <f>IF(E1388="","",VLOOKUP(W1388,図書名リスト!$A$3:$W$1001,9,0))</f>
        <v/>
      </c>
      <c r="J1388" s="76" t="str">
        <f>IF(E1388="","",VLOOKUP(W1388,図書名リスト!$A$3:$W$1001,23,0))</f>
        <v/>
      </c>
      <c r="K1388" s="62" t="str">
        <f>IF(E1388="","",VLOOKUP(W1388,図書名リスト!$A$3:$W$1001,11,0))</f>
        <v/>
      </c>
      <c r="L1388" s="95" t="str">
        <f>IF(E1388="","",VLOOKUP(W1388,図書名リスト!$A$3:$W$1001,14,0))</f>
        <v/>
      </c>
      <c r="M1388" s="62" t="str">
        <f>IF(E1388="","",VLOOKUP(W1388,図書名リスト!$A$3:$W$1001,17,0))</f>
        <v/>
      </c>
      <c r="N1388" s="63"/>
      <c r="O1388" s="74" t="str">
        <f>IF(E1388="","",VLOOKUP(W1388,図書名リスト!$A$3:$W$100580,21,0))</f>
        <v/>
      </c>
      <c r="P1388" s="74" t="str">
        <f>IF(E1388="","",VLOOKUP(W1388,図書名リスト!$A$3:$W$10050,19,0))</f>
        <v/>
      </c>
      <c r="Q1388" s="75" t="str">
        <f>IF(E1388="","",VLOOKUP(W1388,図書名リスト!$A$3:$W$1001,20,0))</f>
        <v/>
      </c>
      <c r="R1388" s="74" t="str">
        <f>IF(E1388="","",VLOOKUP(W1388,図書名リスト!$A$3:$W$1001,22,0))</f>
        <v/>
      </c>
      <c r="S1388" s="61" t="str">
        <f t="shared" si="108"/>
        <v xml:space="preserve"> </v>
      </c>
      <c r="T1388" s="61" t="str">
        <f t="shared" si="109"/>
        <v>　</v>
      </c>
      <c r="U1388" s="61" t="str">
        <f t="shared" si="110"/>
        <v xml:space="preserve"> </v>
      </c>
      <c r="V1388" s="61">
        <f t="shared" si="111"/>
        <v>0</v>
      </c>
      <c r="W1388" s="60" t="str">
        <f t="shared" si="112"/>
        <v/>
      </c>
    </row>
    <row r="1389" spans="1:23" ht="57" customHeight="1" x14ac:dyDescent="0.15">
      <c r="A1389" s="63"/>
      <c r="B1389" s="69"/>
      <c r="C1389" s="69"/>
      <c r="D1389" s="68"/>
      <c r="E1389" s="67"/>
      <c r="F1389" s="66"/>
      <c r="G1389" s="65" t="str">
        <f>IF(E1389="","",VLOOKUP(E1389,図書名リスト!$C$3:$W$1001,16,0))</f>
        <v/>
      </c>
      <c r="H1389" s="64" t="str">
        <f>IF(E1389="","",VLOOKUP(W1389,図書名リスト!$A$3:$W$1001,5,0))</f>
        <v/>
      </c>
      <c r="I1389" s="77" t="str">
        <f>IF(E1389="","",VLOOKUP(W1389,図書名リスト!$A$3:$W$1001,9,0))</f>
        <v/>
      </c>
      <c r="J1389" s="76" t="str">
        <f>IF(E1389="","",VLOOKUP(W1389,図書名リスト!$A$3:$W$1001,23,0))</f>
        <v/>
      </c>
      <c r="K1389" s="62" t="str">
        <f>IF(E1389="","",VLOOKUP(W1389,図書名リスト!$A$3:$W$1001,11,0))</f>
        <v/>
      </c>
      <c r="L1389" s="95" t="str">
        <f>IF(E1389="","",VLOOKUP(W1389,図書名リスト!$A$3:$W$1001,14,0))</f>
        <v/>
      </c>
      <c r="M1389" s="62" t="str">
        <f>IF(E1389="","",VLOOKUP(W1389,図書名リスト!$A$3:$W$1001,17,0))</f>
        <v/>
      </c>
      <c r="N1389" s="63"/>
      <c r="O1389" s="74" t="str">
        <f>IF(E1389="","",VLOOKUP(W1389,図書名リスト!$A$3:$W$100580,21,0))</f>
        <v/>
      </c>
      <c r="P1389" s="74" t="str">
        <f>IF(E1389="","",VLOOKUP(W1389,図書名リスト!$A$3:$W$10050,19,0))</f>
        <v/>
      </c>
      <c r="Q1389" s="75" t="str">
        <f>IF(E1389="","",VLOOKUP(W1389,図書名リスト!$A$3:$W$1001,20,0))</f>
        <v/>
      </c>
      <c r="R1389" s="74" t="str">
        <f>IF(E1389="","",VLOOKUP(W1389,図書名リスト!$A$3:$W$1001,22,0))</f>
        <v/>
      </c>
      <c r="S1389" s="61" t="str">
        <f t="shared" si="108"/>
        <v xml:space="preserve"> </v>
      </c>
      <c r="T1389" s="61" t="str">
        <f t="shared" si="109"/>
        <v>　</v>
      </c>
      <c r="U1389" s="61" t="str">
        <f t="shared" si="110"/>
        <v xml:space="preserve"> </v>
      </c>
      <c r="V1389" s="61">
        <f t="shared" si="111"/>
        <v>0</v>
      </c>
      <c r="W1389" s="60" t="str">
        <f t="shared" si="112"/>
        <v/>
      </c>
    </row>
    <row r="1390" spans="1:23" ht="57" customHeight="1" x14ac:dyDescent="0.15">
      <c r="A1390" s="63"/>
      <c r="B1390" s="69"/>
      <c r="C1390" s="69"/>
      <c r="D1390" s="68"/>
      <c r="E1390" s="67"/>
      <c r="F1390" s="66"/>
      <c r="G1390" s="65" t="str">
        <f>IF(E1390="","",VLOOKUP(E1390,図書名リスト!$C$3:$W$1001,16,0))</f>
        <v/>
      </c>
      <c r="H1390" s="64" t="str">
        <f>IF(E1390="","",VLOOKUP(W1390,図書名リスト!$A$3:$W$1001,5,0))</f>
        <v/>
      </c>
      <c r="I1390" s="77" t="str">
        <f>IF(E1390="","",VLOOKUP(W1390,図書名リスト!$A$3:$W$1001,9,0))</f>
        <v/>
      </c>
      <c r="J1390" s="76" t="str">
        <f>IF(E1390="","",VLOOKUP(W1390,図書名リスト!$A$3:$W$1001,23,0))</f>
        <v/>
      </c>
      <c r="K1390" s="62" t="str">
        <f>IF(E1390="","",VLOOKUP(W1390,図書名リスト!$A$3:$W$1001,11,0))</f>
        <v/>
      </c>
      <c r="L1390" s="95" t="str">
        <f>IF(E1390="","",VLOOKUP(W1390,図書名リスト!$A$3:$W$1001,14,0))</f>
        <v/>
      </c>
      <c r="M1390" s="62" t="str">
        <f>IF(E1390="","",VLOOKUP(W1390,図書名リスト!$A$3:$W$1001,17,0))</f>
        <v/>
      </c>
      <c r="N1390" s="63"/>
      <c r="O1390" s="74" t="str">
        <f>IF(E1390="","",VLOOKUP(W1390,図書名リスト!$A$3:$W$100580,21,0))</f>
        <v/>
      </c>
      <c r="P1390" s="74" t="str">
        <f>IF(E1390="","",VLOOKUP(W1390,図書名リスト!$A$3:$W$10050,19,0))</f>
        <v/>
      </c>
      <c r="Q1390" s="75" t="str">
        <f>IF(E1390="","",VLOOKUP(W1390,図書名リスト!$A$3:$W$1001,20,0))</f>
        <v/>
      </c>
      <c r="R1390" s="74" t="str">
        <f>IF(E1390="","",VLOOKUP(W1390,図書名リスト!$A$3:$W$1001,22,0))</f>
        <v/>
      </c>
      <c r="S1390" s="61" t="str">
        <f t="shared" si="108"/>
        <v xml:space="preserve"> </v>
      </c>
      <c r="T1390" s="61" t="str">
        <f t="shared" si="109"/>
        <v>　</v>
      </c>
      <c r="U1390" s="61" t="str">
        <f t="shared" si="110"/>
        <v xml:space="preserve"> </v>
      </c>
      <c r="V1390" s="61">
        <f t="shared" si="111"/>
        <v>0</v>
      </c>
      <c r="W1390" s="60" t="str">
        <f t="shared" si="112"/>
        <v/>
      </c>
    </row>
    <row r="1391" spans="1:23" ht="57" customHeight="1" x14ac:dyDescent="0.15">
      <c r="A1391" s="63"/>
      <c r="B1391" s="69"/>
      <c r="C1391" s="69"/>
      <c r="D1391" s="68"/>
      <c r="E1391" s="67"/>
      <c r="F1391" s="66"/>
      <c r="G1391" s="65" t="str">
        <f>IF(E1391="","",VLOOKUP(E1391,図書名リスト!$C$3:$W$1001,16,0))</f>
        <v/>
      </c>
      <c r="H1391" s="64" t="str">
        <f>IF(E1391="","",VLOOKUP(W1391,図書名リスト!$A$3:$W$1001,5,0))</f>
        <v/>
      </c>
      <c r="I1391" s="77" t="str">
        <f>IF(E1391="","",VLOOKUP(W1391,図書名リスト!$A$3:$W$1001,9,0))</f>
        <v/>
      </c>
      <c r="J1391" s="76" t="str">
        <f>IF(E1391="","",VLOOKUP(W1391,図書名リスト!$A$3:$W$1001,23,0))</f>
        <v/>
      </c>
      <c r="K1391" s="62" t="str">
        <f>IF(E1391="","",VLOOKUP(W1391,図書名リスト!$A$3:$W$1001,11,0))</f>
        <v/>
      </c>
      <c r="L1391" s="95" t="str">
        <f>IF(E1391="","",VLOOKUP(W1391,図書名リスト!$A$3:$W$1001,14,0))</f>
        <v/>
      </c>
      <c r="M1391" s="62" t="str">
        <f>IF(E1391="","",VLOOKUP(W1391,図書名リスト!$A$3:$W$1001,17,0))</f>
        <v/>
      </c>
      <c r="N1391" s="63"/>
      <c r="O1391" s="74" t="str">
        <f>IF(E1391="","",VLOOKUP(W1391,図書名リスト!$A$3:$W$100580,21,0))</f>
        <v/>
      </c>
      <c r="P1391" s="74" t="str">
        <f>IF(E1391="","",VLOOKUP(W1391,図書名リスト!$A$3:$W$10050,19,0))</f>
        <v/>
      </c>
      <c r="Q1391" s="75" t="str">
        <f>IF(E1391="","",VLOOKUP(W1391,図書名リスト!$A$3:$W$1001,20,0))</f>
        <v/>
      </c>
      <c r="R1391" s="74" t="str">
        <f>IF(E1391="","",VLOOKUP(W1391,図書名リスト!$A$3:$W$1001,22,0))</f>
        <v/>
      </c>
      <c r="S1391" s="61" t="str">
        <f t="shared" si="108"/>
        <v xml:space="preserve"> </v>
      </c>
      <c r="T1391" s="61" t="str">
        <f t="shared" si="109"/>
        <v>　</v>
      </c>
      <c r="U1391" s="61" t="str">
        <f t="shared" si="110"/>
        <v xml:space="preserve"> </v>
      </c>
      <c r="V1391" s="61">
        <f t="shared" si="111"/>
        <v>0</v>
      </c>
      <c r="W1391" s="60" t="str">
        <f t="shared" si="112"/>
        <v/>
      </c>
    </row>
    <row r="1392" spans="1:23" ht="57" customHeight="1" x14ac:dyDescent="0.15">
      <c r="A1392" s="63"/>
      <c r="B1392" s="69"/>
      <c r="C1392" s="69"/>
      <c r="D1392" s="68"/>
      <c r="E1392" s="67"/>
      <c r="F1392" s="66"/>
      <c r="G1392" s="65" t="str">
        <f>IF(E1392="","",VLOOKUP(E1392,図書名リスト!$C$3:$W$1001,16,0))</f>
        <v/>
      </c>
      <c r="H1392" s="64" t="str">
        <f>IF(E1392="","",VLOOKUP(W1392,図書名リスト!$A$3:$W$1001,5,0))</f>
        <v/>
      </c>
      <c r="I1392" s="77" t="str">
        <f>IF(E1392="","",VLOOKUP(W1392,図書名リスト!$A$3:$W$1001,9,0))</f>
        <v/>
      </c>
      <c r="J1392" s="76" t="str">
        <f>IF(E1392="","",VLOOKUP(W1392,図書名リスト!$A$3:$W$1001,23,0))</f>
        <v/>
      </c>
      <c r="K1392" s="62" t="str">
        <f>IF(E1392="","",VLOOKUP(W1392,図書名リスト!$A$3:$W$1001,11,0))</f>
        <v/>
      </c>
      <c r="L1392" s="95" t="str">
        <f>IF(E1392="","",VLOOKUP(W1392,図書名リスト!$A$3:$W$1001,14,0))</f>
        <v/>
      </c>
      <c r="M1392" s="62" t="str">
        <f>IF(E1392="","",VLOOKUP(W1392,図書名リスト!$A$3:$W$1001,17,0))</f>
        <v/>
      </c>
      <c r="N1392" s="63"/>
      <c r="O1392" s="74" t="str">
        <f>IF(E1392="","",VLOOKUP(W1392,図書名リスト!$A$3:$W$100580,21,0))</f>
        <v/>
      </c>
      <c r="P1392" s="74" t="str">
        <f>IF(E1392="","",VLOOKUP(W1392,図書名リスト!$A$3:$W$10050,19,0))</f>
        <v/>
      </c>
      <c r="Q1392" s="75" t="str">
        <f>IF(E1392="","",VLOOKUP(W1392,図書名リスト!$A$3:$W$1001,20,0))</f>
        <v/>
      </c>
      <c r="R1392" s="74" t="str">
        <f>IF(E1392="","",VLOOKUP(W1392,図書名リスト!$A$3:$W$1001,22,0))</f>
        <v/>
      </c>
      <c r="S1392" s="61" t="str">
        <f t="shared" si="108"/>
        <v xml:space="preserve"> </v>
      </c>
      <c r="T1392" s="61" t="str">
        <f t="shared" si="109"/>
        <v>　</v>
      </c>
      <c r="U1392" s="61" t="str">
        <f t="shared" si="110"/>
        <v xml:space="preserve"> </v>
      </c>
      <c r="V1392" s="61">
        <f t="shared" si="111"/>
        <v>0</v>
      </c>
      <c r="W1392" s="60" t="str">
        <f t="shared" si="112"/>
        <v/>
      </c>
    </row>
    <row r="1393" spans="1:23" ht="57" customHeight="1" x14ac:dyDescent="0.15">
      <c r="A1393" s="63"/>
      <c r="B1393" s="69"/>
      <c r="C1393" s="69"/>
      <c r="D1393" s="68"/>
      <c r="E1393" s="67"/>
      <c r="F1393" s="66"/>
      <c r="G1393" s="65" t="str">
        <f>IF(E1393="","",VLOOKUP(E1393,図書名リスト!$C$3:$W$1001,16,0))</f>
        <v/>
      </c>
      <c r="H1393" s="64" t="str">
        <f>IF(E1393="","",VLOOKUP(W1393,図書名リスト!$A$3:$W$1001,5,0))</f>
        <v/>
      </c>
      <c r="I1393" s="77" t="str">
        <f>IF(E1393="","",VLOOKUP(W1393,図書名リスト!$A$3:$W$1001,9,0))</f>
        <v/>
      </c>
      <c r="J1393" s="76" t="str">
        <f>IF(E1393="","",VLOOKUP(W1393,図書名リスト!$A$3:$W$1001,23,0))</f>
        <v/>
      </c>
      <c r="K1393" s="62" t="str">
        <f>IF(E1393="","",VLOOKUP(W1393,図書名リスト!$A$3:$W$1001,11,0))</f>
        <v/>
      </c>
      <c r="L1393" s="95" t="str">
        <f>IF(E1393="","",VLOOKUP(W1393,図書名リスト!$A$3:$W$1001,14,0))</f>
        <v/>
      </c>
      <c r="M1393" s="62" t="str">
        <f>IF(E1393="","",VLOOKUP(W1393,図書名リスト!$A$3:$W$1001,17,0))</f>
        <v/>
      </c>
      <c r="N1393" s="63"/>
      <c r="O1393" s="74" t="str">
        <f>IF(E1393="","",VLOOKUP(W1393,図書名リスト!$A$3:$W$100580,21,0))</f>
        <v/>
      </c>
      <c r="P1393" s="74" t="str">
        <f>IF(E1393="","",VLOOKUP(W1393,図書名リスト!$A$3:$W$10050,19,0))</f>
        <v/>
      </c>
      <c r="Q1393" s="75" t="str">
        <f>IF(E1393="","",VLOOKUP(W1393,図書名リスト!$A$3:$W$1001,20,0))</f>
        <v/>
      </c>
      <c r="R1393" s="74" t="str">
        <f>IF(E1393="","",VLOOKUP(W1393,図書名リスト!$A$3:$W$1001,22,0))</f>
        <v/>
      </c>
      <c r="S1393" s="61" t="str">
        <f t="shared" si="108"/>
        <v xml:space="preserve"> </v>
      </c>
      <c r="T1393" s="61" t="str">
        <f t="shared" si="109"/>
        <v>　</v>
      </c>
      <c r="U1393" s="61" t="str">
        <f t="shared" si="110"/>
        <v xml:space="preserve"> </v>
      </c>
      <c r="V1393" s="61">
        <f t="shared" si="111"/>
        <v>0</v>
      </c>
      <c r="W1393" s="60" t="str">
        <f t="shared" si="112"/>
        <v/>
      </c>
    </row>
    <row r="1394" spans="1:23" ht="57" customHeight="1" x14ac:dyDescent="0.15">
      <c r="A1394" s="63"/>
      <c r="B1394" s="69"/>
      <c r="C1394" s="69"/>
      <c r="D1394" s="68"/>
      <c r="E1394" s="67"/>
      <c r="F1394" s="66"/>
      <c r="G1394" s="65" t="str">
        <f>IF(E1394="","",VLOOKUP(E1394,図書名リスト!$C$3:$W$1001,16,0))</f>
        <v/>
      </c>
      <c r="H1394" s="64" t="str">
        <f>IF(E1394="","",VLOOKUP(W1394,図書名リスト!$A$3:$W$1001,5,0))</f>
        <v/>
      </c>
      <c r="I1394" s="77" t="str">
        <f>IF(E1394="","",VLOOKUP(W1394,図書名リスト!$A$3:$W$1001,9,0))</f>
        <v/>
      </c>
      <c r="J1394" s="76" t="str">
        <f>IF(E1394="","",VLOOKUP(W1394,図書名リスト!$A$3:$W$1001,23,0))</f>
        <v/>
      </c>
      <c r="K1394" s="62" t="str">
        <f>IF(E1394="","",VLOOKUP(W1394,図書名リスト!$A$3:$W$1001,11,0))</f>
        <v/>
      </c>
      <c r="L1394" s="95" t="str">
        <f>IF(E1394="","",VLOOKUP(W1394,図書名リスト!$A$3:$W$1001,14,0))</f>
        <v/>
      </c>
      <c r="M1394" s="62" t="str">
        <f>IF(E1394="","",VLOOKUP(W1394,図書名リスト!$A$3:$W$1001,17,0))</f>
        <v/>
      </c>
      <c r="N1394" s="63"/>
      <c r="O1394" s="74" t="str">
        <f>IF(E1394="","",VLOOKUP(W1394,図書名リスト!$A$3:$W$100580,21,0))</f>
        <v/>
      </c>
      <c r="P1394" s="74" t="str">
        <f>IF(E1394="","",VLOOKUP(W1394,図書名リスト!$A$3:$W$10050,19,0))</f>
        <v/>
      </c>
      <c r="Q1394" s="75" t="str">
        <f>IF(E1394="","",VLOOKUP(W1394,図書名リスト!$A$3:$W$1001,20,0))</f>
        <v/>
      </c>
      <c r="R1394" s="74" t="str">
        <f>IF(E1394="","",VLOOKUP(W1394,図書名リスト!$A$3:$W$1001,22,0))</f>
        <v/>
      </c>
      <c r="S1394" s="61" t="str">
        <f t="shared" si="108"/>
        <v xml:space="preserve"> </v>
      </c>
      <c r="T1394" s="61" t="str">
        <f t="shared" si="109"/>
        <v>　</v>
      </c>
      <c r="U1394" s="61" t="str">
        <f t="shared" si="110"/>
        <v xml:space="preserve"> </v>
      </c>
      <c r="V1394" s="61">
        <f t="shared" si="111"/>
        <v>0</v>
      </c>
      <c r="W1394" s="60" t="str">
        <f t="shared" si="112"/>
        <v/>
      </c>
    </row>
    <row r="1395" spans="1:23" ht="57" customHeight="1" x14ac:dyDescent="0.15">
      <c r="A1395" s="63"/>
      <c r="B1395" s="69"/>
      <c r="C1395" s="69"/>
      <c r="D1395" s="68"/>
      <c r="E1395" s="67"/>
      <c r="F1395" s="66"/>
      <c r="G1395" s="65" t="str">
        <f>IF(E1395="","",VLOOKUP(E1395,図書名リスト!$C$3:$W$1001,16,0))</f>
        <v/>
      </c>
      <c r="H1395" s="64" t="str">
        <f>IF(E1395="","",VLOOKUP(W1395,図書名リスト!$A$3:$W$1001,5,0))</f>
        <v/>
      </c>
      <c r="I1395" s="77" t="str">
        <f>IF(E1395="","",VLOOKUP(W1395,図書名リスト!$A$3:$W$1001,9,0))</f>
        <v/>
      </c>
      <c r="J1395" s="76" t="str">
        <f>IF(E1395="","",VLOOKUP(W1395,図書名リスト!$A$3:$W$1001,23,0))</f>
        <v/>
      </c>
      <c r="K1395" s="62" t="str">
        <f>IF(E1395="","",VLOOKUP(W1395,図書名リスト!$A$3:$W$1001,11,0))</f>
        <v/>
      </c>
      <c r="L1395" s="95" t="str">
        <f>IF(E1395="","",VLOOKUP(W1395,図書名リスト!$A$3:$W$1001,14,0))</f>
        <v/>
      </c>
      <c r="M1395" s="62" t="str">
        <f>IF(E1395="","",VLOOKUP(W1395,図書名リスト!$A$3:$W$1001,17,0))</f>
        <v/>
      </c>
      <c r="N1395" s="63"/>
      <c r="O1395" s="74" t="str">
        <f>IF(E1395="","",VLOOKUP(W1395,図書名リスト!$A$3:$W$100580,21,0))</f>
        <v/>
      </c>
      <c r="P1395" s="74" t="str">
        <f>IF(E1395="","",VLOOKUP(W1395,図書名リスト!$A$3:$W$10050,19,0))</f>
        <v/>
      </c>
      <c r="Q1395" s="75" t="str">
        <f>IF(E1395="","",VLOOKUP(W1395,図書名リスト!$A$3:$W$1001,20,0))</f>
        <v/>
      </c>
      <c r="R1395" s="74" t="str">
        <f>IF(E1395="","",VLOOKUP(W1395,図書名リスト!$A$3:$W$1001,22,0))</f>
        <v/>
      </c>
      <c r="S1395" s="61" t="str">
        <f t="shared" si="108"/>
        <v xml:space="preserve"> </v>
      </c>
      <c r="T1395" s="61" t="str">
        <f t="shared" si="109"/>
        <v>　</v>
      </c>
      <c r="U1395" s="61" t="str">
        <f t="shared" si="110"/>
        <v xml:space="preserve"> </v>
      </c>
      <c r="V1395" s="61">
        <f t="shared" si="111"/>
        <v>0</v>
      </c>
      <c r="W1395" s="60" t="str">
        <f t="shared" si="112"/>
        <v/>
      </c>
    </row>
    <row r="1396" spans="1:23" ht="57" customHeight="1" x14ac:dyDescent="0.15">
      <c r="A1396" s="63"/>
      <c r="B1396" s="69"/>
      <c r="C1396" s="69"/>
      <c r="D1396" s="68"/>
      <c r="E1396" s="67"/>
      <c r="F1396" s="66"/>
      <c r="G1396" s="65" t="str">
        <f>IF(E1396="","",VLOOKUP(E1396,図書名リスト!$C$3:$W$1001,16,0))</f>
        <v/>
      </c>
      <c r="H1396" s="64" t="str">
        <f>IF(E1396="","",VLOOKUP(W1396,図書名リスト!$A$3:$W$1001,5,0))</f>
        <v/>
      </c>
      <c r="I1396" s="77" t="str">
        <f>IF(E1396="","",VLOOKUP(W1396,図書名リスト!$A$3:$W$1001,9,0))</f>
        <v/>
      </c>
      <c r="J1396" s="76" t="str">
        <f>IF(E1396="","",VLOOKUP(W1396,図書名リスト!$A$3:$W$1001,23,0))</f>
        <v/>
      </c>
      <c r="K1396" s="62" t="str">
        <f>IF(E1396="","",VLOOKUP(W1396,図書名リスト!$A$3:$W$1001,11,0))</f>
        <v/>
      </c>
      <c r="L1396" s="95" t="str">
        <f>IF(E1396="","",VLOOKUP(W1396,図書名リスト!$A$3:$W$1001,14,0))</f>
        <v/>
      </c>
      <c r="M1396" s="62" t="str">
        <f>IF(E1396="","",VLOOKUP(W1396,図書名リスト!$A$3:$W$1001,17,0))</f>
        <v/>
      </c>
      <c r="N1396" s="63"/>
      <c r="O1396" s="74" t="str">
        <f>IF(E1396="","",VLOOKUP(W1396,図書名リスト!$A$3:$W$100580,21,0))</f>
        <v/>
      </c>
      <c r="P1396" s="74" t="str">
        <f>IF(E1396="","",VLOOKUP(W1396,図書名リスト!$A$3:$W$10050,19,0))</f>
        <v/>
      </c>
      <c r="Q1396" s="75" t="str">
        <f>IF(E1396="","",VLOOKUP(W1396,図書名リスト!$A$3:$W$1001,20,0))</f>
        <v/>
      </c>
      <c r="R1396" s="74" t="str">
        <f>IF(E1396="","",VLOOKUP(W1396,図書名リスト!$A$3:$W$1001,22,0))</f>
        <v/>
      </c>
      <c r="S1396" s="61" t="str">
        <f t="shared" si="108"/>
        <v xml:space="preserve"> </v>
      </c>
      <c r="T1396" s="61" t="str">
        <f t="shared" si="109"/>
        <v>　</v>
      </c>
      <c r="U1396" s="61" t="str">
        <f t="shared" si="110"/>
        <v xml:space="preserve"> </v>
      </c>
      <c r="V1396" s="61">
        <f t="shared" si="111"/>
        <v>0</v>
      </c>
      <c r="W1396" s="60" t="str">
        <f t="shared" si="112"/>
        <v/>
      </c>
    </row>
    <row r="1397" spans="1:23" ht="57" customHeight="1" x14ac:dyDescent="0.15">
      <c r="A1397" s="63"/>
      <c r="B1397" s="69"/>
      <c r="C1397" s="69"/>
      <c r="D1397" s="68"/>
      <c r="E1397" s="67"/>
      <c r="F1397" s="66"/>
      <c r="G1397" s="65" t="str">
        <f>IF(E1397="","",VLOOKUP(E1397,図書名リスト!$C$3:$W$1001,16,0))</f>
        <v/>
      </c>
      <c r="H1397" s="64" t="str">
        <f>IF(E1397="","",VLOOKUP(W1397,図書名リスト!$A$3:$W$1001,5,0))</f>
        <v/>
      </c>
      <c r="I1397" s="77" t="str">
        <f>IF(E1397="","",VLOOKUP(W1397,図書名リスト!$A$3:$W$1001,9,0))</f>
        <v/>
      </c>
      <c r="J1397" s="76" t="str">
        <f>IF(E1397="","",VLOOKUP(W1397,図書名リスト!$A$3:$W$1001,23,0))</f>
        <v/>
      </c>
      <c r="K1397" s="62" t="str">
        <f>IF(E1397="","",VLOOKUP(W1397,図書名リスト!$A$3:$W$1001,11,0))</f>
        <v/>
      </c>
      <c r="L1397" s="95" t="str">
        <f>IF(E1397="","",VLOOKUP(W1397,図書名リスト!$A$3:$W$1001,14,0))</f>
        <v/>
      </c>
      <c r="M1397" s="62" t="str">
        <f>IF(E1397="","",VLOOKUP(W1397,図書名リスト!$A$3:$W$1001,17,0))</f>
        <v/>
      </c>
      <c r="N1397" s="63"/>
      <c r="O1397" s="74" t="str">
        <f>IF(E1397="","",VLOOKUP(W1397,図書名リスト!$A$3:$W$100580,21,0))</f>
        <v/>
      </c>
      <c r="P1397" s="74" t="str">
        <f>IF(E1397="","",VLOOKUP(W1397,図書名リスト!$A$3:$W$10050,19,0))</f>
        <v/>
      </c>
      <c r="Q1397" s="75" t="str">
        <f>IF(E1397="","",VLOOKUP(W1397,図書名リスト!$A$3:$W$1001,20,0))</f>
        <v/>
      </c>
      <c r="R1397" s="74" t="str">
        <f>IF(E1397="","",VLOOKUP(W1397,図書名リスト!$A$3:$W$1001,22,0))</f>
        <v/>
      </c>
      <c r="S1397" s="61" t="str">
        <f t="shared" si="108"/>
        <v xml:space="preserve"> </v>
      </c>
      <c r="T1397" s="61" t="str">
        <f t="shared" si="109"/>
        <v>　</v>
      </c>
      <c r="U1397" s="61" t="str">
        <f t="shared" si="110"/>
        <v xml:space="preserve"> </v>
      </c>
      <c r="V1397" s="61">
        <f t="shared" si="111"/>
        <v>0</v>
      </c>
      <c r="W1397" s="60" t="str">
        <f t="shared" si="112"/>
        <v/>
      </c>
    </row>
    <row r="1398" spans="1:23" ht="57" customHeight="1" x14ac:dyDescent="0.15">
      <c r="A1398" s="63"/>
      <c r="B1398" s="69"/>
      <c r="C1398" s="69"/>
      <c r="D1398" s="68"/>
      <c r="E1398" s="67"/>
      <c r="F1398" s="66"/>
      <c r="G1398" s="65" t="str">
        <f>IF(E1398="","",VLOOKUP(E1398,図書名リスト!$C$3:$W$1001,16,0))</f>
        <v/>
      </c>
      <c r="H1398" s="64" t="str">
        <f>IF(E1398="","",VLOOKUP(W1398,図書名リスト!$A$3:$W$1001,5,0))</f>
        <v/>
      </c>
      <c r="I1398" s="77" t="str">
        <f>IF(E1398="","",VLOOKUP(W1398,図書名リスト!$A$3:$W$1001,9,0))</f>
        <v/>
      </c>
      <c r="J1398" s="76" t="str">
        <f>IF(E1398="","",VLOOKUP(W1398,図書名リスト!$A$3:$W$1001,23,0))</f>
        <v/>
      </c>
      <c r="K1398" s="62" t="str">
        <f>IF(E1398="","",VLOOKUP(W1398,図書名リスト!$A$3:$W$1001,11,0))</f>
        <v/>
      </c>
      <c r="L1398" s="95" t="str">
        <f>IF(E1398="","",VLOOKUP(W1398,図書名リスト!$A$3:$W$1001,14,0))</f>
        <v/>
      </c>
      <c r="M1398" s="62" t="str">
        <f>IF(E1398="","",VLOOKUP(W1398,図書名リスト!$A$3:$W$1001,17,0))</f>
        <v/>
      </c>
      <c r="N1398" s="63"/>
      <c r="O1398" s="74" t="str">
        <f>IF(E1398="","",VLOOKUP(W1398,図書名リスト!$A$3:$W$100580,21,0))</f>
        <v/>
      </c>
      <c r="P1398" s="74" t="str">
        <f>IF(E1398="","",VLOOKUP(W1398,図書名リスト!$A$3:$W$10050,19,0))</f>
        <v/>
      </c>
      <c r="Q1398" s="75" t="str">
        <f>IF(E1398="","",VLOOKUP(W1398,図書名リスト!$A$3:$W$1001,20,0))</f>
        <v/>
      </c>
      <c r="R1398" s="74" t="str">
        <f>IF(E1398="","",VLOOKUP(W1398,図書名リスト!$A$3:$W$1001,22,0))</f>
        <v/>
      </c>
      <c r="S1398" s="61" t="str">
        <f t="shared" si="108"/>
        <v xml:space="preserve"> </v>
      </c>
      <c r="T1398" s="61" t="str">
        <f t="shared" si="109"/>
        <v>　</v>
      </c>
      <c r="U1398" s="61" t="str">
        <f t="shared" si="110"/>
        <v xml:space="preserve"> </v>
      </c>
      <c r="V1398" s="61">
        <f t="shared" si="111"/>
        <v>0</v>
      </c>
      <c r="W1398" s="60" t="str">
        <f t="shared" si="112"/>
        <v/>
      </c>
    </row>
    <row r="1399" spans="1:23" ht="57" customHeight="1" x14ac:dyDescent="0.15">
      <c r="A1399" s="63"/>
      <c r="B1399" s="69"/>
      <c r="C1399" s="69"/>
      <c r="D1399" s="68"/>
      <c r="E1399" s="67"/>
      <c r="F1399" s="66"/>
      <c r="G1399" s="65" t="str">
        <f>IF(E1399="","",VLOOKUP(E1399,図書名リスト!$C$3:$W$1001,16,0))</f>
        <v/>
      </c>
      <c r="H1399" s="64" t="str">
        <f>IF(E1399="","",VLOOKUP(W1399,図書名リスト!$A$3:$W$1001,5,0))</f>
        <v/>
      </c>
      <c r="I1399" s="77" t="str">
        <f>IF(E1399="","",VLOOKUP(W1399,図書名リスト!$A$3:$W$1001,9,0))</f>
        <v/>
      </c>
      <c r="J1399" s="76" t="str">
        <f>IF(E1399="","",VLOOKUP(W1399,図書名リスト!$A$3:$W$1001,23,0))</f>
        <v/>
      </c>
      <c r="K1399" s="62" t="str">
        <f>IF(E1399="","",VLOOKUP(W1399,図書名リスト!$A$3:$W$1001,11,0))</f>
        <v/>
      </c>
      <c r="L1399" s="95" t="str">
        <f>IF(E1399="","",VLOOKUP(W1399,図書名リスト!$A$3:$W$1001,14,0))</f>
        <v/>
      </c>
      <c r="M1399" s="62" t="str">
        <f>IF(E1399="","",VLOOKUP(W1399,図書名リスト!$A$3:$W$1001,17,0))</f>
        <v/>
      </c>
      <c r="N1399" s="63"/>
      <c r="O1399" s="74" t="str">
        <f>IF(E1399="","",VLOOKUP(W1399,図書名リスト!$A$3:$W$100580,21,0))</f>
        <v/>
      </c>
      <c r="P1399" s="74" t="str">
        <f>IF(E1399="","",VLOOKUP(W1399,図書名リスト!$A$3:$W$10050,19,0))</f>
        <v/>
      </c>
      <c r="Q1399" s="75" t="str">
        <f>IF(E1399="","",VLOOKUP(W1399,図書名リスト!$A$3:$W$1001,20,0))</f>
        <v/>
      </c>
      <c r="R1399" s="74" t="str">
        <f>IF(E1399="","",VLOOKUP(W1399,図書名リスト!$A$3:$W$1001,22,0))</f>
        <v/>
      </c>
      <c r="S1399" s="61" t="str">
        <f t="shared" si="108"/>
        <v xml:space="preserve"> </v>
      </c>
      <c r="T1399" s="61" t="str">
        <f t="shared" si="109"/>
        <v>　</v>
      </c>
      <c r="U1399" s="61" t="str">
        <f t="shared" si="110"/>
        <v xml:space="preserve"> </v>
      </c>
      <c r="V1399" s="61">
        <f t="shared" si="111"/>
        <v>0</v>
      </c>
      <c r="W1399" s="60" t="str">
        <f t="shared" si="112"/>
        <v/>
      </c>
    </row>
    <row r="1400" spans="1:23" ht="57" customHeight="1" x14ac:dyDescent="0.15">
      <c r="A1400" s="63"/>
      <c r="B1400" s="69"/>
      <c r="C1400" s="69"/>
      <c r="D1400" s="68"/>
      <c r="E1400" s="67"/>
      <c r="F1400" s="66"/>
      <c r="G1400" s="65" t="str">
        <f>IF(E1400="","",VLOOKUP(E1400,図書名リスト!$C$3:$W$1001,16,0))</f>
        <v/>
      </c>
      <c r="H1400" s="64" t="str">
        <f>IF(E1400="","",VLOOKUP(W1400,図書名リスト!$A$3:$W$1001,5,0))</f>
        <v/>
      </c>
      <c r="I1400" s="77" t="str">
        <f>IF(E1400="","",VLOOKUP(W1400,図書名リスト!$A$3:$W$1001,9,0))</f>
        <v/>
      </c>
      <c r="J1400" s="76" t="str">
        <f>IF(E1400="","",VLOOKUP(W1400,図書名リスト!$A$3:$W$1001,23,0))</f>
        <v/>
      </c>
      <c r="K1400" s="62" t="str">
        <f>IF(E1400="","",VLOOKUP(W1400,図書名リスト!$A$3:$W$1001,11,0))</f>
        <v/>
      </c>
      <c r="L1400" s="95" t="str">
        <f>IF(E1400="","",VLOOKUP(W1400,図書名リスト!$A$3:$W$1001,14,0))</f>
        <v/>
      </c>
      <c r="M1400" s="62" t="str">
        <f>IF(E1400="","",VLOOKUP(W1400,図書名リスト!$A$3:$W$1001,17,0))</f>
        <v/>
      </c>
      <c r="N1400" s="63"/>
      <c r="O1400" s="74" t="str">
        <f>IF(E1400="","",VLOOKUP(W1400,図書名リスト!$A$3:$W$100580,21,0))</f>
        <v/>
      </c>
      <c r="P1400" s="74" t="str">
        <f>IF(E1400="","",VLOOKUP(W1400,図書名リスト!$A$3:$W$10050,19,0))</f>
        <v/>
      </c>
      <c r="Q1400" s="75" t="str">
        <f>IF(E1400="","",VLOOKUP(W1400,図書名リスト!$A$3:$W$1001,20,0))</f>
        <v/>
      </c>
      <c r="R1400" s="74" t="str">
        <f>IF(E1400="","",VLOOKUP(W1400,図書名リスト!$A$3:$W$1001,22,0))</f>
        <v/>
      </c>
      <c r="S1400" s="61" t="str">
        <f t="shared" si="108"/>
        <v xml:space="preserve"> </v>
      </c>
      <c r="T1400" s="61" t="str">
        <f t="shared" si="109"/>
        <v>　</v>
      </c>
      <c r="U1400" s="61" t="str">
        <f t="shared" si="110"/>
        <v xml:space="preserve"> </v>
      </c>
      <c r="V1400" s="61">
        <f t="shared" si="111"/>
        <v>0</v>
      </c>
      <c r="W1400" s="60" t="str">
        <f t="shared" si="112"/>
        <v/>
      </c>
    </row>
    <row r="1401" spans="1:23" ht="57" customHeight="1" x14ac:dyDescent="0.15">
      <c r="A1401" s="63"/>
      <c r="B1401" s="69"/>
      <c r="C1401" s="69"/>
      <c r="D1401" s="68"/>
      <c r="E1401" s="67"/>
      <c r="F1401" s="66"/>
      <c r="G1401" s="65" t="str">
        <f>IF(E1401="","",VLOOKUP(E1401,図書名リスト!$C$3:$W$1001,16,0))</f>
        <v/>
      </c>
      <c r="H1401" s="64" t="str">
        <f>IF(E1401="","",VLOOKUP(W1401,図書名リスト!$A$3:$W$1001,5,0))</f>
        <v/>
      </c>
      <c r="I1401" s="77" t="str">
        <f>IF(E1401="","",VLOOKUP(W1401,図書名リスト!$A$3:$W$1001,9,0))</f>
        <v/>
      </c>
      <c r="J1401" s="76" t="str">
        <f>IF(E1401="","",VLOOKUP(W1401,図書名リスト!$A$3:$W$1001,23,0))</f>
        <v/>
      </c>
      <c r="K1401" s="62" t="str">
        <f>IF(E1401="","",VLOOKUP(W1401,図書名リスト!$A$3:$W$1001,11,0))</f>
        <v/>
      </c>
      <c r="L1401" s="95" t="str">
        <f>IF(E1401="","",VLOOKUP(W1401,図書名リスト!$A$3:$W$1001,14,0))</f>
        <v/>
      </c>
      <c r="M1401" s="62" t="str">
        <f>IF(E1401="","",VLOOKUP(W1401,図書名リスト!$A$3:$W$1001,17,0))</f>
        <v/>
      </c>
      <c r="N1401" s="63"/>
      <c r="O1401" s="74" t="str">
        <f>IF(E1401="","",VLOOKUP(W1401,図書名リスト!$A$3:$W$100580,21,0))</f>
        <v/>
      </c>
      <c r="P1401" s="74" t="str">
        <f>IF(E1401="","",VLOOKUP(W1401,図書名リスト!$A$3:$W$10050,19,0))</f>
        <v/>
      </c>
      <c r="Q1401" s="75" t="str">
        <f>IF(E1401="","",VLOOKUP(W1401,図書名リスト!$A$3:$W$1001,20,0))</f>
        <v/>
      </c>
      <c r="R1401" s="74" t="str">
        <f>IF(E1401="","",VLOOKUP(W1401,図書名リスト!$A$3:$W$1001,22,0))</f>
        <v/>
      </c>
      <c r="S1401" s="61" t="str">
        <f t="shared" si="108"/>
        <v xml:space="preserve"> </v>
      </c>
      <c r="T1401" s="61" t="str">
        <f t="shared" si="109"/>
        <v>　</v>
      </c>
      <c r="U1401" s="61" t="str">
        <f t="shared" si="110"/>
        <v xml:space="preserve"> </v>
      </c>
      <c r="V1401" s="61">
        <f t="shared" si="111"/>
        <v>0</v>
      </c>
      <c r="W1401" s="60" t="str">
        <f t="shared" si="112"/>
        <v/>
      </c>
    </row>
    <row r="1402" spans="1:23" ht="57" customHeight="1" x14ac:dyDescent="0.15">
      <c r="A1402" s="63"/>
      <c r="B1402" s="69"/>
      <c r="C1402" s="69"/>
      <c r="D1402" s="68"/>
      <c r="E1402" s="67"/>
      <c r="F1402" s="66"/>
      <c r="G1402" s="65" t="str">
        <f>IF(E1402="","",VLOOKUP(E1402,図書名リスト!$C$3:$W$1001,16,0))</f>
        <v/>
      </c>
      <c r="H1402" s="64" t="str">
        <f>IF(E1402="","",VLOOKUP(W1402,図書名リスト!$A$3:$W$1001,5,0))</f>
        <v/>
      </c>
      <c r="I1402" s="77" t="str">
        <f>IF(E1402="","",VLOOKUP(W1402,図書名リスト!$A$3:$W$1001,9,0))</f>
        <v/>
      </c>
      <c r="J1402" s="76" t="str">
        <f>IF(E1402="","",VLOOKUP(W1402,図書名リスト!$A$3:$W$1001,23,0))</f>
        <v/>
      </c>
      <c r="K1402" s="62" t="str">
        <f>IF(E1402="","",VLOOKUP(W1402,図書名リスト!$A$3:$W$1001,11,0))</f>
        <v/>
      </c>
      <c r="L1402" s="95" t="str">
        <f>IF(E1402="","",VLOOKUP(W1402,図書名リスト!$A$3:$W$1001,14,0))</f>
        <v/>
      </c>
      <c r="M1402" s="62" t="str">
        <f>IF(E1402="","",VLOOKUP(W1402,図書名リスト!$A$3:$W$1001,17,0))</f>
        <v/>
      </c>
      <c r="N1402" s="63"/>
      <c r="O1402" s="74" t="str">
        <f>IF(E1402="","",VLOOKUP(W1402,図書名リスト!$A$3:$W$100580,21,0))</f>
        <v/>
      </c>
      <c r="P1402" s="74" t="str">
        <f>IF(E1402="","",VLOOKUP(W1402,図書名リスト!$A$3:$W$10050,19,0))</f>
        <v/>
      </c>
      <c r="Q1402" s="75" t="str">
        <f>IF(E1402="","",VLOOKUP(W1402,図書名リスト!$A$3:$W$1001,20,0))</f>
        <v/>
      </c>
      <c r="R1402" s="74" t="str">
        <f>IF(E1402="","",VLOOKUP(W1402,図書名リスト!$A$3:$W$1001,22,0))</f>
        <v/>
      </c>
      <c r="S1402" s="61" t="str">
        <f t="shared" si="108"/>
        <v xml:space="preserve"> </v>
      </c>
      <c r="T1402" s="61" t="str">
        <f t="shared" si="109"/>
        <v>　</v>
      </c>
      <c r="U1402" s="61" t="str">
        <f t="shared" si="110"/>
        <v xml:space="preserve"> </v>
      </c>
      <c r="V1402" s="61">
        <f t="shared" si="111"/>
        <v>0</v>
      </c>
      <c r="W1402" s="60" t="str">
        <f t="shared" si="112"/>
        <v/>
      </c>
    </row>
    <row r="1403" spans="1:23" ht="57" customHeight="1" x14ac:dyDescent="0.15">
      <c r="A1403" s="63"/>
      <c r="B1403" s="69"/>
      <c r="C1403" s="69"/>
      <c r="D1403" s="68"/>
      <c r="E1403" s="67"/>
      <c r="F1403" s="66"/>
      <c r="G1403" s="65" t="str">
        <f>IF(E1403="","",VLOOKUP(E1403,図書名リスト!$C$3:$W$1001,16,0))</f>
        <v/>
      </c>
      <c r="H1403" s="64" t="str">
        <f>IF(E1403="","",VLOOKUP(W1403,図書名リスト!$A$3:$W$1001,5,0))</f>
        <v/>
      </c>
      <c r="I1403" s="77" t="str">
        <f>IF(E1403="","",VLOOKUP(W1403,図書名リスト!$A$3:$W$1001,9,0))</f>
        <v/>
      </c>
      <c r="J1403" s="76" t="str">
        <f>IF(E1403="","",VLOOKUP(W1403,図書名リスト!$A$3:$W$1001,23,0))</f>
        <v/>
      </c>
      <c r="K1403" s="62" t="str">
        <f>IF(E1403="","",VLOOKUP(W1403,図書名リスト!$A$3:$W$1001,11,0))</f>
        <v/>
      </c>
      <c r="L1403" s="95" t="str">
        <f>IF(E1403="","",VLOOKUP(W1403,図書名リスト!$A$3:$W$1001,14,0))</f>
        <v/>
      </c>
      <c r="M1403" s="62" t="str">
        <f>IF(E1403="","",VLOOKUP(W1403,図書名リスト!$A$3:$W$1001,17,0))</f>
        <v/>
      </c>
      <c r="N1403" s="63"/>
      <c r="O1403" s="74" t="str">
        <f>IF(E1403="","",VLOOKUP(W1403,図書名リスト!$A$3:$W$100580,21,0))</f>
        <v/>
      </c>
      <c r="P1403" s="74" t="str">
        <f>IF(E1403="","",VLOOKUP(W1403,図書名リスト!$A$3:$W$10050,19,0))</f>
        <v/>
      </c>
      <c r="Q1403" s="75" t="str">
        <f>IF(E1403="","",VLOOKUP(W1403,図書名リスト!$A$3:$W$1001,20,0))</f>
        <v/>
      </c>
      <c r="R1403" s="74" t="str">
        <f>IF(E1403="","",VLOOKUP(W1403,図書名リスト!$A$3:$W$1001,22,0))</f>
        <v/>
      </c>
      <c r="S1403" s="61" t="str">
        <f t="shared" si="108"/>
        <v xml:space="preserve"> </v>
      </c>
      <c r="T1403" s="61" t="str">
        <f t="shared" si="109"/>
        <v>　</v>
      </c>
      <c r="U1403" s="61" t="str">
        <f t="shared" si="110"/>
        <v xml:space="preserve"> </v>
      </c>
      <c r="V1403" s="61">
        <f t="shared" si="111"/>
        <v>0</v>
      </c>
      <c r="W1403" s="60" t="str">
        <f t="shared" si="112"/>
        <v/>
      </c>
    </row>
    <row r="1404" spans="1:23" ht="57" customHeight="1" x14ac:dyDescent="0.15">
      <c r="A1404" s="63"/>
      <c r="B1404" s="69"/>
      <c r="C1404" s="69"/>
      <c r="D1404" s="68"/>
      <c r="E1404" s="67"/>
      <c r="F1404" s="66"/>
      <c r="G1404" s="65" t="str">
        <f>IF(E1404="","",VLOOKUP(E1404,図書名リスト!$C$3:$W$1001,16,0))</f>
        <v/>
      </c>
      <c r="H1404" s="64" t="str">
        <f>IF(E1404="","",VLOOKUP(W1404,図書名リスト!$A$3:$W$1001,5,0))</f>
        <v/>
      </c>
      <c r="I1404" s="77" t="str">
        <f>IF(E1404="","",VLOOKUP(W1404,図書名リスト!$A$3:$W$1001,9,0))</f>
        <v/>
      </c>
      <c r="J1404" s="76" t="str">
        <f>IF(E1404="","",VLOOKUP(W1404,図書名リスト!$A$3:$W$1001,23,0))</f>
        <v/>
      </c>
      <c r="K1404" s="62" t="str">
        <f>IF(E1404="","",VLOOKUP(W1404,図書名リスト!$A$3:$W$1001,11,0))</f>
        <v/>
      </c>
      <c r="L1404" s="95" t="str">
        <f>IF(E1404="","",VLOOKUP(W1404,図書名リスト!$A$3:$W$1001,14,0))</f>
        <v/>
      </c>
      <c r="M1404" s="62" t="str">
        <f>IF(E1404="","",VLOOKUP(W1404,図書名リスト!$A$3:$W$1001,17,0))</f>
        <v/>
      </c>
      <c r="N1404" s="63"/>
      <c r="O1404" s="74" t="str">
        <f>IF(E1404="","",VLOOKUP(W1404,図書名リスト!$A$3:$W$100580,21,0))</f>
        <v/>
      </c>
      <c r="P1404" s="74" t="str">
        <f>IF(E1404="","",VLOOKUP(W1404,図書名リスト!$A$3:$W$10050,19,0))</f>
        <v/>
      </c>
      <c r="Q1404" s="75" t="str">
        <f>IF(E1404="","",VLOOKUP(W1404,図書名リスト!$A$3:$W$1001,20,0))</f>
        <v/>
      </c>
      <c r="R1404" s="74" t="str">
        <f>IF(E1404="","",VLOOKUP(W1404,図書名リスト!$A$3:$W$1001,22,0))</f>
        <v/>
      </c>
      <c r="S1404" s="61" t="str">
        <f t="shared" si="108"/>
        <v xml:space="preserve"> </v>
      </c>
      <c r="T1404" s="61" t="str">
        <f t="shared" si="109"/>
        <v>　</v>
      </c>
      <c r="U1404" s="61" t="str">
        <f t="shared" si="110"/>
        <v xml:space="preserve"> </v>
      </c>
      <c r="V1404" s="61">
        <f t="shared" si="111"/>
        <v>0</v>
      </c>
      <c r="W1404" s="60" t="str">
        <f t="shared" si="112"/>
        <v/>
      </c>
    </row>
    <row r="1405" spans="1:23" ht="57" customHeight="1" x14ac:dyDescent="0.15">
      <c r="A1405" s="63"/>
      <c r="B1405" s="69"/>
      <c r="C1405" s="69"/>
      <c r="D1405" s="68"/>
      <c r="E1405" s="67"/>
      <c r="F1405" s="66"/>
      <c r="G1405" s="65" t="str">
        <f>IF(E1405="","",VLOOKUP(E1405,図書名リスト!$C$3:$W$1001,16,0))</f>
        <v/>
      </c>
      <c r="H1405" s="64" t="str">
        <f>IF(E1405="","",VLOOKUP(W1405,図書名リスト!$A$3:$W$1001,5,0))</f>
        <v/>
      </c>
      <c r="I1405" s="77" t="str">
        <f>IF(E1405="","",VLOOKUP(W1405,図書名リスト!$A$3:$W$1001,9,0))</f>
        <v/>
      </c>
      <c r="J1405" s="76" t="str">
        <f>IF(E1405="","",VLOOKUP(W1405,図書名リスト!$A$3:$W$1001,23,0))</f>
        <v/>
      </c>
      <c r="K1405" s="62" t="str">
        <f>IF(E1405="","",VLOOKUP(W1405,図書名リスト!$A$3:$W$1001,11,0))</f>
        <v/>
      </c>
      <c r="L1405" s="95" t="str">
        <f>IF(E1405="","",VLOOKUP(W1405,図書名リスト!$A$3:$W$1001,14,0))</f>
        <v/>
      </c>
      <c r="M1405" s="62" t="str">
        <f>IF(E1405="","",VLOOKUP(W1405,図書名リスト!$A$3:$W$1001,17,0))</f>
        <v/>
      </c>
      <c r="N1405" s="63"/>
      <c r="O1405" s="74" t="str">
        <f>IF(E1405="","",VLOOKUP(W1405,図書名リスト!$A$3:$W$100580,21,0))</f>
        <v/>
      </c>
      <c r="P1405" s="74" t="str">
        <f>IF(E1405="","",VLOOKUP(W1405,図書名リスト!$A$3:$W$10050,19,0))</f>
        <v/>
      </c>
      <c r="Q1405" s="75" t="str">
        <f>IF(E1405="","",VLOOKUP(W1405,図書名リスト!$A$3:$W$1001,20,0))</f>
        <v/>
      </c>
      <c r="R1405" s="74" t="str">
        <f>IF(E1405="","",VLOOKUP(W1405,図書名リスト!$A$3:$W$1001,22,0))</f>
        <v/>
      </c>
      <c r="S1405" s="61" t="str">
        <f t="shared" si="108"/>
        <v xml:space="preserve"> </v>
      </c>
      <c r="T1405" s="61" t="str">
        <f t="shared" si="109"/>
        <v>　</v>
      </c>
      <c r="U1405" s="61" t="str">
        <f t="shared" si="110"/>
        <v xml:space="preserve"> </v>
      </c>
      <c r="V1405" s="61">
        <f t="shared" si="111"/>
        <v>0</v>
      </c>
      <c r="W1405" s="60" t="str">
        <f t="shared" si="112"/>
        <v/>
      </c>
    </row>
    <row r="1406" spans="1:23" ht="57" customHeight="1" x14ac:dyDescent="0.15">
      <c r="A1406" s="63"/>
      <c r="B1406" s="69"/>
      <c r="C1406" s="69"/>
      <c r="D1406" s="68"/>
      <c r="E1406" s="67"/>
      <c r="F1406" s="66"/>
      <c r="G1406" s="65" t="str">
        <f>IF(E1406="","",VLOOKUP(E1406,図書名リスト!$C$3:$W$1001,16,0))</f>
        <v/>
      </c>
      <c r="H1406" s="64" t="str">
        <f>IF(E1406="","",VLOOKUP(W1406,図書名リスト!$A$3:$W$1001,5,0))</f>
        <v/>
      </c>
      <c r="I1406" s="77" t="str">
        <f>IF(E1406="","",VLOOKUP(W1406,図書名リスト!$A$3:$W$1001,9,0))</f>
        <v/>
      </c>
      <c r="J1406" s="76" t="str">
        <f>IF(E1406="","",VLOOKUP(W1406,図書名リスト!$A$3:$W$1001,23,0))</f>
        <v/>
      </c>
      <c r="K1406" s="62" t="str">
        <f>IF(E1406="","",VLOOKUP(W1406,図書名リスト!$A$3:$W$1001,11,0))</f>
        <v/>
      </c>
      <c r="L1406" s="95" t="str">
        <f>IF(E1406="","",VLOOKUP(W1406,図書名リスト!$A$3:$W$1001,14,0))</f>
        <v/>
      </c>
      <c r="M1406" s="62" t="str">
        <f>IF(E1406="","",VLOOKUP(W1406,図書名リスト!$A$3:$W$1001,17,0))</f>
        <v/>
      </c>
      <c r="N1406" s="63"/>
      <c r="O1406" s="74" t="str">
        <f>IF(E1406="","",VLOOKUP(W1406,図書名リスト!$A$3:$W$100580,21,0))</f>
        <v/>
      </c>
      <c r="P1406" s="74" t="str">
        <f>IF(E1406="","",VLOOKUP(W1406,図書名リスト!$A$3:$W$10050,19,0))</f>
        <v/>
      </c>
      <c r="Q1406" s="75" t="str">
        <f>IF(E1406="","",VLOOKUP(W1406,図書名リスト!$A$3:$W$1001,20,0))</f>
        <v/>
      </c>
      <c r="R1406" s="74" t="str">
        <f>IF(E1406="","",VLOOKUP(W1406,図書名リスト!$A$3:$W$1001,22,0))</f>
        <v/>
      </c>
      <c r="S1406" s="61" t="str">
        <f t="shared" si="108"/>
        <v xml:space="preserve"> </v>
      </c>
      <c r="T1406" s="61" t="str">
        <f t="shared" si="109"/>
        <v>　</v>
      </c>
      <c r="U1406" s="61" t="str">
        <f t="shared" si="110"/>
        <v xml:space="preserve"> </v>
      </c>
      <c r="V1406" s="61">
        <f t="shared" si="111"/>
        <v>0</v>
      </c>
      <c r="W1406" s="60" t="str">
        <f t="shared" si="112"/>
        <v/>
      </c>
    </row>
    <row r="1407" spans="1:23" ht="57" customHeight="1" x14ac:dyDescent="0.15">
      <c r="A1407" s="63"/>
      <c r="B1407" s="69"/>
      <c r="C1407" s="69"/>
      <c r="D1407" s="68"/>
      <c r="E1407" s="67"/>
      <c r="F1407" s="66"/>
      <c r="G1407" s="65" t="str">
        <f>IF(E1407="","",VLOOKUP(E1407,図書名リスト!$C$3:$W$1001,16,0))</f>
        <v/>
      </c>
      <c r="H1407" s="64" t="str">
        <f>IF(E1407="","",VLOOKUP(W1407,図書名リスト!$A$3:$W$1001,5,0))</f>
        <v/>
      </c>
      <c r="I1407" s="77" t="str">
        <f>IF(E1407="","",VLOOKUP(W1407,図書名リスト!$A$3:$W$1001,9,0))</f>
        <v/>
      </c>
      <c r="J1407" s="76" t="str">
        <f>IF(E1407="","",VLOOKUP(W1407,図書名リスト!$A$3:$W$1001,23,0))</f>
        <v/>
      </c>
      <c r="K1407" s="62" t="str">
        <f>IF(E1407="","",VLOOKUP(W1407,図書名リスト!$A$3:$W$1001,11,0))</f>
        <v/>
      </c>
      <c r="L1407" s="95" t="str">
        <f>IF(E1407="","",VLOOKUP(W1407,図書名リスト!$A$3:$W$1001,14,0))</f>
        <v/>
      </c>
      <c r="M1407" s="62" t="str">
        <f>IF(E1407="","",VLOOKUP(W1407,図書名リスト!$A$3:$W$1001,17,0))</f>
        <v/>
      </c>
      <c r="N1407" s="63"/>
      <c r="O1407" s="74" t="str">
        <f>IF(E1407="","",VLOOKUP(W1407,図書名リスト!$A$3:$W$100580,21,0))</f>
        <v/>
      </c>
      <c r="P1407" s="74" t="str">
        <f>IF(E1407="","",VLOOKUP(W1407,図書名リスト!$A$3:$W$10050,19,0))</f>
        <v/>
      </c>
      <c r="Q1407" s="75" t="str">
        <f>IF(E1407="","",VLOOKUP(W1407,図書名リスト!$A$3:$W$1001,20,0))</f>
        <v/>
      </c>
      <c r="R1407" s="74" t="str">
        <f>IF(E1407="","",VLOOKUP(W1407,図書名リスト!$A$3:$W$1001,22,0))</f>
        <v/>
      </c>
      <c r="S1407" s="61" t="str">
        <f t="shared" si="108"/>
        <v xml:space="preserve"> </v>
      </c>
      <c r="T1407" s="61" t="str">
        <f t="shared" si="109"/>
        <v>　</v>
      </c>
      <c r="U1407" s="61" t="str">
        <f t="shared" si="110"/>
        <v xml:space="preserve"> </v>
      </c>
      <c r="V1407" s="61">
        <f t="shared" si="111"/>
        <v>0</v>
      </c>
      <c r="W1407" s="60" t="str">
        <f t="shared" si="112"/>
        <v/>
      </c>
    </row>
    <row r="1408" spans="1:23" ht="57" customHeight="1" x14ac:dyDescent="0.15">
      <c r="A1408" s="63"/>
      <c r="B1408" s="69"/>
      <c r="C1408" s="69"/>
      <c r="D1408" s="68"/>
      <c r="E1408" s="67"/>
      <c r="F1408" s="66"/>
      <c r="G1408" s="65" t="str">
        <f>IF(E1408="","",VLOOKUP(E1408,図書名リスト!$C$3:$W$1001,16,0))</f>
        <v/>
      </c>
      <c r="H1408" s="64" t="str">
        <f>IF(E1408="","",VLOOKUP(W1408,図書名リスト!$A$3:$W$1001,5,0))</f>
        <v/>
      </c>
      <c r="I1408" s="77" t="str">
        <f>IF(E1408="","",VLOOKUP(W1408,図書名リスト!$A$3:$W$1001,9,0))</f>
        <v/>
      </c>
      <c r="J1408" s="76" t="str">
        <f>IF(E1408="","",VLOOKUP(W1408,図書名リスト!$A$3:$W$1001,23,0))</f>
        <v/>
      </c>
      <c r="K1408" s="62" t="str">
        <f>IF(E1408="","",VLOOKUP(W1408,図書名リスト!$A$3:$W$1001,11,0))</f>
        <v/>
      </c>
      <c r="L1408" s="95" t="str">
        <f>IF(E1408="","",VLOOKUP(W1408,図書名リスト!$A$3:$W$1001,14,0))</f>
        <v/>
      </c>
      <c r="M1408" s="62" t="str">
        <f>IF(E1408="","",VLOOKUP(W1408,図書名リスト!$A$3:$W$1001,17,0))</f>
        <v/>
      </c>
      <c r="N1408" s="63"/>
      <c r="O1408" s="74" t="str">
        <f>IF(E1408="","",VLOOKUP(W1408,図書名リスト!$A$3:$W$100580,21,0))</f>
        <v/>
      </c>
      <c r="P1408" s="74" t="str">
        <f>IF(E1408="","",VLOOKUP(W1408,図書名リスト!$A$3:$W$10050,19,0))</f>
        <v/>
      </c>
      <c r="Q1408" s="75" t="str">
        <f>IF(E1408="","",VLOOKUP(W1408,図書名リスト!$A$3:$W$1001,20,0))</f>
        <v/>
      </c>
      <c r="R1408" s="74" t="str">
        <f>IF(E1408="","",VLOOKUP(W1408,図書名リスト!$A$3:$W$1001,22,0))</f>
        <v/>
      </c>
      <c r="S1408" s="61" t="str">
        <f t="shared" si="108"/>
        <v xml:space="preserve"> </v>
      </c>
      <c r="T1408" s="61" t="str">
        <f t="shared" si="109"/>
        <v>　</v>
      </c>
      <c r="U1408" s="61" t="str">
        <f t="shared" si="110"/>
        <v xml:space="preserve"> </v>
      </c>
      <c r="V1408" s="61">
        <f t="shared" si="111"/>
        <v>0</v>
      </c>
      <c r="W1408" s="60" t="str">
        <f t="shared" si="112"/>
        <v/>
      </c>
    </row>
    <row r="1409" spans="1:23" ht="57" customHeight="1" x14ac:dyDescent="0.15">
      <c r="A1409" s="63"/>
      <c r="B1409" s="69"/>
      <c r="C1409" s="69"/>
      <c r="D1409" s="68"/>
      <c r="E1409" s="67"/>
      <c r="F1409" s="66"/>
      <c r="G1409" s="65" t="str">
        <f>IF(E1409="","",VLOOKUP(E1409,図書名リスト!$C$3:$W$1001,16,0))</f>
        <v/>
      </c>
      <c r="H1409" s="64" t="str">
        <f>IF(E1409="","",VLOOKUP(W1409,図書名リスト!$A$3:$W$1001,5,0))</f>
        <v/>
      </c>
      <c r="I1409" s="77" t="str">
        <f>IF(E1409="","",VLOOKUP(W1409,図書名リスト!$A$3:$W$1001,9,0))</f>
        <v/>
      </c>
      <c r="J1409" s="76" t="str">
        <f>IF(E1409="","",VLOOKUP(W1409,図書名リスト!$A$3:$W$1001,23,0))</f>
        <v/>
      </c>
      <c r="K1409" s="62" t="str">
        <f>IF(E1409="","",VLOOKUP(W1409,図書名リスト!$A$3:$W$1001,11,0))</f>
        <v/>
      </c>
      <c r="L1409" s="95" t="str">
        <f>IF(E1409="","",VLOOKUP(W1409,図書名リスト!$A$3:$W$1001,14,0))</f>
        <v/>
      </c>
      <c r="M1409" s="62" t="str">
        <f>IF(E1409="","",VLOOKUP(W1409,図書名リスト!$A$3:$W$1001,17,0))</f>
        <v/>
      </c>
      <c r="N1409" s="63"/>
      <c r="O1409" s="74" t="str">
        <f>IF(E1409="","",VLOOKUP(W1409,図書名リスト!$A$3:$W$100580,21,0))</f>
        <v/>
      </c>
      <c r="P1409" s="74" t="str">
        <f>IF(E1409="","",VLOOKUP(W1409,図書名リスト!$A$3:$W$10050,19,0))</f>
        <v/>
      </c>
      <c r="Q1409" s="75" t="str">
        <f>IF(E1409="","",VLOOKUP(W1409,図書名リスト!$A$3:$W$1001,20,0))</f>
        <v/>
      </c>
      <c r="R1409" s="74" t="str">
        <f>IF(E1409="","",VLOOKUP(W1409,図書名リスト!$A$3:$W$1001,22,0))</f>
        <v/>
      </c>
      <c r="S1409" s="61" t="str">
        <f t="shared" si="108"/>
        <v xml:space="preserve"> </v>
      </c>
      <c r="T1409" s="61" t="str">
        <f t="shared" si="109"/>
        <v>　</v>
      </c>
      <c r="U1409" s="61" t="str">
        <f t="shared" si="110"/>
        <v xml:space="preserve"> </v>
      </c>
      <c r="V1409" s="61">
        <f t="shared" si="111"/>
        <v>0</v>
      </c>
      <c r="W1409" s="60" t="str">
        <f t="shared" si="112"/>
        <v/>
      </c>
    </row>
    <row r="1410" spans="1:23" ht="57" customHeight="1" x14ac:dyDescent="0.15">
      <c r="A1410" s="63"/>
      <c r="B1410" s="69"/>
      <c r="C1410" s="69"/>
      <c r="D1410" s="68"/>
      <c r="E1410" s="67"/>
      <c r="F1410" s="66"/>
      <c r="G1410" s="65" t="str">
        <f>IF(E1410="","",VLOOKUP(E1410,図書名リスト!$C$3:$W$1001,16,0))</f>
        <v/>
      </c>
      <c r="H1410" s="64" t="str">
        <f>IF(E1410="","",VLOOKUP(W1410,図書名リスト!$A$3:$W$1001,5,0))</f>
        <v/>
      </c>
      <c r="I1410" s="77" t="str">
        <f>IF(E1410="","",VLOOKUP(W1410,図書名リスト!$A$3:$W$1001,9,0))</f>
        <v/>
      </c>
      <c r="J1410" s="76" t="str">
        <f>IF(E1410="","",VLOOKUP(W1410,図書名リスト!$A$3:$W$1001,23,0))</f>
        <v/>
      </c>
      <c r="K1410" s="62" t="str">
        <f>IF(E1410="","",VLOOKUP(W1410,図書名リスト!$A$3:$W$1001,11,0))</f>
        <v/>
      </c>
      <c r="L1410" s="95" t="str">
        <f>IF(E1410="","",VLOOKUP(W1410,図書名リスト!$A$3:$W$1001,14,0))</f>
        <v/>
      </c>
      <c r="M1410" s="62" t="str">
        <f>IF(E1410="","",VLOOKUP(W1410,図書名リスト!$A$3:$W$1001,17,0))</f>
        <v/>
      </c>
      <c r="N1410" s="63"/>
      <c r="O1410" s="74" t="str">
        <f>IF(E1410="","",VLOOKUP(W1410,図書名リスト!$A$3:$W$100580,21,0))</f>
        <v/>
      </c>
      <c r="P1410" s="74" t="str">
        <f>IF(E1410="","",VLOOKUP(W1410,図書名リスト!$A$3:$W$10050,19,0))</f>
        <v/>
      </c>
      <c r="Q1410" s="75" t="str">
        <f>IF(E1410="","",VLOOKUP(W1410,図書名リスト!$A$3:$W$1001,20,0))</f>
        <v/>
      </c>
      <c r="R1410" s="74" t="str">
        <f>IF(E1410="","",VLOOKUP(W1410,図書名リスト!$A$3:$W$1001,22,0))</f>
        <v/>
      </c>
      <c r="S1410" s="61" t="str">
        <f t="shared" si="108"/>
        <v xml:space="preserve"> </v>
      </c>
      <c r="T1410" s="61" t="str">
        <f t="shared" si="109"/>
        <v>　</v>
      </c>
      <c r="U1410" s="61" t="str">
        <f t="shared" si="110"/>
        <v xml:space="preserve"> </v>
      </c>
      <c r="V1410" s="61">
        <f t="shared" si="111"/>
        <v>0</v>
      </c>
      <c r="W1410" s="60" t="str">
        <f t="shared" si="112"/>
        <v/>
      </c>
    </row>
    <row r="1411" spans="1:23" ht="57" customHeight="1" x14ac:dyDescent="0.15">
      <c r="A1411" s="63"/>
      <c r="B1411" s="69"/>
      <c r="C1411" s="69"/>
      <c r="D1411" s="68"/>
      <c r="E1411" s="67"/>
      <c r="F1411" s="66"/>
      <c r="G1411" s="65" t="str">
        <f>IF(E1411="","",VLOOKUP(E1411,図書名リスト!$C$3:$W$1001,16,0))</f>
        <v/>
      </c>
      <c r="H1411" s="64" t="str">
        <f>IF(E1411="","",VLOOKUP(W1411,図書名リスト!$A$3:$W$1001,5,0))</f>
        <v/>
      </c>
      <c r="I1411" s="77" t="str">
        <f>IF(E1411="","",VLOOKUP(W1411,図書名リスト!$A$3:$W$1001,9,0))</f>
        <v/>
      </c>
      <c r="J1411" s="76" t="str">
        <f>IF(E1411="","",VLOOKUP(W1411,図書名リスト!$A$3:$W$1001,23,0))</f>
        <v/>
      </c>
      <c r="K1411" s="62" t="str">
        <f>IF(E1411="","",VLOOKUP(W1411,図書名リスト!$A$3:$W$1001,11,0))</f>
        <v/>
      </c>
      <c r="L1411" s="95" t="str">
        <f>IF(E1411="","",VLOOKUP(W1411,図書名リスト!$A$3:$W$1001,14,0))</f>
        <v/>
      </c>
      <c r="M1411" s="62" t="str">
        <f>IF(E1411="","",VLOOKUP(W1411,図書名リスト!$A$3:$W$1001,17,0))</f>
        <v/>
      </c>
      <c r="N1411" s="63"/>
      <c r="O1411" s="74" t="str">
        <f>IF(E1411="","",VLOOKUP(W1411,図書名リスト!$A$3:$W$100580,21,0))</f>
        <v/>
      </c>
      <c r="P1411" s="74" t="str">
        <f>IF(E1411="","",VLOOKUP(W1411,図書名リスト!$A$3:$W$10050,19,0))</f>
        <v/>
      </c>
      <c r="Q1411" s="75" t="str">
        <f>IF(E1411="","",VLOOKUP(W1411,図書名リスト!$A$3:$W$1001,20,0))</f>
        <v/>
      </c>
      <c r="R1411" s="74" t="str">
        <f>IF(E1411="","",VLOOKUP(W1411,図書名リスト!$A$3:$W$1001,22,0))</f>
        <v/>
      </c>
      <c r="S1411" s="61" t="str">
        <f t="shared" si="108"/>
        <v xml:space="preserve"> </v>
      </c>
      <c r="T1411" s="61" t="str">
        <f t="shared" si="109"/>
        <v>　</v>
      </c>
      <c r="U1411" s="61" t="str">
        <f t="shared" si="110"/>
        <v xml:space="preserve"> </v>
      </c>
      <c r="V1411" s="61">
        <f t="shared" si="111"/>
        <v>0</v>
      </c>
      <c r="W1411" s="60" t="str">
        <f t="shared" si="112"/>
        <v/>
      </c>
    </row>
    <row r="1412" spans="1:23" ht="57" customHeight="1" x14ac:dyDescent="0.15">
      <c r="A1412" s="63"/>
      <c r="B1412" s="69"/>
      <c r="C1412" s="69"/>
      <c r="D1412" s="68"/>
      <c r="E1412" s="67"/>
      <c r="F1412" s="66"/>
      <c r="G1412" s="65" t="str">
        <f>IF(E1412="","",VLOOKUP(E1412,図書名リスト!$C$3:$W$1001,16,0))</f>
        <v/>
      </c>
      <c r="H1412" s="64" t="str">
        <f>IF(E1412="","",VLOOKUP(W1412,図書名リスト!$A$3:$W$1001,5,0))</f>
        <v/>
      </c>
      <c r="I1412" s="77" t="str">
        <f>IF(E1412="","",VLOOKUP(W1412,図書名リスト!$A$3:$W$1001,9,0))</f>
        <v/>
      </c>
      <c r="J1412" s="76" t="str">
        <f>IF(E1412="","",VLOOKUP(W1412,図書名リスト!$A$3:$W$1001,23,0))</f>
        <v/>
      </c>
      <c r="K1412" s="62" t="str">
        <f>IF(E1412="","",VLOOKUP(W1412,図書名リスト!$A$3:$W$1001,11,0))</f>
        <v/>
      </c>
      <c r="L1412" s="95" t="str">
        <f>IF(E1412="","",VLOOKUP(W1412,図書名リスト!$A$3:$W$1001,14,0))</f>
        <v/>
      </c>
      <c r="M1412" s="62" t="str">
        <f>IF(E1412="","",VLOOKUP(W1412,図書名リスト!$A$3:$W$1001,17,0))</f>
        <v/>
      </c>
      <c r="N1412" s="63"/>
      <c r="O1412" s="74" t="str">
        <f>IF(E1412="","",VLOOKUP(W1412,図書名リスト!$A$3:$W$100580,21,0))</f>
        <v/>
      </c>
      <c r="P1412" s="74" t="str">
        <f>IF(E1412="","",VLOOKUP(W1412,図書名リスト!$A$3:$W$10050,19,0))</f>
        <v/>
      </c>
      <c r="Q1412" s="75" t="str">
        <f>IF(E1412="","",VLOOKUP(W1412,図書名リスト!$A$3:$W$1001,20,0))</f>
        <v/>
      </c>
      <c r="R1412" s="74" t="str">
        <f>IF(E1412="","",VLOOKUP(W1412,図書名リスト!$A$3:$W$1001,22,0))</f>
        <v/>
      </c>
      <c r="S1412" s="61" t="str">
        <f t="shared" si="108"/>
        <v xml:space="preserve"> </v>
      </c>
      <c r="T1412" s="61" t="str">
        <f t="shared" si="109"/>
        <v>　</v>
      </c>
      <c r="U1412" s="61" t="str">
        <f t="shared" si="110"/>
        <v xml:space="preserve"> </v>
      </c>
      <c r="V1412" s="61">
        <f t="shared" si="111"/>
        <v>0</v>
      </c>
      <c r="W1412" s="60" t="str">
        <f t="shared" si="112"/>
        <v/>
      </c>
    </row>
    <row r="1413" spans="1:23" ht="57" customHeight="1" x14ac:dyDescent="0.15">
      <c r="A1413" s="63"/>
      <c r="B1413" s="69"/>
      <c r="C1413" s="69"/>
      <c r="D1413" s="68"/>
      <c r="E1413" s="67"/>
      <c r="F1413" s="66"/>
      <c r="G1413" s="65" t="str">
        <f>IF(E1413="","",VLOOKUP(E1413,図書名リスト!$C$3:$W$1001,16,0))</f>
        <v/>
      </c>
      <c r="H1413" s="64" t="str">
        <f>IF(E1413="","",VLOOKUP(W1413,図書名リスト!$A$3:$W$1001,5,0))</f>
        <v/>
      </c>
      <c r="I1413" s="77" t="str">
        <f>IF(E1413="","",VLOOKUP(W1413,図書名リスト!$A$3:$W$1001,9,0))</f>
        <v/>
      </c>
      <c r="J1413" s="76" t="str">
        <f>IF(E1413="","",VLOOKUP(W1413,図書名リスト!$A$3:$W$1001,23,0))</f>
        <v/>
      </c>
      <c r="K1413" s="62" t="str">
        <f>IF(E1413="","",VLOOKUP(W1413,図書名リスト!$A$3:$W$1001,11,0))</f>
        <v/>
      </c>
      <c r="L1413" s="95" t="str">
        <f>IF(E1413="","",VLOOKUP(W1413,図書名リスト!$A$3:$W$1001,14,0))</f>
        <v/>
      </c>
      <c r="M1413" s="62" t="str">
        <f>IF(E1413="","",VLOOKUP(W1413,図書名リスト!$A$3:$W$1001,17,0))</f>
        <v/>
      </c>
      <c r="N1413" s="63"/>
      <c r="O1413" s="74" t="str">
        <f>IF(E1413="","",VLOOKUP(W1413,図書名リスト!$A$3:$W$100580,21,0))</f>
        <v/>
      </c>
      <c r="P1413" s="74" t="str">
        <f>IF(E1413="","",VLOOKUP(W1413,図書名リスト!$A$3:$W$10050,19,0))</f>
        <v/>
      </c>
      <c r="Q1413" s="75" t="str">
        <f>IF(E1413="","",VLOOKUP(W1413,図書名リスト!$A$3:$W$1001,20,0))</f>
        <v/>
      </c>
      <c r="R1413" s="74" t="str">
        <f>IF(E1413="","",VLOOKUP(W1413,図書名リスト!$A$3:$W$1001,22,0))</f>
        <v/>
      </c>
      <c r="S1413" s="61" t="str">
        <f t="shared" si="108"/>
        <v xml:space="preserve"> </v>
      </c>
      <c r="T1413" s="61" t="str">
        <f t="shared" si="109"/>
        <v>　</v>
      </c>
      <c r="U1413" s="61" t="str">
        <f t="shared" si="110"/>
        <v xml:space="preserve"> </v>
      </c>
      <c r="V1413" s="61">
        <f t="shared" si="111"/>
        <v>0</v>
      </c>
      <c r="W1413" s="60" t="str">
        <f t="shared" si="112"/>
        <v/>
      </c>
    </row>
    <row r="1414" spans="1:23" ht="57" customHeight="1" x14ac:dyDescent="0.15">
      <c r="A1414" s="63"/>
      <c r="B1414" s="69"/>
      <c r="C1414" s="69"/>
      <c r="D1414" s="68"/>
      <c r="E1414" s="67"/>
      <c r="F1414" s="66"/>
      <c r="G1414" s="65" t="str">
        <f>IF(E1414="","",VLOOKUP(E1414,図書名リスト!$C$3:$W$1001,16,0))</f>
        <v/>
      </c>
      <c r="H1414" s="64" t="str">
        <f>IF(E1414="","",VLOOKUP(W1414,図書名リスト!$A$3:$W$1001,5,0))</f>
        <v/>
      </c>
      <c r="I1414" s="77" t="str">
        <f>IF(E1414="","",VLOOKUP(W1414,図書名リスト!$A$3:$W$1001,9,0))</f>
        <v/>
      </c>
      <c r="J1414" s="76" t="str">
        <f>IF(E1414="","",VLOOKUP(W1414,図書名リスト!$A$3:$W$1001,23,0))</f>
        <v/>
      </c>
      <c r="K1414" s="62" t="str">
        <f>IF(E1414="","",VLOOKUP(W1414,図書名リスト!$A$3:$W$1001,11,0))</f>
        <v/>
      </c>
      <c r="L1414" s="95" t="str">
        <f>IF(E1414="","",VLOOKUP(W1414,図書名リスト!$A$3:$W$1001,14,0))</f>
        <v/>
      </c>
      <c r="M1414" s="62" t="str">
        <f>IF(E1414="","",VLOOKUP(W1414,図書名リスト!$A$3:$W$1001,17,0))</f>
        <v/>
      </c>
      <c r="N1414" s="63"/>
      <c r="O1414" s="74" t="str">
        <f>IF(E1414="","",VLOOKUP(W1414,図書名リスト!$A$3:$W$100580,21,0))</f>
        <v/>
      </c>
      <c r="P1414" s="74" t="str">
        <f>IF(E1414="","",VLOOKUP(W1414,図書名リスト!$A$3:$W$10050,19,0))</f>
        <v/>
      </c>
      <c r="Q1414" s="75" t="str">
        <f>IF(E1414="","",VLOOKUP(W1414,図書名リスト!$A$3:$W$1001,20,0))</f>
        <v/>
      </c>
      <c r="R1414" s="74" t="str">
        <f>IF(E1414="","",VLOOKUP(W1414,図書名リスト!$A$3:$W$1001,22,0))</f>
        <v/>
      </c>
      <c r="S1414" s="61" t="str">
        <f t="shared" si="108"/>
        <v xml:space="preserve"> </v>
      </c>
      <c r="T1414" s="61" t="str">
        <f t="shared" si="109"/>
        <v>　</v>
      </c>
      <c r="U1414" s="61" t="str">
        <f t="shared" si="110"/>
        <v xml:space="preserve"> </v>
      </c>
      <c r="V1414" s="61">
        <f t="shared" si="111"/>
        <v>0</v>
      </c>
      <c r="W1414" s="60" t="str">
        <f t="shared" si="112"/>
        <v/>
      </c>
    </row>
    <row r="1415" spans="1:23" ht="57" customHeight="1" x14ac:dyDescent="0.15">
      <c r="A1415" s="63"/>
      <c r="B1415" s="69"/>
      <c r="C1415" s="69"/>
      <c r="D1415" s="68"/>
      <c r="E1415" s="67"/>
      <c r="F1415" s="66"/>
      <c r="G1415" s="65" t="str">
        <f>IF(E1415="","",VLOOKUP(E1415,図書名リスト!$C$3:$W$1001,16,0))</f>
        <v/>
      </c>
      <c r="H1415" s="64" t="str">
        <f>IF(E1415="","",VLOOKUP(W1415,図書名リスト!$A$3:$W$1001,5,0))</f>
        <v/>
      </c>
      <c r="I1415" s="77" t="str">
        <f>IF(E1415="","",VLOOKUP(W1415,図書名リスト!$A$3:$W$1001,9,0))</f>
        <v/>
      </c>
      <c r="J1415" s="76" t="str">
        <f>IF(E1415="","",VLOOKUP(W1415,図書名リスト!$A$3:$W$1001,23,0))</f>
        <v/>
      </c>
      <c r="K1415" s="62" t="str">
        <f>IF(E1415="","",VLOOKUP(W1415,図書名リスト!$A$3:$W$1001,11,0))</f>
        <v/>
      </c>
      <c r="L1415" s="95" t="str">
        <f>IF(E1415="","",VLOOKUP(W1415,図書名リスト!$A$3:$W$1001,14,0))</f>
        <v/>
      </c>
      <c r="M1415" s="62" t="str">
        <f>IF(E1415="","",VLOOKUP(W1415,図書名リスト!$A$3:$W$1001,17,0))</f>
        <v/>
      </c>
      <c r="N1415" s="63"/>
      <c r="O1415" s="74" t="str">
        <f>IF(E1415="","",VLOOKUP(W1415,図書名リスト!$A$3:$W$100580,21,0))</f>
        <v/>
      </c>
      <c r="P1415" s="74" t="str">
        <f>IF(E1415="","",VLOOKUP(W1415,図書名リスト!$A$3:$W$10050,19,0))</f>
        <v/>
      </c>
      <c r="Q1415" s="75" t="str">
        <f>IF(E1415="","",VLOOKUP(W1415,図書名リスト!$A$3:$W$1001,20,0))</f>
        <v/>
      </c>
      <c r="R1415" s="74" t="str">
        <f>IF(E1415="","",VLOOKUP(W1415,図書名リスト!$A$3:$W$1001,22,0))</f>
        <v/>
      </c>
      <c r="S1415" s="61" t="str">
        <f t="shared" si="108"/>
        <v xml:space="preserve"> </v>
      </c>
      <c r="T1415" s="61" t="str">
        <f t="shared" si="109"/>
        <v>　</v>
      </c>
      <c r="U1415" s="61" t="str">
        <f t="shared" si="110"/>
        <v xml:space="preserve"> </v>
      </c>
      <c r="V1415" s="61">
        <f t="shared" si="111"/>
        <v>0</v>
      </c>
      <c r="W1415" s="60" t="str">
        <f t="shared" si="112"/>
        <v/>
      </c>
    </row>
    <row r="1416" spans="1:23" ht="57" customHeight="1" x14ac:dyDescent="0.15">
      <c r="A1416" s="63"/>
      <c r="B1416" s="69"/>
      <c r="C1416" s="69"/>
      <c r="D1416" s="68"/>
      <c r="E1416" s="67"/>
      <c r="F1416" s="66"/>
      <c r="G1416" s="65" t="str">
        <f>IF(E1416="","",VLOOKUP(E1416,図書名リスト!$C$3:$W$1001,16,0))</f>
        <v/>
      </c>
      <c r="H1416" s="64" t="str">
        <f>IF(E1416="","",VLOOKUP(W1416,図書名リスト!$A$3:$W$1001,5,0))</f>
        <v/>
      </c>
      <c r="I1416" s="77" t="str">
        <f>IF(E1416="","",VLOOKUP(W1416,図書名リスト!$A$3:$W$1001,9,0))</f>
        <v/>
      </c>
      <c r="J1416" s="76" t="str">
        <f>IF(E1416="","",VLOOKUP(W1416,図書名リスト!$A$3:$W$1001,23,0))</f>
        <v/>
      </c>
      <c r="K1416" s="62" t="str">
        <f>IF(E1416="","",VLOOKUP(W1416,図書名リスト!$A$3:$W$1001,11,0))</f>
        <v/>
      </c>
      <c r="L1416" s="95" t="str">
        <f>IF(E1416="","",VLOOKUP(W1416,図書名リスト!$A$3:$W$1001,14,0))</f>
        <v/>
      </c>
      <c r="M1416" s="62" t="str">
        <f>IF(E1416="","",VLOOKUP(W1416,図書名リスト!$A$3:$W$1001,17,0))</f>
        <v/>
      </c>
      <c r="N1416" s="63"/>
      <c r="O1416" s="74" t="str">
        <f>IF(E1416="","",VLOOKUP(W1416,図書名リスト!$A$3:$W$100580,21,0))</f>
        <v/>
      </c>
      <c r="P1416" s="74" t="str">
        <f>IF(E1416="","",VLOOKUP(W1416,図書名リスト!$A$3:$W$10050,19,0))</f>
        <v/>
      </c>
      <c r="Q1416" s="75" t="str">
        <f>IF(E1416="","",VLOOKUP(W1416,図書名リスト!$A$3:$W$1001,20,0))</f>
        <v/>
      </c>
      <c r="R1416" s="74" t="str">
        <f>IF(E1416="","",VLOOKUP(W1416,図書名リスト!$A$3:$W$1001,22,0))</f>
        <v/>
      </c>
      <c r="S1416" s="61" t="str">
        <f t="shared" si="108"/>
        <v xml:space="preserve"> </v>
      </c>
      <c r="T1416" s="61" t="str">
        <f t="shared" si="109"/>
        <v>　</v>
      </c>
      <c r="U1416" s="61" t="str">
        <f t="shared" si="110"/>
        <v xml:space="preserve"> </v>
      </c>
      <c r="V1416" s="61">
        <f t="shared" si="111"/>
        <v>0</v>
      </c>
      <c r="W1416" s="60" t="str">
        <f t="shared" si="112"/>
        <v/>
      </c>
    </row>
    <row r="1417" spans="1:23" ht="57" customHeight="1" x14ac:dyDescent="0.15">
      <c r="A1417" s="63"/>
      <c r="B1417" s="69"/>
      <c r="C1417" s="69"/>
      <c r="D1417" s="68"/>
      <c r="E1417" s="67"/>
      <c r="F1417" s="66"/>
      <c r="G1417" s="65" t="str">
        <f>IF(E1417="","",VLOOKUP(E1417,図書名リスト!$C$3:$W$1001,16,0))</f>
        <v/>
      </c>
      <c r="H1417" s="64" t="str">
        <f>IF(E1417="","",VLOOKUP(W1417,図書名リスト!$A$3:$W$1001,5,0))</f>
        <v/>
      </c>
      <c r="I1417" s="77" t="str">
        <f>IF(E1417="","",VLOOKUP(W1417,図書名リスト!$A$3:$W$1001,9,0))</f>
        <v/>
      </c>
      <c r="J1417" s="76" t="str">
        <f>IF(E1417="","",VLOOKUP(W1417,図書名リスト!$A$3:$W$1001,23,0))</f>
        <v/>
      </c>
      <c r="K1417" s="62" t="str">
        <f>IF(E1417="","",VLOOKUP(W1417,図書名リスト!$A$3:$W$1001,11,0))</f>
        <v/>
      </c>
      <c r="L1417" s="95" t="str">
        <f>IF(E1417="","",VLOOKUP(W1417,図書名リスト!$A$3:$W$1001,14,0))</f>
        <v/>
      </c>
      <c r="M1417" s="62" t="str">
        <f>IF(E1417="","",VLOOKUP(W1417,図書名リスト!$A$3:$W$1001,17,0))</f>
        <v/>
      </c>
      <c r="N1417" s="63"/>
      <c r="O1417" s="74" t="str">
        <f>IF(E1417="","",VLOOKUP(W1417,図書名リスト!$A$3:$W$100580,21,0))</f>
        <v/>
      </c>
      <c r="P1417" s="74" t="str">
        <f>IF(E1417="","",VLOOKUP(W1417,図書名リスト!$A$3:$W$10050,19,0))</f>
        <v/>
      </c>
      <c r="Q1417" s="75" t="str">
        <f>IF(E1417="","",VLOOKUP(W1417,図書名リスト!$A$3:$W$1001,20,0))</f>
        <v/>
      </c>
      <c r="R1417" s="74" t="str">
        <f>IF(E1417="","",VLOOKUP(W1417,図書名リスト!$A$3:$W$1001,22,0))</f>
        <v/>
      </c>
      <c r="S1417" s="61" t="str">
        <f t="shared" si="108"/>
        <v xml:space="preserve"> </v>
      </c>
      <c r="T1417" s="61" t="str">
        <f t="shared" si="109"/>
        <v>　</v>
      </c>
      <c r="U1417" s="61" t="str">
        <f t="shared" si="110"/>
        <v xml:space="preserve"> </v>
      </c>
      <c r="V1417" s="61">
        <f t="shared" si="111"/>
        <v>0</v>
      </c>
      <c r="W1417" s="60" t="str">
        <f t="shared" si="112"/>
        <v/>
      </c>
    </row>
    <row r="1418" spans="1:23" ht="57" customHeight="1" x14ac:dyDescent="0.15">
      <c r="A1418" s="63"/>
      <c r="B1418" s="69"/>
      <c r="C1418" s="69"/>
      <c r="D1418" s="68"/>
      <c r="E1418" s="67"/>
      <c r="F1418" s="66"/>
      <c r="G1418" s="65" t="str">
        <f>IF(E1418="","",VLOOKUP(E1418,図書名リスト!$C$3:$W$1001,16,0))</f>
        <v/>
      </c>
      <c r="H1418" s="64" t="str">
        <f>IF(E1418="","",VLOOKUP(W1418,図書名リスト!$A$3:$W$1001,5,0))</f>
        <v/>
      </c>
      <c r="I1418" s="77" t="str">
        <f>IF(E1418="","",VLOOKUP(W1418,図書名リスト!$A$3:$W$1001,9,0))</f>
        <v/>
      </c>
      <c r="J1418" s="76" t="str">
        <f>IF(E1418="","",VLOOKUP(W1418,図書名リスト!$A$3:$W$1001,23,0))</f>
        <v/>
      </c>
      <c r="K1418" s="62" t="str">
        <f>IF(E1418="","",VLOOKUP(W1418,図書名リスト!$A$3:$W$1001,11,0))</f>
        <v/>
      </c>
      <c r="L1418" s="95" t="str">
        <f>IF(E1418="","",VLOOKUP(W1418,図書名リスト!$A$3:$W$1001,14,0))</f>
        <v/>
      </c>
      <c r="M1418" s="62" t="str">
        <f>IF(E1418="","",VLOOKUP(W1418,図書名リスト!$A$3:$W$1001,17,0))</f>
        <v/>
      </c>
      <c r="N1418" s="63"/>
      <c r="O1418" s="74" t="str">
        <f>IF(E1418="","",VLOOKUP(W1418,図書名リスト!$A$3:$W$100580,21,0))</f>
        <v/>
      </c>
      <c r="P1418" s="74" t="str">
        <f>IF(E1418="","",VLOOKUP(W1418,図書名リスト!$A$3:$W$10050,19,0))</f>
        <v/>
      </c>
      <c r="Q1418" s="75" t="str">
        <f>IF(E1418="","",VLOOKUP(W1418,図書名リスト!$A$3:$W$1001,20,0))</f>
        <v/>
      </c>
      <c r="R1418" s="74" t="str">
        <f>IF(E1418="","",VLOOKUP(W1418,図書名リスト!$A$3:$W$1001,22,0))</f>
        <v/>
      </c>
      <c r="S1418" s="61" t="str">
        <f t="shared" si="108"/>
        <v xml:space="preserve"> </v>
      </c>
      <c r="T1418" s="61" t="str">
        <f t="shared" si="109"/>
        <v>　</v>
      </c>
      <c r="U1418" s="61" t="str">
        <f t="shared" si="110"/>
        <v xml:space="preserve"> </v>
      </c>
      <c r="V1418" s="61">
        <f t="shared" si="111"/>
        <v>0</v>
      </c>
      <c r="W1418" s="60" t="str">
        <f t="shared" si="112"/>
        <v/>
      </c>
    </row>
    <row r="1419" spans="1:23" ht="57" customHeight="1" x14ac:dyDescent="0.15">
      <c r="A1419" s="63"/>
      <c r="B1419" s="69"/>
      <c r="C1419" s="69"/>
      <c r="D1419" s="68"/>
      <c r="E1419" s="67"/>
      <c r="F1419" s="66"/>
      <c r="G1419" s="65" t="str">
        <f>IF(E1419="","",VLOOKUP(E1419,図書名リスト!$C$3:$W$1001,16,0))</f>
        <v/>
      </c>
      <c r="H1419" s="64" t="str">
        <f>IF(E1419="","",VLOOKUP(W1419,図書名リスト!$A$3:$W$1001,5,0))</f>
        <v/>
      </c>
      <c r="I1419" s="77" t="str">
        <f>IF(E1419="","",VLOOKUP(W1419,図書名リスト!$A$3:$W$1001,9,0))</f>
        <v/>
      </c>
      <c r="J1419" s="76" t="str">
        <f>IF(E1419="","",VLOOKUP(W1419,図書名リスト!$A$3:$W$1001,23,0))</f>
        <v/>
      </c>
      <c r="K1419" s="62" t="str">
        <f>IF(E1419="","",VLOOKUP(W1419,図書名リスト!$A$3:$W$1001,11,0))</f>
        <v/>
      </c>
      <c r="L1419" s="95" t="str">
        <f>IF(E1419="","",VLOOKUP(W1419,図書名リスト!$A$3:$W$1001,14,0))</f>
        <v/>
      </c>
      <c r="M1419" s="62" t="str">
        <f>IF(E1419="","",VLOOKUP(W1419,図書名リスト!$A$3:$W$1001,17,0))</f>
        <v/>
      </c>
      <c r="N1419" s="63"/>
      <c r="O1419" s="74" t="str">
        <f>IF(E1419="","",VLOOKUP(W1419,図書名リスト!$A$3:$W$100580,21,0))</f>
        <v/>
      </c>
      <c r="P1419" s="74" t="str">
        <f>IF(E1419="","",VLOOKUP(W1419,図書名リスト!$A$3:$W$10050,19,0))</f>
        <v/>
      </c>
      <c r="Q1419" s="75" t="str">
        <f>IF(E1419="","",VLOOKUP(W1419,図書名リスト!$A$3:$W$1001,20,0))</f>
        <v/>
      </c>
      <c r="R1419" s="74" t="str">
        <f>IF(E1419="","",VLOOKUP(W1419,図書名リスト!$A$3:$W$1001,22,0))</f>
        <v/>
      </c>
      <c r="S1419" s="61" t="str">
        <f t="shared" si="108"/>
        <v xml:space="preserve"> </v>
      </c>
      <c r="T1419" s="61" t="str">
        <f t="shared" si="109"/>
        <v>　</v>
      </c>
      <c r="U1419" s="61" t="str">
        <f t="shared" si="110"/>
        <v xml:space="preserve"> </v>
      </c>
      <c r="V1419" s="61">
        <f t="shared" si="111"/>
        <v>0</v>
      </c>
      <c r="W1419" s="60" t="str">
        <f t="shared" si="112"/>
        <v/>
      </c>
    </row>
    <row r="1420" spans="1:23" ht="57" customHeight="1" x14ac:dyDescent="0.15">
      <c r="A1420" s="63"/>
      <c r="B1420" s="69"/>
      <c r="C1420" s="69"/>
      <c r="D1420" s="68"/>
      <c r="E1420" s="67"/>
      <c r="F1420" s="66"/>
      <c r="G1420" s="65" t="str">
        <f>IF(E1420="","",VLOOKUP(E1420,図書名リスト!$C$3:$W$1001,16,0))</f>
        <v/>
      </c>
      <c r="H1420" s="64" t="str">
        <f>IF(E1420="","",VLOOKUP(W1420,図書名リスト!$A$3:$W$1001,5,0))</f>
        <v/>
      </c>
      <c r="I1420" s="77" t="str">
        <f>IF(E1420="","",VLOOKUP(W1420,図書名リスト!$A$3:$W$1001,9,0))</f>
        <v/>
      </c>
      <c r="J1420" s="76" t="str">
        <f>IF(E1420="","",VLOOKUP(W1420,図書名リスト!$A$3:$W$1001,23,0))</f>
        <v/>
      </c>
      <c r="K1420" s="62" t="str">
        <f>IF(E1420="","",VLOOKUP(W1420,図書名リスト!$A$3:$W$1001,11,0))</f>
        <v/>
      </c>
      <c r="L1420" s="95" t="str">
        <f>IF(E1420="","",VLOOKUP(W1420,図書名リスト!$A$3:$W$1001,14,0))</f>
        <v/>
      </c>
      <c r="M1420" s="62" t="str">
        <f>IF(E1420="","",VLOOKUP(W1420,図書名リスト!$A$3:$W$1001,17,0))</f>
        <v/>
      </c>
      <c r="N1420" s="63"/>
      <c r="O1420" s="74" t="str">
        <f>IF(E1420="","",VLOOKUP(W1420,図書名リスト!$A$3:$W$100580,21,0))</f>
        <v/>
      </c>
      <c r="P1420" s="74" t="str">
        <f>IF(E1420="","",VLOOKUP(W1420,図書名リスト!$A$3:$W$10050,19,0))</f>
        <v/>
      </c>
      <c r="Q1420" s="75" t="str">
        <f>IF(E1420="","",VLOOKUP(W1420,図書名リスト!$A$3:$W$1001,20,0))</f>
        <v/>
      </c>
      <c r="R1420" s="74" t="str">
        <f>IF(E1420="","",VLOOKUP(W1420,図書名リスト!$A$3:$W$1001,22,0))</f>
        <v/>
      </c>
      <c r="S1420" s="61" t="str">
        <f t="shared" si="108"/>
        <v xml:space="preserve"> </v>
      </c>
      <c r="T1420" s="61" t="str">
        <f t="shared" si="109"/>
        <v>　</v>
      </c>
      <c r="U1420" s="61" t="str">
        <f t="shared" si="110"/>
        <v xml:space="preserve"> </v>
      </c>
      <c r="V1420" s="61">
        <f t="shared" si="111"/>
        <v>0</v>
      </c>
      <c r="W1420" s="60" t="str">
        <f t="shared" si="112"/>
        <v/>
      </c>
    </row>
    <row r="1421" spans="1:23" ht="57" customHeight="1" x14ac:dyDescent="0.15">
      <c r="A1421" s="63"/>
      <c r="B1421" s="69"/>
      <c r="C1421" s="69"/>
      <c r="D1421" s="68"/>
      <c r="E1421" s="67"/>
      <c r="F1421" s="66"/>
      <c r="G1421" s="65" t="str">
        <f>IF(E1421="","",VLOOKUP(E1421,図書名リスト!$C$3:$W$1001,16,0))</f>
        <v/>
      </c>
      <c r="H1421" s="64" t="str">
        <f>IF(E1421="","",VLOOKUP(W1421,図書名リスト!$A$3:$W$1001,5,0))</f>
        <v/>
      </c>
      <c r="I1421" s="77" t="str">
        <f>IF(E1421="","",VLOOKUP(W1421,図書名リスト!$A$3:$W$1001,9,0))</f>
        <v/>
      </c>
      <c r="J1421" s="76" t="str">
        <f>IF(E1421="","",VLOOKUP(W1421,図書名リスト!$A$3:$W$1001,23,0))</f>
        <v/>
      </c>
      <c r="K1421" s="62" t="str">
        <f>IF(E1421="","",VLOOKUP(W1421,図書名リスト!$A$3:$W$1001,11,0))</f>
        <v/>
      </c>
      <c r="L1421" s="95" t="str">
        <f>IF(E1421="","",VLOOKUP(W1421,図書名リスト!$A$3:$W$1001,14,0))</f>
        <v/>
      </c>
      <c r="M1421" s="62" t="str">
        <f>IF(E1421="","",VLOOKUP(W1421,図書名リスト!$A$3:$W$1001,17,0))</f>
        <v/>
      </c>
      <c r="N1421" s="63"/>
      <c r="O1421" s="74" t="str">
        <f>IF(E1421="","",VLOOKUP(W1421,図書名リスト!$A$3:$W$100580,21,0))</f>
        <v/>
      </c>
      <c r="P1421" s="74" t="str">
        <f>IF(E1421="","",VLOOKUP(W1421,図書名リスト!$A$3:$W$10050,19,0))</f>
        <v/>
      </c>
      <c r="Q1421" s="75" t="str">
        <f>IF(E1421="","",VLOOKUP(W1421,図書名リスト!$A$3:$W$1001,20,0))</f>
        <v/>
      </c>
      <c r="R1421" s="74" t="str">
        <f>IF(E1421="","",VLOOKUP(W1421,図書名リスト!$A$3:$W$1001,22,0))</f>
        <v/>
      </c>
      <c r="S1421" s="61" t="str">
        <f t="shared" si="108"/>
        <v xml:space="preserve"> </v>
      </c>
      <c r="T1421" s="61" t="str">
        <f t="shared" si="109"/>
        <v>　</v>
      </c>
      <c r="U1421" s="61" t="str">
        <f t="shared" si="110"/>
        <v xml:space="preserve"> </v>
      </c>
      <c r="V1421" s="61">
        <f t="shared" si="111"/>
        <v>0</v>
      </c>
      <c r="W1421" s="60" t="str">
        <f t="shared" si="112"/>
        <v/>
      </c>
    </row>
    <row r="1422" spans="1:23" ht="57" customHeight="1" x14ac:dyDescent="0.15">
      <c r="A1422" s="63"/>
      <c r="B1422" s="69"/>
      <c r="C1422" s="69"/>
      <c r="D1422" s="68"/>
      <c r="E1422" s="67"/>
      <c r="F1422" s="66"/>
      <c r="G1422" s="65" t="str">
        <f>IF(E1422="","",VLOOKUP(E1422,図書名リスト!$C$3:$W$1001,16,0))</f>
        <v/>
      </c>
      <c r="H1422" s="64" t="str">
        <f>IF(E1422="","",VLOOKUP(W1422,図書名リスト!$A$3:$W$1001,5,0))</f>
        <v/>
      </c>
      <c r="I1422" s="77" t="str">
        <f>IF(E1422="","",VLOOKUP(W1422,図書名リスト!$A$3:$W$1001,9,0))</f>
        <v/>
      </c>
      <c r="J1422" s="76" t="str">
        <f>IF(E1422="","",VLOOKUP(W1422,図書名リスト!$A$3:$W$1001,23,0))</f>
        <v/>
      </c>
      <c r="K1422" s="62" t="str">
        <f>IF(E1422="","",VLOOKUP(W1422,図書名リスト!$A$3:$W$1001,11,0))</f>
        <v/>
      </c>
      <c r="L1422" s="95" t="str">
        <f>IF(E1422="","",VLOOKUP(W1422,図書名リスト!$A$3:$W$1001,14,0))</f>
        <v/>
      </c>
      <c r="M1422" s="62" t="str">
        <f>IF(E1422="","",VLOOKUP(W1422,図書名リスト!$A$3:$W$1001,17,0))</f>
        <v/>
      </c>
      <c r="N1422" s="63"/>
      <c r="O1422" s="74" t="str">
        <f>IF(E1422="","",VLOOKUP(W1422,図書名リスト!$A$3:$W$100580,21,0))</f>
        <v/>
      </c>
      <c r="P1422" s="74" t="str">
        <f>IF(E1422="","",VLOOKUP(W1422,図書名リスト!$A$3:$W$10050,19,0))</f>
        <v/>
      </c>
      <c r="Q1422" s="75" t="str">
        <f>IF(E1422="","",VLOOKUP(W1422,図書名リスト!$A$3:$W$1001,20,0))</f>
        <v/>
      </c>
      <c r="R1422" s="74" t="str">
        <f>IF(E1422="","",VLOOKUP(W1422,図書名リスト!$A$3:$W$1001,22,0))</f>
        <v/>
      </c>
      <c r="S1422" s="61" t="str">
        <f t="shared" ref="S1422:S1485" si="113">IF($A1422=0," ",$K$2)</f>
        <v xml:space="preserve"> </v>
      </c>
      <c r="T1422" s="61" t="str">
        <f t="shared" ref="T1422:T1485" si="114">IF($A1422=0,"　",$O$2)</f>
        <v>　</v>
      </c>
      <c r="U1422" s="61" t="str">
        <f t="shared" si="110"/>
        <v xml:space="preserve"> </v>
      </c>
      <c r="V1422" s="61">
        <f t="shared" si="111"/>
        <v>0</v>
      </c>
      <c r="W1422" s="60" t="str">
        <f t="shared" si="112"/>
        <v/>
      </c>
    </row>
    <row r="1423" spans="1:23" ht="57" customHeight="1" x14ac:dyDescent="0.15">
      <c r="A1423" s="63"/>
      <c r="B1423" s="69"/>
      <c r="C1423" s="69"/>
      <c r="D1423" s="68"/>
      <c r="E1423" s="67"/>
      <c r="F1423" s="66"/>
      <c r="G1423" s="65" t="str">
        <f>IF(E1423="","",VLOOKUP(E1423,図書名リスト!$C$3:$W$1001,16,0))</f>
        <v/>
      </c>
      <c r="H1423" s="64" t="str">
        <f>IF(E1423="","",VLOOKUP(W1423,図書名リスト!$A$3:$W$1001,5,0))</f>
        <v/>
      </c>
      <c r="I1423" s="77" t="str">
        <f>IF(E1423="","",VLOOKUP(W1423,図書名リスト!$A$3:$W$1001,9,0))</f>
        <v/>
      </c>
      <c r="J1423" s="76" t="str">
        <f>IF(E1423="","",VLOOKUP(W1423,図書名リスト!$A$3:$W$1001,23,0))</f>
        <v/>
      </c>
      <c r="K1423" s="62" t="str">
        <f>IF(E1423="","",VLOOKUP(W1423,図書名リスト!$A$3:$W$1001,11,0))</f>
        <v/>
      </c>
      <c r="L1423" s="95" t="str">
        <f>IF(E1423="","",VLOOKUP(W1423,図書名リスト!$A$3:$W$1001,14,0))</f>
        <v/>
      </c>
      <c r="M1423" s="62" t="str">
        <f>IF(E1423="","",VLOOKUP(W1423,図書名リスト!$A$3:$W$1001,17,0))</f>
        <v/>
      </c>
      <c r="N1423" s="63"/>
      <c r="O1423" s="74" t="str">
        <f>IF(E1423="","",VLOOKUP(W1423,図書名リスト!$A$3:$W$100580,21,0))</f>
        <v/>
      </c>
      <c r="P1423" s="74" t="str">
        <f>IF(E1423="","",VLOOKUP(W1423,図書名リスト!$A$3:$W$10050,19,0))</f>
        <v/>
      </c>
      <c r="Q1423" s="75" t="str">
        <f>IF(E1423="","",VLOOKUP(W1423,図書名リスト!$A$3:$W$1001,20,0))</f>
        <v/>
      </c>
      <c r="R1423" s="74" t="str">
        <f>IF(E1423="","",VLOOKUP(W1423,図書名リスト!$A$3:$W$1001,22,0))</f>
        <v/>
      </c>
      <c r="S1423" s="61" t="str">
        <f t="shared" si="113"/>
        <v xml:space="preserve"> </v>
      </c>
      <c r="T1423" s="61" t="str">
        <f t="shared" si="114"/>
        <v>　</v>
      </c>
      <c r="U1423" s="61" t="str">
        <f t="shared" ref="U1423:U1486" si="115">IF($A1423=0," ",VLOOKUP(S1423,$Y$14:$Z$60,2,0))</f>
        <v xml:space="preserve"> </v>
      </c>
      <c r="V1423" s="61">
        <f t="shared" ref="V1423:V1486" si="116">A1423</f>
        <v>0</v>
      </c>
      <c r="W1423" s="60" t="str">
        <f t="shared" ref="W1423:W1486" si="117">IF(E1423&amp;F1423="","",CONCATENATE(E1423,F1423))</f>
        <v/>
      </c>
    </row>
    <row r="1424" spans="1:23" ht="57" customHeight="1" x14ac:dyDescent="0.15">
      <c r="A1424" s="63"/>
      <c r="B1424" s="69"/>
      <c r="C1424" s="69"/>
      <c r="D1424" s="68"/>
      <c r="E1424" s="67"/>
      <c r="F1424" s="66"/>
      <c r="G1424" s="65" t="str">
        <f>IF(E1424="","",VLOOKUP(E1424,図書名リスト!$C$3:$W$1001,16,0))</f>
        <v/>
      </c>
      <c r="H1424" s="64" t="str">
        <f>IF(E1424="","",VLOOKUP(W1424,図書名リスト!$A$3:$W$1001,5,0))</f>
        <v/>
      </c>
      <c r="I1424" s="77" t="str">
        <f>IF(E1424="","",VLOOKUP(W1424,図書名リスト!$A$3:$W$1001,9,0))</f>
        <v/>
      </c>
      <c r="J1424" s="76" t="str">
        <f>IF(E1424="","",VLOOKUP(W1424,図書名リスト!$A$3:$W$1001,23,0))</f>
        <v/>
      </c>
      <c r="K1424" s="62" t="str">
        <f>IF(E1424="","",VLOOKUP(W1424,図書名リスト!$A$3:$W$1001,11,0))</f>
        <v/>
      </c>
      <c r="L1424" s="95" t="str">
        <f>IF(E1424="","",VLOOKUP(W1424,図書名リスト!$A$3:$W$1001,14,0))</f>
        <v/>
      </c>
      <c r="M1424" s="62" t="str">
        <f>IF(E1424="","",VLOOKUP(W1424,図書名リスト!$A$3:$W$1001,17,0))</f>
        <v/>
      </c>
      <c r="N1424" s="63"/>
      <c r="O1424" s="74" t="str">
        <f>IF(E1424="","",VLOOKUP(W1424,図書名リスト!$A$3:$W$100580,21,0))</f>
        <v/>
      </c>
      <c r="P1424" s="74" t="str">
        <f>IF(E1424="","",VLOOKUP(W1424,図書名リスト!$A$3:$W$10050,19,0))</f>
        <v/>
      </c>
      <c r="Q1424" s="75" t="str">
        <f>IF(E1424="","",VLOOKUP(W1424,図書名リスト!$A$3:$W$1001,20,0))</f>
        <v/>
      </c>
      <c r="R1424" s="74" t="str">
        <f>IF(E1424="","",VLOOKUP(W1424,図書名リスト!$A$3:$W$1001,22,0))</f>
        <v/>
      </c>
      <c r="S1424" s="61" t="str">
        <f t="shared" si="113"/>
        <v xml:space="preserve"> </v>
      </c>
      <c r="T1424" s="61" t="str">
        <f t="shared" si="114"/>
        <v>　</v>
      </c>
      <c r="U1424" s="61" t="str">
        <f t="shared" si="115"/>
        <v xml:space="preserve"> </v>
      </c>
      <c r="V1424" s="61">
        <f t="shared" si="116"/>
        <v>0</v>
      </c>
      <c r="W1424" s="60" t="str">
        <f t="shared" si="117"/>
        <v/>
      </c>
    </row>
    <row r="1425" spans="1:23" ht="57" customHeight="1" x14ac:dyDescent="0.15">
      <c r="A1425" s="63"/>
      <c r="B1425" s="69"/>
      <c r="C1425" s="69"/>
      <c r="D1425" s="68"/>
      <c r="E1425" s="67"/>
      <c r="F1425" s="66"/>
      <c r="G1425" s="65" t="str">
        <f>IF(E1425="","",VLOOKUP(E1425,図書名リスト!$C$3:$W$1001,16,0))</f>
        <v/>
      </c>
      <c r="H1425" s="64" t="str">
        <f>IF(E1425="","",VLOOKUP(W1425,図書名リスト!$A$3:$W$1001,5,0))</f>
        <v/>
      </c>
      <c r="I1425" s="77" t="str">
        <f>IF(E1425="","",VLOOKUP(W1425,図書名リスト!$A$3:$W$1001,9,0))</f>
        <v/>
      </c>
      <c r="J1425" s="76" t="str">
        <f>IF(E1425="","",VLOOKUP(W1425,図書名リスト!$A$3:$W$1001,23,0))</f>
        <v/>
      </c>
      <c r="K1425" s="62" t="str">
        <f>IF(E1425="","",VLOOKUP(W1425,図書名リスト!$A$3:$W$1001,11,0))</f>
        <v/>
      </c>
      <c r="L1425" s="95" t="str">
        <f>IF(E1425="","",VLOOKUP(W1425,図書名リスト!$A$3:$W$1001,14,0))</f>
        <v/>
      </c>
      <c r="M1425" s="62" t="str">
        <f>IF(E1425="","",VLOOKUP(W1425,図書名リスト!$A$3:$W$1001,17,0))</f>
        <v/>
      </c>
      <c r="N1425" s="63"/>
      <c r="O1425" s="74" t="str">
        <f>IF(E1425="","",VLOOKUP(W1425,図書名リスト!$A$3:$W$100580,21,0))</f>
        <v/>
      </c>
      <c r="P1425" s="74" t="str">
        <f>IF(E1425="","",VLOOKUP(W1425,図書名リスト!$A$3:$W$10050,19,0))</f>
        <v/>
      </c>
      <c r="Q1425" s="75" t="str">
        <f>IF(E1425="","",VLOOKUP(W1425,図書名リスト!$A$3:$W$1001,20,0))</f>
        <v/>
      </c>
      <c r="R1425" s="74" t="str">
        <f>IF(E1425="","",VLOOKUP(W1425,図書名リスト!$A$3:$W$1001,22,0))</f>
        <v/>
      </c>
      <c r="S1425" s="61" t="str">
        <f t="shared" si="113"/>
        <v xml:space="preserve"> </v>
      </c>
      <c r="T1425" s="61" t="str">
        <f t="shared" si="114"/>
        <v>　</v>
      </c>
      <c r="U1425" s="61" t="str">
        <f t="shared" si="115"/>
        <v xml:space="preserve"> </v>
      </c>
      <c r="V1425" s="61">
        <f t="shared" si="116"/>
        <v>0</v>
      </c>
      <c r="W1425" s="60" t="str">
        <f t="shared" si="117"/>
        <v/>
      </c>
    </row>
    <row r="1426" spans="1:23" ht="57" customHeight="1" x14ac:dyDescent="0.15">
      <c r="A1426" s="63"/>
      <c r="B1426" s="69"/>
      <c r="C1426" s="69"/>
      <c r="D1426" s="68"/>
      <c r="E1426" s="67"/>
      <c r="F1426" s="66"/>
      <c r="G1426" s="65" t="str">
        <f>IF(E1426="","",VLOOKUP(E1426,図書名リスト!$C$3:$W$1001,16,0))</f>
        <v/>
      </c>
      <c r="H1426" s="64" t="str">
        <f>IF(E1426="","",VLOOKUP(W1426,図書名リスト!$A$3:$W$1001,5,0))</f>
        <v/>
      </c>
      <c r="I1426" s="77" t="str">
        <f>IF(E1426="","",VLOOKUP(W1426,図書名リスト!$A$3:$W$1001,9,0))</f>
        <v/>
      </c>
      <c r="J1426" s="76" t="str">
        <f>IF(E1426="","",VLOOKUP(W1426,図書名リスト!$A$3:$W$1001,23,0))</f>
        <v/>
      </c>
      <c r="K1426" s="62" t="str">
        <f>IF(E1426="","",VLOOKUP(W1426,図書名リスト!$A$3:$W$1001,11,0))</f>
        <v/>
      </c>
      <c r="L1426" s="95" t="str">
        <f>IF(E1426="","",VLOOKUP(W1426,図書名リスト!$A$3:$W$1001,14,0))</f>
        <v/>
      </c>
      <c r="M1426" s="62" t="str">
        <f>IF(E1426="","",VLOOKUP(W1426,図書名リスト!$A$3:$W$1001,17,0))</f>
        <v/>
      </c>
      <c r="N1426" s="63"/>
      <c r="O1426" s="74" t="str">
        <f>IF(E1426="","",VLOOKUP(W1426,図書名リスト!$A$3:$W$100580,21,0))</f>
        <v/>
      </c>
      <c r="P1426" s="74" t="str">
        <f>IF(E1426="","",VLOOKUP(W1426,図書名リスト!$A$3:$W$10050,19,0))</f>
        <v/>
      </c>
      <c r="Q1426" s="75" t="str">
        <f>IF(E1426="","",VLOOKUP(W1426,図書名リスト!$A$3:$W$1001,20,0))</f>
        <v/>
      </c>
      <c r="R1426" s="74" t="str">
        <f>IF(E1426="","",VLOOKUP(W1426,図書名リスト!$A$3:$W$1001,22,0))</f>
        <v/>
      </c>
      <c r="S1426" s="61" t="str">
        <f t="shared" si="113"/>
        <v xml:space="preserve"> </v>
      </c>
      <c r="T1426" s="61" t="str">
        <f t="shared" si="114"/>
        <v>　</v>
      </c>
      <c r="U1426" s="61" t="str">
        <f t="shared" si="115"/>
        <v xml:space="preserve"> </v>
      </c>
      <c r="V1426" s="61">
        <f t="shared" si="116"/>
        <v>0</v>
      </c>
      <c r="W1426" s="60" t="str">
        <f t="shared" si="117"/>
        <v/>
      </c>
    </row>
    <row r="1427" spans="1:23" ht="57" customHeight="1" x14ac:dyDescent="0.15">
      <c r="A1427" s="63"/>
      <c r="B1427" s="69"/>
      <c r="C1427" s="69"/>
      <c r="D1427" s="68"/>
      <c r="E1427" s="67"/>
      <c r="F1427" s="66"/>
      <c r="G1427" s="65" t="str">
        <f>IF(E1427="","",VLOOKUP(E1427,図書名リスト!$C$3:$W$1001,16,0))</f>
        <v/>
      </c>
      <c r="H1427" s="64" t="str">
        <f>IF(E1427="","",VLOOKUP(W1427,図書名リスト!$A$3:$W$1001,5,0))</f>
        <v/>
      </c>
      <c r="I1427" s="77" t="str">
        <f>IF(E1427="","",VLOOKUP(W1427,図書名リスト!$A$3:$W$1001,9,0))</f>
        <v/>
      </c>
      <c r="J1427" s="76" t="str">
        <f>IF(E1427="","",VLOOKUP(W1427,図書名リスト!$A$3:$W$1001,23,0))</f>
        <v/>
      </c>
      <c r="K1427" s="62" t="str">
        <f>IF(E1427="","",VLOOKUP(W1427,図書名リスト!$A$3:$W$1001,11,0))</f>
        <v/>
      </c>
      <c r="L1427" s="95" t="str">
        <f>IF(E1427="","",VLOOKUP(W1427,図書名リスト!$A$3:$W$1001,14,0))</f>
        <v/>
      </c>
      <c r="M1427" s="62" t="str">
        <f>IF(E1427="","",VLOOKUP(W1427,図書名リスト!$A$3:$W$1001,17,0))</f>
        <v/>
      </c>
      <c r="N1427" s="63"/>
      <c r="O1427" s="74" t="str">
        <f>IF(E1427="","",VLOOKUP(W1427,図書名リスト!$A$3:$W$100580,21,0))</f>
        <v/>
      </c>
      <c r="P1427" s="74" t="str">
        <f>IF(E1427="","",VLOOKUP(W1427,図書名リスト!$A$3:$W$10050,19,0))</f>
        <v/>
      </c>
      <c r="Q1427" s="75" t="str">
        <f>IF(E1427="","",VLOOKUP(W1427,図書名リスト!$A$3:$W$1001,20,0))</f>
        <v/>
      </c>
      <c r="R1427" s="74" t="str">
        <f>IF(E1427="","",VLOOKUP(W1427,図書名リスト!$A$3:$W$1001,22,0))</f>
        <v/>
      </c>
      <c r="S1427" s="61" t="str">
        <f t="shared" si="113"/>
        <v xml:space="preserve"> </v>
      </c>
      <c r="T1427" s="61" t="str">
        <f t="shared" si="114"/>
        <v>　</v>
      </c>
      <c r="U1427" s="61" t="str">
        <f t="shared" si="115"/>
        <v xml:space="preserve"> </v>
      </c>
      <c r="V1427" s="61">
        <f t="shared" si="116"/>
        <v>0</v>
      </c>
      <c r="W1427" s="60" t="str">
        <f t="shared" si="117"/>
        <v/>
      </c>
    </row>
    <row r="1428" spans="1:23" ht="57" customHeight="1" x14ac:dyDescent="0.15">
      <c r="A1428" s="63"/>
      <c r="B1428" s="69"/>
      <c r="C1428" s="69"/>
      <c r="D1428" s="68"/>
      <c r="E1428" s="67"/>
      <c r="F1428" s="66"/>
      <c r="G1428" s="65" t="str">
        <f>IF(E1428="","",VLOOKUP(E1428,図書名リスト!$C$3:$W$1001,16,0))</f>
        <v/>
      </c>
      <c r="H1428" s="64" t="str">
        <f>IF(E1428="","",VLOOKUP(W1428,図書名リスト!$A$3:$W$1001,5,0))</f>
        <v/>
      </c>
      <c r="I1428" s="77" t="str">
        <f>IF(E1428="","",VLOOKUP(W1428,図書名リスト!$A$3:$W$1001,9,0))</f>
        <v/>
      </c>
      <c r="J1428" s="76" t="str">
        <f>IF(E1428="","",VLOOKUP(W1428,図書名リスト!$A$3:$W$1001,23,0))</f>
        <v/>
      </c>
      <c r="K1428" s="62" t="str">
        <f>IF(E1428="","",VLOOKUP(W1428,図書名リスト!$A$3:$W$1001,11,0))</f>
        <v/>
      </c>
      <c r="L1428" s="95" t="str">
        <f>IF(E1428="","",VLOOKUP(W1428,図書名リスト!$A$3:$W$1001,14,0))</f>
        <v/>
      </c>
      <c r="M1428" s="62" t="str">
        <f>IF(E1428="","",VLOOKUP(W1428,図書名リスト!$A$3:$W$1001,17,0))</f>
        <v/>
      </c>
      <c r="N1428" s="63"/>
      <c r="O1428" s="74" t="str">
        <f>IF(E1428="","",VLOOKUP(W1428,図書名リスト!$A$3:$W$100580,21,0))</f>
        <v/>
      </c>
      <c r="P1428" s="74" t="str">
        <f>IF(E1428="","",VLOOKUP(W1428,図書名リスト!$A$3:$W$10050,19,0))</f>
        <v/>
      </c>
      <c r="Q1428" s="75" t="str">
        <f>IF(E1428="","",VLOOKUP(W1428,図書名リスト!$A$3:$W$1001,20,0))</f>
        <v/>
      </c>
      <c r="R1428" s="74" t="str">
        <f>IF(E1428="","",VLOOKUP(W1428,図書名リスト!$A$3:$W$1001,22,0))</f>
        <v/>
      </c>
      <c r="S1428" s="61" t="str">
        <f t="shared" si="113"/>
        <v xml:space="preserve"> </v>
      </c>
      <c r="T1428" s="61" t="str">
        <f t="shared" si="114"/>
        <v>　</v>
      </c>
      <c r="U1428" s="61" t="str">
        <f t="shared" si="115"/>
        <v xml:space="preserve"> </v>
      </c>
      <c r="V1428" s="61">
        <f t="shared" si="116"/>
        <v>0</v>
      </c>
      <c r="W1428" s="60" t="str">
        <f t="shared" si="117"/>
        <v/>
      </c>
    </row>
    <row r="1429" spans="1:23" ht="57" customHeight="1" x14ac:dyDescent="0.15">
      <c r="A1429" s="63"/>
      <c r="B1429" s="69"/>
      <c r="C1429" s="69"/>
      <c r="D1429" s="68"/>
      <c r="E1429" s="67"/>
      <c r="F1429" s="66"/>
      <c r="G1429" s="65" t="str">
        <f>IF(E1429="","",VLOOKUP(E1429,図書名リスト!$C$3:$W$1001,16,0))</f>
        <v/>
      </c>
      <c r="H1429" s="64" t="str">
        <f>IF(E1429="","",VLOOKUP(W1429,図書名リスト!$A$3:$W$1001,5,0))</f>
        <v/>
      </c>
      <c r="I1429" s="77" t="str">
        <f>IF(E1429="","",VLOOKUP(W1429,図書名リスト!$A$3:$W$1001,9,0))</f>
        <v/>
      </c>
      <c r="J1429" s="76" t="str">
        <f>IF(E1429="","",VLOOKUP(W1429,図書名リスト!$A$3:$W$1001,23,0))</f>
        <v/>
      </c>
      <c r="K1429" s="62" t="str">
        <f>IF(E1429="","",VLOOKUP(W1429,図書名リスト!$A$3:$W$1001,11,0))</f>
        <v/>
      </c>
      <c r="L1429" s="95" t="str">
        <f>IF(E1429="","",VLOOKUP(W1429,図書名リスト!$A$3:$W$1001,14,0))</f>
        <v/>
      </c>
      <c r="M1429" s="62" t="str">
        <f>IF(E1429="","",VLOOKUP(W1429,図書名リスト!$A$3:$W$1001,17,0))</f>
        <v/>
      </c>
      <c r="N1429" s="63"/>
      <c r="O1429" s="74" t="str">
        <f>IF(E1429="","",VLOOKUP(W1429,図書名リスト!$A$3:$W$100580,21,0))</f>
        <v/>
      </c>
      <c r="P1429" s="74" t="str">
        <f>IF(E1429="","",VLOOKUP(W1429,図書名リスト!$A$3:$W$10050,19,0))</f>
        <v/>
      </c>
      <c r="Q1429" s="75" t="str">
        <f>IF(E1429="","",VLOOKUP(W1429,図書名リスト!$A$3:$W$1001,20,0))</f>
        <v/>
      </c>
      <c r="R1429" s="74" t="str">
        <f>IF(E1429="","",VLOOKUP(W1429,図書名リスト!$A$3:$W$1001,22,0))</f>
        <v/>
      </c>
      <c r="S1429" s="61" t="str">
        <f t="shared" si="113"/>
        <v xml:space="preserve"> </v>
      </c>
      <c r="T1429" s="61" t="str">
        <f t="shared" si="114"/>
        <v>　</v>
      </c>
      <c r="U1429" s="61" t="str">
        <f t="shared" si="115"/>
        <v xml:space="preserve"> </v>
      </c>
      <c r="V1429" s="61">
        <f t="shared" si="116"/>
        <v>0</v>
      </c>
      <c r="W1429" s="60" t="str">
        <f t="shared" si="117"/>
        <v/>
      </c>
    </row>
    <row r="1430" spans="1:23" ht="57" customHeight="1" x14ac:dyDescent="0.15">
      <c r="A1430" s="63"/>
      <c r="B1430" s="69"/>
      <c r="C1430" s="69"/>
      <c r="D1430" s="68"/>
      <c r="E1430" s="67"/>
      <c r="F1430" s="66"/>
      <c r="G1430" s="65" t="str">
        <f>IF(E1430="","",VLOOKUP(E1430,図書名リスト!$C$3:$W$1001,16,0))</f>
        <v/>
      </c>
      <c r="H1430" s="64" t="str">
        <f>IF(E1430="","",VLOOKUP(W1430,図書名リスト!$A$3:$W$1001,5,0))</f>
        <v/>
      </c>
      <c r="I1430" s="77" t="str">
        <f>IF(E1430="","",VLOOKUP(W1430,図書名リスト!$A$3:$W$1001,9,0))</f>
        <v/>
      </c>
      <c r="J1430" s="76" t="str">
        <f>IF(E1430="","",VLOOKUP(W1430,図書名リスト!$A$3:$W$1001,23,0))</f>
        <v/>
      </c>
      <c r="K1430" s="62" t="str">
        <f>IF(E1430="","",VLOOKUP(W1430,図書名リスト!$A$3:$W$1001,11,0))</f>
        <v/>
      </c>
      <c r="L1430" s="95" t="str">
        <f>IF(E1430="","",VLOOKUP(W1430,図書名リスト!$A$3:$W$1001,14,0))</f>
        <v/>
      </c>
      <c r="M1430" s="62" t="str">
        <f>IF(E1430="","",VLOOKUP(W1430,図書名リスト!$A$3:$W$1001,17,0))</f>
        <v/>
      </c>
      <c r="N1430" s="63"/>
      <c r="O1430" s="74" t="str">
        <f>IF(E1430="","",VLOOKUP(W1430,図書名リスト!$A$3:$W$100580,21,0))</f>
        <v/>
      </c>
      <c r="P1430" s="74" t="str">
        <f>IF(E1430="","",VLOOKUP(W1430,図書名リスト!$A$3:$W$10050,19,0))</f>
        <v/>
      </c>
      <c r="Q1430" s="75" t="str">
        <f>IF(E1430="","",VLOOKUP(W1430,図書名リスト!$A$3:$W$1001,20,0))</f>
        <v/>
      </c>
      <c r="R1430" s="74" t="str">
        <f>IF(E1430="","",VLOOKUP(W1430,図書名リスト!$A$3:$W$1001,22,0))</f>
        <v/>
      </c>
      <c r="S1430" s="61" t="str">
        <f t="shared" si="113"/>
        <v xml:space="preserve"> </v>
      </c>
      <c r="T1430" s="61" t="str">
        <f t="shared" si="114"/>
        <v>　</v>
      </c>
      <c r="U1430" s="61" t="str">
        <f t="shared" si="115"/>
        <v xml:space="preserve"> </v>
      </c>
      <c r="V1430" s="61">
        <f t="shared" si="116"/>
        <v>0</v>
      </c>
      <c r="W1430" s="60" t="str">
        <f t="shared" si="117"/>
        <v/>
      </c>
    </row>
    <row r="1431" spans="1:23" ht="57" customHeight="1" x14ac:dyDescent="0.15">
      <c r="A1431" s="63"/>
      <c r="B1431" s="69"/>
      <c r="C1431" s="69"/>
      <c r="D1431" s="68"/>
      <c r="E1431" s="67"/>
      <c r="F1431" s="66"/>
      <c r="G1431" s="65" t="str">
        <f>IF(E1431="","",VLOOKUP(E1431,図書名リスト!$C$3:$W$1001,16,0))</f>
        <v/>
      </c>
      <c r="H1431" s="64" t="str">
        <f>IF(E1431="","",VLOOKUP(W1431,図書名リスト!$A$3:$W$1001,5,0))</f>
        <v/>
      </c>
      <c r="I1431" s="77" t="str">
        <f>IF(E1431="","",VLOOKUP(W1431,図書名リスト!$A$3:$W$1001,9,0))</f>
        <v/>
      </c>
      <c r="J1431" s="76" t="str">
        <f>IF(E1431="","",VLOOKUP(W1431,図書名リスト!$A$3:$W$1001,23,0))</f>
        <v/>
      </c>
      <c r="K1431" s="62" t="str">
        <f>IF(E1431="","",VLOOKUP(W1431,図書名リスト!$A$3:$W$1001,11,0))</f>
        <v/>
      </c>
      <c r="L1431" s="95" t="str">
        <f>IF(E1431="","",VLOOKUP(W1431,図書名リスト!$A$3:$W$1001,14,0))</f>
        <v/>
      </c>
      <c r="M1431" s="62" t="str">
        <f>IF(E1431="","",VLOOKUP(W1431,図書名リスト!$A$3:$W$1001,17,0))</f>
        <v/>
      </c>
      <c r="N1431" s="63"/>
      <c r="O1431" s="74" t="str">
        <f>IF(E1431="","",VLOOKUP(W1431,図書名リスト!$A$3:$W$100580,21,0))</f>
        <v/>
      </c>
      <c r="P1431" s="74" t="str">
        <f>IF(E1431="","",VLOOKUP(W1431,図書名リスト!$A$3:$W$10050,19,0))</f>
        <v/>
      </c>
      <c r="Q1431" s="75" t="str">
        <f>IF(E1431="","",VLOOKUP(W1431,図書名リスト!$A$3:$W$1001,20,0))</f>
        <v/>
      </c>
      <c r="R1431" s="74" t="str">
        <f>IF(E1431="","",VLOOKUP(W1431,図書名リスト!$A$3:$W$1001,22,0))</f>
        <v/>
      </c>
      <c r="S1431" s="61" t="str">
        <f t="shared" si="113"/>
        <v xml:space="preserve"> </v>
      </c>
      <c r="T1431" s="61" t="str">
        <f t="shared" si="114"/>
        <v>　</v>
      </c>
      <c r="U1431" s="61" t="str">
        <f t="shared" si="115"/>
        <v xml:space="preserve"> </v>
      </c>
      <c r="V1431" s="61">
        <f t="shared" si="116"/>
        <v>0</v>
      </c>
      <c r="W1431" s="60" t="str">
        <f t="shared" si="117"/>
        <v/>
      </c>
    </row>
    <row r="1432" spans="1:23" ht="57" customHeight="1" x14ac:dyDescent="0.15">
      <c r="A1432" s="63"/>
      <c r="B1432" s="69"/>
      <c r="C1432" s="69"/>
      <c r="D1432" s="68"/>
      <c r="E1432" s="67"/>
      <c r="F1432" s="66"/>
      <c r="G1432" s="65" t="str">
        <f>IF(E1432="","",VLOOKUP(E1432,図書名リスト!$C$3:$W$1001,16,0))</f>
        <v/>
      </c>
      <c r="H1432" s="64" t="str">
        <f>IF(E1432="","",VLOOKUP(W1432,図書名リスト!$A$3:$W$1001,5,0))</f>
        <v/>
      </c>
      <c r="I1432" s="77" t="str">
        <f>IF(E1432="","",VLOOKUP(W1432,図書名リスト!$A$3:$W$1001,9,0))</f>
        <v/>
      </c>
      <c r="J1432" s="76" t="str">
        <f>IF(E1432="","",VLOOKUP(W1432,図書名リスト!$A$3:$W$1001,23,0))</f>
        <v/>
      </c>
      <c r="K1432" s="62" t="str">
        <f>IF(E1432="","",VLOOKUP(W1432,図書名リスト!$A$3:$W$1001,11,0))</f>
        <v/>
      </c>
      <c r="L1432" s="95" t="str">
        <f>IF(E1432="","",VLOOKUP(W1432,図書名リスト!$A$3:$W$1001,14,0))</f>
        <v/>
      </c>
      <c r="M1432" s="62" t="str">
        <f>IF(E1432="","",VLOOKUP(W1432,図書名リスト!$A$3:$W$1001,17,0))</f>
        <v/>
      </c>
      <c r="N1432" s="63"/>
      <c r="O1432" s="74" t="str">
        <f>IF(E1432="","",VLOOKUP(W1432,図書名リスト!$A$3:$W$100580,21,0))</f>
        <v/>
      </c>
      <c r="P1432" s="74" t="str">
        <f>IF(E1432="","",VLOOKUP(W1432,図書名リスト!$A$3:$W$10050,19,0))</f>
        <v/>
      </c>
      <c r="Q1432" s="75" t="str">
        <f>IF(E1432="","",VLOOKUP(W1432,図書名リスト!$A$3:$W$1001,20,0))</f>
        <v/>
      </c>
      <c r="R1432" s="74" t="str">
        <f>IF(E1432="","",VLOOKUP(W1432,図書名リスト!$A$3:$W$1001,22,0))</f>
        <v/>
      </c>
      <c r="S1432" s="61" t="str">
        <f t="shared" si="113"/>
        <v xml:space="preserve"> </v>
      </c>
      <c r="T1432" s="61" t="str">
        <f t="shared" si="114"/>
        <v>　</v>
      </c>
      <c r="U1432" s="61" t="str">
        <f t="shared" si="115"/>
        <v xml:space="preserve"> </v>
      </c>
      <c r="V1432" s="61">
        <f t="shared" si="116"/>
        <v>0</v>
      </c>
      <c r="W1432" s="60" t="str">
        <f t="shared" si="117"/>
        <v/>
      </c>
    </row>
    <row r="1433" spans="1:23" ht="57" customHeight="1" x14ac:dyDescent="0.15">
      <c r="A1433" s="63"/>
      <c r="B1433" s="69"/>
      <c r="C1433" s="69"/>
      <c r="D1433" s="68"/>
      <c r="E1433" s="67"/>
      <c r="F1433" s="66"/>
      <c r="G1433" s="65" t="str">
        <f>IF(E1433="","",VLOOKUP(E1433,図書名リスト!$C$3:$W$1001,16,0))</f>
        <v/>
      </c>
      <c r="H1433" s="64" t="str">
        <f>IF(E1433="","",VLOOKUP(W1433,図書名リスト!$A$3:$W$1001,5,0))</f>
        <v/>
      </c>
      <c r="I1433" s="77" t="str">
        <f>IF(E1433="","",VLOOKUP(W1433,図書名リスト!$A$3:$W$1001,9,0))</f>
        <v/>
      </c>
      <c r="J1433" s="76" t="str">
        <f>IF(E1433="","",VLOOKUP(W1433,図書名リスト!$A$3:$W$1001,23,0))</f>
        <v/>
      </c>
      <c r="K1433" s="62" t="str">
        <f>IF(E1433="","",VLOOKUP(W1433,図書名リスト!$A$3:$W$1001,11,0))</f>
        <v/>
      </c>
      <c r="L1433" s="95" t="str">
        <f>IF(E1433="","",VLOOKUP(W1433,図書名リスト!$A$3:$W$1001,14,0))</f>
        <v/>
      </c>
      <c r="M1433" s="62" t="str">
        <f>IF(E1433="","",VLOOKUP(W1433,図書名リスト!$A$3:$W$1001,17,0))</f>
        <v/>
      </c>
      <c r="N1433" s="63"/>
      <c r="O1433" s="74" t="str">
        <f>IF(E1433="","",VLOOKUP(W1433,図書名リスト!$A$3:$W$100580,21,0))</f>
        <v/>
      </c>
      <c r="P1433" s="74" t="str">
        <f>IF(E1433="","",VLOOKUP(W1433,図書名リスト!$A$3:$W$10050,19,0))</f>
        <v/>
      </c>
      <c r="Q1433" s="75" t="str">
        <f>IF(E1433="","",VLOOKUP(W1433,図書名リスト!$A$3:$W$1001,20,0))</f>
        <v/>
      </c>
      <c r="R1433" s="74" t="str">
        <f>IF(E1433="","",VLOOKUP(W1433,図書名リスト!$A$3:$W$1001,22,0))</f>
        <v/>
      </c>
      <c r="S1433" s="61" t="str">
        <f t="shared" si="113"/>
        <v xml:space="preserve"> </v>
      </c>
      <c r="T1433" s="61" t="str">
        <f t="shared" si="114"/>
        <v>　</v>
      </c>
      <c r="U1433" s="61" t="str">
        <f t="shared" si="115"/>
        <v xml:space="preserve"> </v>
      </c>
      <c r="V1433" s="61">
        <f t="shared" si="116"/>
        <v>0</v>
      </c>
      <c r="W1433" s="60" t="str">
        <f t="shared" si="117"/>
        <v/>
      </c>
    </row>
    <row r="1434" spans="1:23" ht="57" customHeight="1" x14ac:dyDescent="0.15">
      <c r="A1434" s="63"/>
      <c r="B1434" s="69"/>
      <c r="C1434" s="69"/>
      <c r="D1434" s="68"/>
      <c r="E1434" s="67"/>
      <c r="F1434" s="66"/>
      <c r="G1434" s="65" t="str">
        <f>IF(E1434="","",VLOOKUP(E1434,図書名リスト!$C$3:$W$1001,16,0))</f>
        <v/>
      </c>
      <c r="H1434" s="64" t="str">
        <f>IF(E1434="","",VLOOKUP(W1434,図書名リスト!$A$3:$W$1001,5,0))</f>
        <v/>
      </c>
      <c r="I1434" s="77" t="str">
        <f>IF(E1434="","",VLOOKUP(W1434,図書名リスト!$A$3:$W$1001,9,0))</f>
        <v/>
      </c>
      <c r="J1434" s="76" t="str">
        <f>IF(E1434="","",VLOOKUP(W1434,図書名リスト!$A$3:$W$1001,23,0))</f>
        <v/>
      </c>
      <c r="K1434" s="62" t="str">
        <f>IF(E1434="","",VLOOKUP(W1434,図書名リスト!$A$3:$W$1001,11,0))</f>
        <v/>
      </c>
      <c r="L1434" s="95" t="str">
        <f>IF(E1434="","",VLOOKUP(W1434,図書名リスト!$A$3:$W$1001,14,0))</f>
        <v/>
      </c>
      <c r="M1434" s="62" t="str">
        <f>IF(E1434="","",VLOOKUP(W1434,図書名リスト!$A$3:$W$1001,17,0))</f>
        <v/>
      </c>
      <c r="N1434" s="63"/>
      <c r="O1434" s="74" t="str">
        <f>IF(E1434="","",VLOOKUP(W1434,図書名リスト!$A$3:$W$100580,21,0))</f>
        <v/>
      </c>
      <c r="P1434" s="74" t="str">
        <f>IF(E1434="","",VLOOKUP(W1434,図書名リスト!$A$3:$W$10050,19,0))</f>
        <v/>
      </c>
      <c r="Q1434" s="75" t="str">
        <f>IF(E1434="","",VLOOKUP(W1434,図書名リスト!$A$3:$W$1001,20,0))</f>
        <v/>
      </c>
      <c r="R1434" s="74" t="str">
        <f>IF(E1434="","",VLOOKUP(W1434,図書名リスト!$A$3:$W$1001,22,0))</f>
        <v/>
      </c>
      <c r="S1434" s="61" t="str">
        <f t="shared" si="113"/>
        <v xml:space="preserve"> </v>
      </c>
      <c r="T1434" s="61" t="str">
        <f t="shared" si="114"/>
        <v>　</v>
      </c>
      <c r="U1434" s="61" t="str">
        <f t="shared" si="115"/>
        <v xml:space="preserve"> </v>
      </c>
      <c r="V1434" s="61">
        <f t="shared" si="116"/>
        <v>0</v>
      </c>
      <c r="W1434" s="60" t="str">
        <f t="shared" si="117"/>
        <v/>
      </c>
    </row>
    <row r="1435" spans="1:23" ht="57" customHeight="1" x14ac:dyDescent="0.15">
      <c r="A1435" s="63"/>
      <c r="B1435" s="69"/>
      <c r="C1435" s="69"/>
      <c r="D1435" s="68"/>
      <c r="E1435" s="67"/>
      <c r="F1435" s="66"/>
      <c r="G1435" s="65" t="str">
        <f>IF(E1435="","",VLOOKUP(E1435,図書名リスト!$C$3:$W$1001,16,0))</f>
        <v/>
      </c>
      <c r="H1435" s="64" t="str">
        <f>IF(E1435="","",VLOOKUP(W1435,図書名リスト!$A$3:$W$1001,5,0))</f>
        <v/>
      </c>
      <c r="I1435" s="77" t="str">
        <f>IF(E1435="","",VLOOKUP(W1435,図書名リスト!$A$3:$W$1001,9,0))</f>
        <v/>
      </c>
      <c r="J1435" s="76" t="str">
        <f>IF(E1435="","",VLOOKUP(W1435,図書名リスト!$A$3:$W$1001,23,0))</f>
        <v/>
      </c>
      <c r="K1435" s="62" t="str">
        <f>IF(E1435="","",VLOOKUP(W1435,図書名リスト!$A$3:$W$1001,11,0))</f>
        <v/>
      </c>
      <c r="L1435" s="95" t="str">
        <f>IF(E1435="","",VLOOKUP(W1435,図書名リスト!$A$3:$W$1001,14,0))</f>
        <v/>
      </c>
      <c r="M1435" s="62" t="str">
        <f>IF(E1435="","",VLOOKUP(W1435,図書名リスト!$A$3:$W$1001,17,0))</f>
        <v/>
      </c>
      <c r="N1435" s="63"/>
      <c r="O1435" s="74" t="str">
        <f>IF(E1435="","",VLOOKUP(W1435,図書名リスト!$A$3:$W$100580,21,0))</f>
        <v/>
      </c>
      <c r="P1435" s="74" t="str">
        <f>IF(E1435="","",VLOOKUP(W1435,図書名リスト!$A$3:$W$10050,19,0))</f>
        <v/>
      </c>
      <c r="Q1435" s="75" t="str">
        <f>IF(E1435="","",VLOOKUP(W1435,図書名リスト!$A$3:$W$1001,20,0))</f>
        <v/>
      </c>
      <c r="R1435" s="74" t="str">
        <f>IF(E1435="","",VLOOKUP(W1435,図書名リスト!$A$3:$W$1001,22,0))</f>
        <v/>
      </c>
      <c r="S1435" s="61" t="str">
        <f t="shared" si="113"/>
        <v xml:space="preserve"> </v>
      </c>
      <c r="T1435" s="61" t="str">
        <f t="shared" si="114"/>
        <v>　</v>
      </c>
      <c r="U1435" s="61" t="str">
        <f t="shared" si="115"/>
        <v xml:space="preserve"> </v>
      </c>
      <c r="V1435" s="61">
        <f t="shared" si="116"/>
        <v>0</v>
      </c>
      <c r="W1435" s="60" t="str">
        <f t="shared" si="117"/>
        <v/>
      </c>
    </row>
    <row r="1436" spans="1:23" ht="57" customHeight="1" x14ac:dyDescent="0.15">
      <c r="A1436" s="63"/>
      <c r="B1436" s="69"/>
      <c r="C1436" s="69"/>
      <c r="D1436" s="68"/>
      <c r="E1436" s="67"/>
      <c r="F1436" s="66"/>
      <c r="G1436" s="65" t="str">
        <f>IF(E1436="","",VLOOKUP(E1436,図書名リスト!$C$3:$W$1001,16,0))</f>
        <v/>
      </c>
      <c r="H1436" s="64" t="str">
        <f>IF(E1436="","",VLOOKUP(W1436,図書名リスト!$A$3:$W$1001,5,0))</f>
        <v/>
      </c>
      <c r="I1436" s="77" t="str">
        <f>IF(E1436="","",VLOOKUP(W1436,図書名リスト!$A$3:$W$1001,9,0))</f>
        <v/>
      </c>
      <c r="J1436" s="76" t="str">
        <f>IF(E1436="","",VLOOKUP(W1436,図書名リスト!$A$3:$W$1001,23,0))</f>
        <v/>
      </c>
      <c r="K1436" s="62" t="str">
        <f>IF(E1436="","",VLOOKUP(W1436,図書名リスト!$A$3:$W$1001,11,0))</f>
        <v/>
      </c>
      <c r="L1436" s="95" t="str">
        <f>IF(E1436="","",VLOOKUP(W1436,図書名リスト!$A$3:$W$1001,14,0))</f>
        <v/>
      </c>
      <c r="M1436" s="62" t="str">
        <f>IF(E1436="","",VLOOKUP(W1436,図書名リスト!$A$3:$W$1001,17,0))</f>
        <v/>
      </c>
      <c r="N1436" s="63"/>
      <c r="O1436" s="74" t="str">
        <f>IF(E1436="","",VLOOKUP(W1436,図書名リスト!$A$3:$W$100580,21,0))</f>
        <v/>
      </c>
      <c r="P1436" s="74" t="str">
        <f>IF(E1436="","",VLOOKUP(W1436,図書名リスト!$A$3:$W$10050,19,0))</f>
        <v/>
      </c>
      <c r="Q1436" s="75" t="str">
        <f>IF(E1436="","",VLOOKUP(W1436,図書名リスト!$A$3:$W$1001,20,0))</f>
        <v/>
      </c>
      <c r="R1436" s="74" t="str">
        <f>IF(E1436="","",VLOOKUP(W1436,図書名リスト!$A$3:$W$1001,22,0))</f>
        <v/>
      </c>
      <c r="S1436" s="61" t="str">
        <f t="shared" si="113"/>
        <v xml:space="preserve"> </v>
      </c>
      <c r="T1436" s="61" t="str">
        <f t="shared" si="114"/>
        <v>　</v>
      </c>
      <c r="U1436" s="61" t="str">
        <f t="shared" si="115"/>
        <v xml:space="preserve"> </v>
      </c>
      <c r="V1436" s="61">
        <f t="shared" si="116"/>
        <v>0</v>
      </c>
      <c r="W1436" s="60" t="str">
        <f t="shared" si="117"/>
        <v/>
      </c>
    </row>
    <row r="1437" spans="1:23" ht="57" customHeight="1" x14ac:dyDescent="0.15">
      <c r="A1437" s="63"/>
      <c r="B1437" s="69"/>
      <c r="C1437" s="69"/>
      <c r="D1437" s="68"/>
      <c r="E1437" s="67"/>
      <c r="F1437" s="66"/>
      <c r="G1437" s="65" t="str">
        <f>IF(E1437="","",VLOOKUP(E1437,図書名リスト!$C$3:$W$1001,16,0))</f>
        <v/>
      </c>
      <c r="H1437" s="64" t="str">
        <f>IF(E1437="","",VLOOKUP(W1437,図書名リスト!$A$3:$W$1001,5,0))</f>
        <v/>
      </c>
      <c r="I1437" s="77" t="str">
        <f>IF(E1437="","",VLOOKUP(W1437,図書名リスト!$A$3:$W$1001,9,0))</f>
        <v/>
      </c>
      <c r="J1437" s="76" t="str">
        <f>IF(E1437="","",VLOOKUP(W1437,図書名リスト!$A$3:$W$1001,23,0))</f>
        <v/>
      </c>
      <c r="K1437" s="62" t="str">
        <f>IF(E1437="","",VLOOKUP(W1437,図書名リスト!$A$3:$W$1001,11,0))</f>
        <v/>
      </c>
      <c r="L1437" s="95" t="str">
        <f>IF(E1437="","",VLOOKUP(W1437,図書名リスト!$A$3:$W$1001,14,0))</f>
        <v/>
      </c>
      <c r="M1437" s="62" t="str">
        <f>IF(E1437="","",VLOOKUP(W1437,図書名リスト!$A$3:$W$1001,17,0))</f>
        <v/>
      </c>
      <c r="N1437" s="63"/>
      <c r="O1437" s="74" t="str">
        <f>IF(E1437="","",VLOOKUP(W1437,図書名リスト!$A$3:$W$100580,21,0))</f>
        <v/>
      </c>
      <c r="P1437" s="74" t="str">
        <f>IF(E1437="","",VLOOKUP(W1437,図書名リスト!$A$3:$W$10050,19,0))</f>
        <v/>
      </c>
      <c r="Q1437" s="75" t="str">
        <f>IF(E1437="","",VLOOKUP(W1437,図書名リスト!$A$3:$W$1001,20,0))</f>
        <v/>
      </c>
      <c r="R1437" s="74" t="str">
        <f>IF(E1437="","",VLOOKUP(W1437,図書名リスト!$A$3:$W$1001,22,0))</f>
        <v/>
      </c>
      <c r="S1437" s="61" t="str">
        <f t="shared" si="113"/>
        <v xml:space="preserve"> </v>
      </c>
      <c r="T1437" s="61" t="str">
        <f t="shared" si="114"/>
        <v>　</v>
      </c>
      <c r="U1437" s="61" t="str">
        <f t="shared" si="115"/>
        <v xml:space="preserve"> </v>
      </c>
      <c r="V1437" s="61">
        <f t="shared" si="116"/>
        <v>0</v>
      </c>
      <c r="W1437" s="60" t="str">
        <f t="shared" si="117"/>
        <v/>
      </c>
    </row>
    <row r="1438" spans="1:23" ht="57" customHeight="1" x14ac:dyDescent="0.15">
      <c r="A1438" s="63"/>
      <c r="B1438" s="69"/>
      <c r="C1438" s="69"/>
      <c r="D1438" s="68"/>
      <c r="E1438" s="67"/>
      <c r="F1438" s="66"/>
      <c r="G1438" s="65" t="str">
        <f>IF(E1438="","",VLOOKUP(E1438,図書名リスト!$C$3:$W$1001,16,0))</f>
        <v/>
      </c>
      <c r="H1438" s="64" t="str">
        <f>IF(E1438="","",VLOOKUP(W1438,図書名リスト!$A$3:$W$1001,5,0))</f>
        <v/>
      </c>
      <c r="I1438" s="77" t="str">
        <f>IF(E1438="","",VLOOKUP(W1438,図書名リスト!$A$3:$W$1001,9,0))</f>
        <v/>
      </c>
      <c r="J1438" s="76" t="str">
        <f>IF(E1438="","",VLOOKUP(W1438,図書名リスト!$A$3:$W$1001,23,0))</f>
        <v/>
      </c>
      <c r="K1438" s="62" t="str">
        <f>IF(E1438="","",VLOOKUP(W1438,図書名リスト!$A$3:$W$1001,11,0))</f>
        <v/>
      </c>
      <c r="L1438" s="95" t="str">
        <f>IF(E1438="","",VLOOKUP(W1438,図書名リスト!$A$3:$W$1001,14,0))</f>
        <v/>
      </c>
      <c r="M1438" s="62" t="str">
        <f>IF(E1438="","",VLOOKUP(W1438,図書名リスト!$A$3:$W$1001,17,0))</f>
        <v/>
      </c>
      <c r="N1438" s="63"/>
      <c r="O1438" s="74" t="str">
        <f>IF(E1438="","",VLOOKUP(W1438,図書名リスト!$A$3:$W$100580,21,0))</f>
        <v/>
      </c>
      <c r="P1438" s="74" t="str">
        <f>IF(E1438="","",VLOOKUP(W1438,図書名リスト!$A$3:$W$10050,19,0))</f>
        <v/>
      </c>
      <c r="Q1438" s="75" t="str">
        <f>IF(E1438="","",VLOOKUP(W1438,図書名リスト!$A$3:$W$1001,20,0))</f>
        <v/>
      </c>
      <c r="R1438" s="74" t="str">
        <f>IF(E1438="","",VLOOKUP(W1438,図書名リスト!$A$3:$W$1001,22,0))</f>
        <v/>
      </c>
      <c r="S1438" s="61" t="str">
        <f t="shared" si="113"/>
        <v xml:space="preserve"> </v>
      </c>
      <c r="T1438" s="61" t="str">
        <f t="shared" si="114"/>
        <v>　</v>
      </c>
      <c r="U1438" s="61" t="str">
        <f t="shared" si="115"/>
        <v xml:space="preserve"> </v>
      </c>
      <c r="V1438" s="61">
        <f t="shared" si="116"/>
        <v>0</v>
      </c>
      <c r="W1438" s="60" t="str">
        <f t="shared" si="117"/>
        <v/>
      </c>
    </row>
    <row r="1439" spans="1:23" ht="57" customHeight="1" x14ac:dyDescent="0.15">
      <c r="A1439" s="63"/>
      <c r="B1439" s="69"/>
      <c r="C1439" s="69"/>
      <c r="D1439" s="68"/>
      <c r="E1439" s="67"/>
      <c r="F1439" s="66"/>
      <c r="G1439" s="65" t="str">
        <f>IF(E1439="","",VLOOKUP(E1439,図書名リスト!$C$3:$W$1001,16,0))</f>
        <v/>
      </c>
      <c r="H1439" s="64" t="str">
        <f>IF(E1439="","",VLOOKUP(W1439,図書名リスト!$A$3:$W$1001,5,0))</f>
        <v/>
      </c>
      <c r="I1439" s="77" t="str">
        <f>IF(E1439="","",VLOOKUP(W1439,図書名リスト!$A$3:$W$1001,9,0))</f>
        <v/>
      </c>
      <c r="J1439" s="76" t="str">
        <f>IF(E1439="","",VLOOKUP(W1439,図書名リスト!$A$3:$W$1001,23,0))</f>
        <v/>
      </c>
      <c r="K1439" s="62" t="str">
        <f>IF(E1439="","",VLOOKUP(W1439,図書名リスト!$A$3:$W$1001,11,0))</f>
        <v/>
      </c>
      <c r="L1439" s="95" t="str">
        <f>IF(E1439="","",VLOOKUP(W1439,図書名リスト!$A$3:$W$1001,14,0))</f>
        <v/>
      </c>
      <c r="M1439" s="62" t="str">
        <f>IF(E1439="","",VLOOKUP(W1439,図書名リスト!$A$3:$W$1001,17,0))</f>
        <v/>
      </c>
      <c r="N1439" s="63"/>
      <c r="O1439" s="74" t="str">
        <f>IF(E1439="","",VLOOKUP(W1439,図書名リスト!$A$3:$W$100580,21,0))</f>
        <v/>
      </c>
      <c r="P1439" s="74" t="str">
        <f>IF(E1439="","",VLOOKUP(W1439,図書名リスト!$A$3:$W$10050,19,0))</f>
        <v/>
      </c>
      <c r="Q1439" s="75" t="str">
        <f>IF(E1439="","",VLOOKUP(W1439,図書名リスト!$A$3:$W$1001,20,0))</f>
        <v/>
      </c>
      <c r="R1439" s="74" t="str">
        <f>IF(E1439="","",VLOOKUP(W1439,図書名リスト!$A$3:$W$1001,22,0))</f>
        <v/>
      </c>
      <c r="S1439" s="61" t="str">
        <f t="shared" si="113"/>
        <v xml:space="preserve"> </v>
      </c>
      <c r="T1439" s="61" t="str">
        <f t="shared" si="114"/>
        <v>　</v>
      </c>
      <c r="U1439" s="61" t="str">
        <f t="shared" si="115"/>
        <v xml:space="preserve"> </v>
      </c>
      <c r="V1439" s="61">
        <f t="shared" si="116"/>
        <v>0</v>
      </c>
      <c r="W1439" s="60" t="str">
        <f t="shared" si="117"/>
        <v/>
      </c>
    </row>
    <row r="1440" spans="1:23" ht="57" customHeight="1" x14ac:dyDescent="0.15">
      <c r="A1440" s="63"/>
      <c r="B1440" s="69"/>
      <c r="C1440" s="69"/>
      <c r="D1440" s="68"/>
      <c r="E1440" s="67"/>
      <c r="F1440" s="66"/>
      <c r="G1440" s="65" t="str">
        <f>IF(E1440="","",VLOOKUP(E1440,図書名リスト!$C$3:$W$1001,16,0))</f>
        <v/>
      </c>
      <c r="H1440" s="64" t="str">
        <f>IF(E1440="","",VLOOKUP(W1440,図書名リスト!$A$3:$W$1001,5,0))</f>
        <v/>
      </c>
      <c r="I1440" s="77" t="str">
        <f>IF(E1440="","",VLOOKUP(W1440,図書名リスト!$A$3:$W$1001,9,0))</f>
        <v/>
      </c>
      <c r="J1440" s="76" t="str">
        <f>IF(E1440="","",VLOOKUP(W1440,図書名リスト!$A$3:$W$1001,23,0))</f>
        <v/>
      </c>
      <c r="K1440" s="62" t="str">
        <f>IF(E1440="","",VLOOKUP(W1440,図書名リスト!$A$3:$W$1001,11,0))</f>
        <v/>
      </c>
      <c r="L1440" s="95" t="str">
        <f>IF(E1440="","",VLOOKUP(W1440,図書名リスト!$A$3:$W$1001,14,0))</f>
        <v/>
      </c>
      <c r="M1440" s="62" t="str">
        <f>IF(E1440="","",VLOOKUP(W1440,図書名リスト!$A$3:$W$1001,17,0))</f>
        <v/>
      </c>
      <c r="N1440" s="63"/>
      <c r="O1440" s="74" t="str">
        <f>IF(E1440="","",VLOOKUP(W1440,図書名リスト!$A$3:$W$100580,21,0))</f>
        <v/>
      </c>
      <c r="P1440" s="74" t="str">
        <f>IF(E1440="","",VLOOKUP(W1440,図書名リスト!$A$3:$W$10050,19,0))</f>
        <v/>
      </c>
      <c r="Q1440" s="75" t="str">
        <f>IF(E1440="","",VLOOKUP(W1440,図書名リスト!$A$3:$W$1001,20,0))</f>
        <v/>
      </c>
      <c r="R1440" s="74" t="str">
        <f>IF(E1440="","",VLOOKUP(W1440,図書名リスト!$A$3:$W$1001,22,0))</f>
        <v/>
      </c>
      <c r="S1440" s="61" t="str">
        <f t="shared" si="113"/>
        <v xml:space="preserve"> </v>
      </c>
      <c r="T1440" s="61" t="str">
        <f t="shared" si="114"/>
        <v>　</v>
      </c>
      <c r="U1440" s="61" t="str">
        <f t="shared" si="115"/>
        <v xml:space="preserve"> </v>
      </c>
      <c r="V1440" s="61">
        <f t="shared" si="116"/>
        <v>0</v>
      </c>
      <c r="W1440" s="60" t="str">
        <f t="shared" si="117"/>
        <v/>
      </c>
    </row>
    <row r="1441" spans="1:23" ht="57" customHeight="1" x14ac:dyDescent="0.15">
      <c r="A1441" s="63"/>
      <c r="B1441" s="69"/>
      <c r="C1441" s="69"/>
      <c r="D1441" s="68"/>
      <c r="E1441" s="67"/>
      <c r="F1441" s="66"/>
      <c r="G1441" s="65" t="str">
        <f>IF(E1441="","",VLOOKUP(E1441,図書名リスト!$C$3:$W$1001,16,0))</f>
        <v/>
      </c>
      <c r="H1441" s="64" t="str">
        <f>IF(E1441="","",VLOOKUP(W1441,図書名リスト!$A$3:$W$1001,5,0))</f>
        <v/>
      </c>
      <c r="I1441" s="77" t="str">
        <f>IF(E1441="","",VLOOKUP(W1441,図書名リスト!$A$3:$W$1001,9,0))</f>
        <v/>
      </c>
      <c r="J1441" s="76" t="str">
        <f>IF(E1441="","",VLOOKUP(W1441,図書名リスト!$A$3:$W$1001,23,0))</f>
        <v/>
      </c>
      <c r="K1441" s="62" t="str">
        <f>IF(E1441="","",VLOOKUP(W1441,図書名リスト!$A$3:$W$1001,11,0))</f>
        <v/>
      </c>
      <c r="L1441" s="95" t="str">
        <f>IF(E1441="","",VLOOKUP(W1441,図書名リスト!$A$3:$W$1001,14,0))</f>
        <v/>
      </c>
      <c r="M1441" s="62" t="str">
        <f>IF(E1441="","",VLOOKUP(W1441,図書名リスト!$A$3:$W$1001,17,0))</f>
        <v/>
      </c>
      <c r="N1441" s="63"/>
      <c r="O1441" s="74" t="str">
        <f>IF(E1441="","",VLOOKUP(W1441,図書名リスト!$A$3:$W$100580,21,0))</f>
        <v/>
      </c>
      <c r="P1441" s="74" t="str">
        <f>IF(E1441="","",VLOOKUP(W1441,図書名リスト!$A$3:$W$10050,19,0))</f>
        <v/>
      </c>
      <c r="Q1441" s="75" t="str">
        <f>IF(E1441="","",VLOOKUP(W1441,図書名リスト!$A$3:$W$1001,20,0))</f>
        <v/>
      </c>
      <c r="R1441" s="74" t="str">
        <f>IF(E1441="","",VLOOKUP(W1441,図書名リスト!$A$3:$W$1001,22,0))</f>
        <v/>
      </c>
      <c r="S1441" s="61" t="str">
        <f t="shared" si="113"/>
        <v xml:space="preserve"> </v>
      </c>
      <c r="T1441" s="61" t="str">
        <f t="shared" si="114"/>
        <v>　</v>
      </c>
      <c r="U1441" s="61" t="str">
        <f t="shared" si="115"/>
        <v xml:space="preserve"> </v>
      </c>
      <c r="V1441" s="61">
        <f t="shared" si="116"/>
        <v>0</v>
      </c>
      <c r="W1441" s="60" t="str">
        <f t="shared" si="117"/>
        <v/>
      </c>
    </row>
    <row r="1442" spans="1:23" ht="57" customHeight="1" x14ac:dyDescent="0.15">
      <c r="A1442" s="63"/>
      <c r="B1442" s="69"/>
      <c r="C1442" s="69"/>
      <c r="D1442" s="68"/>
      <c r="E1442" s="67"/>
      <c r="F1442" s="66"/>
      <c r="G1442" s="65" t="str">
        <f>IF(E1442="","",VLOOKUP(E1442,図書名リスト!$C$3:$W$1001,16,0))</f>
        <v/>
      </c>
      <c r="H1442" s="64" t="str">
        <f>IF(E1442="","",VLOOKUP(W1442,図書名リスト!$A$3:$W$1001,5,0))</f>
        <v/>
      </c>
      <c r="I1442" s="77" t="str">
        <f>IF(E1442="","",VLOOKUP(W1442,図書名リスト!$A$3:$W$1001,9,0))</f>
        <v/>
      </c>
      <c r="J1442" s="76" t="str">
        <f>IF(E1442="","",VLOOKUP(W1442,図書名リスト!$A$3:$W$1001,23,0))</f>
        <v/>
      </c>
      <c r="K1442" s="62" t="str">
        <f>IF(E1442="","",VLOOKUP(W1442,図書名リスト!$A$3:$W$1001,11,0))</f>
        <v/>
      </c>
      <c r="L1442" s="95" t="str">
        <f>IF(E1442="","",VLOOKUP(W1442,図書名リスト!$A$3:$W$1001,14,0))</f>
        <v/>
      </c>
      <c r="M1442" s="62" t="str">
        <f>IF(E1442="","",VLOOKUP(W1442,図書名リスト!$A$3:$W$1001,17,0))</f>
        <v/>
      </c>
      <c r="N1442" s="63"/>
      <c r="O1442" s="74" t="str">
        <f>IF(E1442="","",VLOOKUP(W1442,図書名リスト!$A$3:$W$100580,21,0))</f>
        <v/>
      </c>
      <c r="P1442" s="74" t="str">
        <f>IF(E1442="","",VLOOKUP(W1442,図書名リスト!$A$3:$W$10050,19,0))</f>
        <v/>
      </c>
      <c r="Q1442" s="75" t="str">
        <f>IF(E1442="","",VLOOKUP(W1442,図書名リスト!$A$3:$W$1001,20,0))</f>
        <v/>
      </c>
      <c r="R1442" s="74" t="str">
        <f>IF(E1442="","",VLOOKUP(W1442,図書名リスト!$A$3:$W$1001,22,0))</f>
        <v/>
      </c>
      <c r="S1442" s="61" t="str">
        <f t="shared" si="113"/>
        <v xml:space="preserve"> </v>
      </c>
      <c r="T1442" s="61" t="str">
        <f t="shared" si="114"/>
        <v>　</v>
      </c>
      <c r="U1442" s="61" t="str">
        <f t="shared" si="115"/>
        <v xml:space="preserve"> </v>
      </c>
      <c r="V1442" s="61">
        <f t="shared" si="116"/>
        <v>0</v>
      </c>
      <c r="W1442" s="60" t="str">
        <f t="shared" si="117"/>
        <v/>
      </c>
    </row>
    <row r="1443" spans="1:23" ht="57" customHeight="1" x14ac:dyDescent="0.15">
      <c r="A1443" s="63"/>
      <c r="B1443" s="69"/>
      <c r="C1443" s="69"/>
      <c r="D1443" s="68"/>
      <c r="E1443" s="67"/>
      <c r="F1443" s="66"/>
      <c r="G1443" s="65" t="str">
        <f>IF(E1443="","",VLOOKUP(E1443,図書名リスト!$C$3:$W$1001,16,0))</f>
        <v/>
      </c>
      <c r="H1443" s="64" t="str">
        <f>IF(E1443="","",VLOOKUP(W1443,図書名リスト!$A$3:$W$1001,5,0))</f>
        <v/>
      </c>
      <c r="I1443" s="77" t="str">
        <f>IF(E1443="","",VLOOKUP(W1443,図書名リスト!$A$3:$W$1001,9,0))</f>
        <v/>
      </c>
      <c r="J1443" s="76" t="str">
        <f>IF(E1443="","",VLOOKUP(W1443,図書名リスト!$A$3:$W$1001,23,0))</f>
        <v/>
      </c>
      <c r="K1443" s="62" t="str">
        <f>IF(E1443="","",VLOOKUP(W1443,図書名リスト!$A$3:$W$1001,11,0))</f>
        <v/>
      </c>
      <c r="L1443" s="95" t="str">
        <f>IF(E1443="","",VLOOKUP(W1443,図書名リスト!$A$3:$W$1001,14,0))</f>
        <v/>
      </c>
      <c r="M1443" s="62" t="str">
        <f>IF(E1443="","",VLOOKUP(W1443,図書名リスト!$A$3:$W$1001,17,0))</f>
        <v/>
      </c>
      <c r="N1443" s="63"/>
      <c r="O1443" s="74" t="str">
        <f>IF(E1443="","",VLOOKUP(W1443,図書名リスト!$A$3:$W$100580,21,0))</f>
        <v/>
      </c>
      <c r="P1443" s="74" t="str">
        <f>IF(E1443="","",VLOOKUP(W1443,図書名リスト!$A$3:$W$10050,19,0))</f>
        <v/>
      </c>
      <c r="Q1443" s="75" t="str">
        <f>IF(E1443="","",VLOOKUP(W1443,図書名リスト!$A$3:$W$1001,20,0))</f>
        <v/>
      </c>
      <c r="R1443" s="74" t="str">
        <f>IF(E1443="","",VLOOKUP(W1443,図書名リスト!$A$3:$W$1001,22,0))</f>
        <v/>
      </c>
      <c r="S1443" s="61" t="str">
        <f t="shared" si="113"/>
        <v xml:space="preserve"> </v>
      </c>
      <c r="T1443" s="61" t="str">
        <f t="shared" si="114"/>
        <v>　</v>
      </c>
      <c r="U1443" s="61" t="str">
        <f t="shared" si="115"/>
        <v xml:space="preserve"> </v>
      </c>
      <c r="V1443" s="61">
        <f t="shared" si="116"/>
        <v>0</v>
      </c>
      <c r="W1443" s="60" t="str">
        <f t="shared" si="117"/>
        <v/>
      </c>
    </row>
    <row r="1444" spans="1:23" ht="57" customHeight="1" x14ac:dyDescent="0.15">
      <c r="A1444" s="63"/>
      <c r="B1444" s="69"/>
      <c r="C1444" s="69"/>
      <c r="D1444" s="68"/>
      <c r="E1444" s="67"/>
      <c r="F1444" s="66"/>
      <c r="G1444" s="65" t="str">
        <f>IF(E1444="","",VLOOKUP(E1444,図書名リスト!$C$3:$W$1001,16,0))</f>
        <v/>
      </c>
      <c r="H1444" s="64" t="str">
        <f>IF(E1444="","",VLOOKUP(W1444,図書名リスト!$A$3:$W$1001,5,0))</f>
        <v/>
      </c>
      <c r="I1444" s="77" t="str">
        <f>IF(E1444="","",VLOOKUP(W1444,図書名リスト!$A$3:$W$1001,9,0))</f>
        <v/>
      </c>
      <c r="J1444" s="76" t="str">
        <f>IF(E1444="","",VLOOKUP(W1444,図書名リスト!$A$3:$W$1001,23,0))</f>
        <v/>
      </c>
      <c r="K1444" s="62" t="str">
        <f>IF(E1444="","",VLOOKUP(W1444,図書名リスト!$A$3:$W$1001,11,0))</f>
        <v/>
      </c>
      <c r="L1444" s="95" t="str">
        <f>IF(E1444="","",VLOOKUP(W1444,図書名リスト!$A$3:$W$1001,14,0))</f>
        <v/>
      </c>
      <c r="M1444" s="62" t="str">
        <f>IF(E1444="","",VLOOKUP(W1444,図書名リスト!$A$3:$W$1001,17,0))</f>
        <v/>
      </c>
      <c r="N1444" s="63"/>
      <c r="O1444" s="74" t="str">
        <f>IF(E1444="","",VLOOKUP(W1444,図書名リスト!$A$3:$W$100580,21,0))</f>
        <v/>
      </c>
      <c r="P1444" s="74" t="str">
        <f>IF(E1444="","",VLOOKUP(W1444,図書名リスト!$A$3:$W$10050,19,0))</f>
        <v/>
      </c>
      <c r="Q1444" s="75" t="str">
        <f>IF(E1444="","",VLOOKUP(W1444,図書名リスト!$A$3:$W$1001,20,0))</f>
        <v/>
      </c>
      <c r="R1444" s="74" t="str">
        <f>IF(E1444="","",VLOOKUP(W1444,図書名リスト!$A$3:$W$1001,22,0))</f>
        <v/>
      </c>
      <c r="S1444" s="61" t="str">
        <f t="shared" si="113"/>
        <v xml:space="preserve"> </v>
      </c>
      <c r="T1444" s="61" t="str">
        <f t="shared" si="114"/>
        <v>　</v>
      </c>
      <c r="U1444" s="61" t="str">
        <f t="shared" si="115"/>
        <v xml:space="preserve"> </v>
      </c>
      <c r="V1444" s="61">
        <f t="shared" si="116"/>
        <v>0</v>
      </c>
      <c r="W1444" s="60" t="str">
        <f t="shared" si="117"/>
        <v/>
      </c>
    </row>
    <row r="1445" spans="1:23" ht="57" customHeight="1" x14ac:dyDescent="0.15">
      <c r="A1445" s="63"/>
      <c r="B1445" s="69"/>
      <c r="C1445" s="69"/>
      <c r="D1445" s="68"/>
      <c r="E1445" s="67"/>
      <c r="F1445" s="66"/>
      <c r="G1445" s="65" t="str">
        <f>IF(E1445="","",VLOOKUP(E1445,図書名リスト!$C$3:$W$1001,16,0))</f>
        <v/>
      </c>
      <c r="H1445" s="64" t="str">
        <f>IF(E1445="","",VLOOKUP(W1445,図書名リスト!$A$3:$W$1001,5,0))</f>
        <v/>
      </c>
      <c r="I1445" s="77" t="str">
        <f>IF(E1445="","",VLOOKUP(W1445,図書名リスト!$A$3:$W$1001,9,0))</f>
        <v/>
      </c>
      <c r="J1445" s="76" t="str">
        <f>IF(E1445="","",VLOOKUP(W1445,図書名リスト!$A$3:$W$1001,23,0))</f>
        <v/>
      </c>
      <c r="K1445" s="62" t="str">
        <f>IF(E1445="","",VLOOKUP(W1445,図書名リスト!$A$3:$W$1001,11,0))</f>
        <v/>
      </c>
      <c r="L1445" s="95" t="str">
        <f>IF(E1445="","",VLOOKUP(W1445,図書名リスト!$A$3:$W$1001,14,0))</f>
        <v/>
      </c>
      <c r="M1445" s="62" t="str">
        <f>IF(E1445="","",VLOOKUP(W1445,図書名リスト!$A$3:$W$1001,17,0))</f>
        <v/>
      </c>
      <c r="N1445" s="63"/>
      <c r="O1445" s="74" t="str">
        <f>IF(E1445="","",VLOOKUP(W1445,図書名リスト!$A$3:$W$100580,21,0))</f>
        <v/>
      </c>
      <c r="P1445" s="74" t="str">
        <f>IF(E1445="","",VLOOKUP(W1445,図書名リスト!$A$3:$W$10050,19,0))</f>
        <v/>
      </c>
      <c r="Q1445" s="75" t="str">
        <f>IF(E1445="","",VLOOKUP(W1445,図書名リスト!$A$3:$W$1001,20,0))</f>
        <v/>
      </c>
      <c r="R1445" s="74" t="str">
        <f>IF(E1445="","",VLOOKUP(W1445,図書名リスト!$A$3:$W$1001,22,0))</f>
        <v/>
      </c>
      <c r="S1445" s="61" t="str">
        <f t="shared" si="113"/>
        <v xml:space="preserve"> </v>
      </c>
      <c r="T1445" s="61" t="str">
        <f t="shared" si="114"/>
        <v>　</v>
      </c>
      <c r="U1445" s="61" t="str">
        <f t="shared" si="115"/>
        <v xml:space="preserve"> </v>
      </c>
      <c r="V1445" s="61">
        <f t="shared" si="116"/>
        <v>0</v>
      </c>
      <c r="W1445" s="60" t="str">
        <f t="shared" si="117"/>
        <v/>
      </c>
    </row>
    <row r="1446" spans="1:23" ht="57" customHeight="1" x14ac:dyDescent="0.15">
      <c r="A1446" s="63"/>
      <c r="B1446" s="69"/>
      <c r="C1446" s="69"/>
      <c r="D1446" s="68"/>
      <c r="E1446" s="67"/>
      <c r="F1446" s="66"/>
      <c r="G1446" s="65" t="str">
        <f>IF(E1446="","",VLOOKUP(E1446,図書名リスト!$C$3:$W$1001,16,0))</f>
        <v/>
      </c>
      <c r="H1446" s="64" t="str">
        <f>IF(E1446="","",VLOOKUP(W1446,図書名リスト!$A$3:$W$1001,5,0))</f>
        <v/>
      </c>
      <c r="I1446" s="77" t="str">
        <f>IF(E1446="","",VLOOKUP(W1446,図書名リスト!$A$3:$W$1001,9,0))</f>
        <v/>
      </c>
      <c r="J1446" s="76" t="str">
        <f>IF(E1446="","",VLOOKUP(W1446,図書名リスト!$A$3:$W$1001,23,0))</f>
        <v/>
      </c>
      <c r="K1446" s="62" t="str">
        <f>IF(E1446="","",VLOOKUP(W1446,図書名リスト!$A$3:$W$1001,11,0))</f>
        <v/>
      </c>
      <c r="L1446" s="95" t="str">
        <f>IF(E1446="","",VLOOKUP(W1446,図書名リスト!$A$3:$W$1001,14,0))</f>
        <v/>
      </c>
      <c r="M1446" s="62" t="str">
        <f>IF(E1446="","",VLOOKUP(W1446,図書名リスト!$A$3:$W$1001,17,0))</f>
        <v/>
      </c>
      <c r="N1446" s="63"/>
      <c r="O1446" s="74" t="str">
        <f>IF(E1446="","",VLOOKUP(W1446,図書名リスト!$A$3:$W$100580,21,0))</f>
        <v/>
      </c>
      <c r="P1446" s="74" t="str">
        <f>IF(E1446="","",VLOOKUP(W1446,図書名リスト!$A$3:$W$10050,19,0))</f>
        <v/>
      </c>
      <c r="Q1446" s="75" t="str">
        <f>IF(E1446="","",VLOOKUP(W1446,図書名リスト!$A$3:$W$1001,20,0))</f>
        <v/>
      </c>
      <c r="R1446" s="74" t="str">
        <f>IF(E1446="","",VLOOKUP(W1446,図書名リスト!$A$3:$W$1001,22,0))</f>
        <v/>
      </c>
      <c r="S1446" s="61" t="str">
        <f t="shared" si="113"/>
        <v xml:space="preserve"> </v>
      </c>
      <c r="T1446" s="61" t="str">
        <f t="shared" si="114"/>
        <v>　</v>
      </c>
      <c r="U1446" s="61" t="str">
        <f t="shared" si="115"/>
        <v xml:space="preserve"> </v>
      </c>
      <c r="V1446" s="61">
        <f t="shared" si="116"/>
        <v>0</v>
      </c>
      <c r="W1446" s="60" t="str">
        <f t="shared" si="117"/>
        <v/>
      </c>
    </row>
    <row r="1447" spans="1:23" ht="57" customHeight="1" x14ac:dyDescent="0.15">
      <c r="A1447" s="63"/>
      <c r="B1447" s="69"/>
      <c r="C1447" s="69"/>
      <c r="D1447" s="68"/>
      <c r="E1447" s="67"/>
      <c r="F1447" s="66"/>
      <c r="G1447" s="65" t="str">
        <f>IF(E1447="","",VLOOKUP(E1447,図書名リスト!$C$3:$W$1001,16,0))</f>
        <v/>
      </c>
      <c r="H1447" s="64" t="str">
        <f>IF(E1447="","",VLOOKUP(W1447,図書名リスト!$A$3:$W$1001,5,0))</f>
        <v/>
      </c>
      <c r="I1447" s="77" t="str">
        <f>IF(E1447="","",VLOOKUP(W1447,図書名リスト!$A$3:$W$1001,9,0))</f>
        <v/>
      </c>
      <c r="J1447" s="76" t="str">
        <f>IF(E1447="","",VLOOKUP(W1447,図書名リスト!$A$3:$W$1001,23,0))</f>
        <v/>
      </c>
      <c r="K1447" s="62" t="str">
        <f>IF(E1447="","",VLOOKUP(W1447,図書名リスト!$A$3:$W$1001,11,0))</f>
        <v/>
      </c>
      <c r="L1447" s="95" t="str">
        <f>IF(E1447="","",VLOOKUP(W1447,図書名リスト!$A$3:$W$1001,14,0))</f>
        <v/>
      </c>
      <c r="M1447" s="62" t="str">
        <f>IF(E1447="","",VLOOKUP(W1447,図書名リスト!$A$3:$W$1001,17,0))</f>
        <v/>
      </c>
      <c r="N1447" s="63"/>
      <c r="O1447" s="74" t="str">
        <f>IF(E1447="","",VLOOKUP(W1447,図書名リスト!$A$3:$W$100580,21,0))</f>
        <v/>
      </c>
      <c r="P1447" s="74" t="str">
        <f>IF(E1447="","",VLOOKUP(W1447,図書名リスト!$A$3:$W$10050,19,0))</f>
        <v/>
      </c>
      <c r="Q1447" s="75" t="str">
        <f>IF(E1447="","",VLOOKUP(W1447,図書名リスト!$A$3:$W$1001,20,0))</f>
        <v/>
      </c>
      <c r="R1447" s="74" t="str">
        <f>IF(E1447="","",VLOOKUP(W1447,図書名リスト!$A$3:$W$1001,22,0))</f>
        <v/>
      </c>
      <c r="S1447" s="61" t="str">
        <f t="shared" si="113"/>
        <v xml:space="preserve"> </v>
      </c>
      <c r="T1447" s="61" t="str">
        <f t="shared" si="114"/>
        <v>　</v>
      </c>
      <c r="U1447" s="61" t="str">
        <f t="shared" si="115"/>
        <v xml:space="preserve"> </v>
      </c>
      <c r="V1447" s="61">
        <f t="shared" si="116"/>
        <v>0</v>
      </c>
      <c r="W1447" s="60" t="str">
        <f t="shared" si="117"/>
        <v/>
      </c>
    </row>
    <row r="1448" spans="1:23" ht="57" customHeight="1" x14ac:dyDescent="0.15">
      <c r="A1448" s="63"/>
      <c r="B1448" s="69"/>
      <c r="C1448" s="69"/>
      <c r="D1448" s="68"/>
      <c r="E1448" s="67"/>
      <c r="F1448" s="66"/>
      <c r="G1448" s="65" t="str">
        <f>IF(E1448="","",VLOOKUP(E1448,図書名リスト!$C$3:$W$1001,16,0))</f>
        <v/>
      </c>
      <c r="H1448" s="64" t="str">
        <f>IF(E1448="","",VLOOKUP(W1448,図書名リスト!$A$3:$W$1001,5,0))</f>
        <v/>
      </c>
      <c r="I1448" s="77" t="str">
        <f>IF(E1448="","",VLOOKUP(W1448,図書名リスト!$A$3:$W$1001,9,0))</f>
        <v/>
      </c>
      <c r="J1448" s="76" t="str">
        <f>IF(E1448="","",VLOOKUP(W1448,図書名リスト!$A$3:$W$1001,23,0))</f>
        <v/>
      </c>
      <c r="K1448" s="62" t="str">
        <f>IF(E1448="","",VLOOKUP(W1448,図書名リスト!$A$3:$W$1001,11,0))</f>
        <v/>
      </c>
      <c r="L1448" s="95" t="str">
        <f>IF(E1448="","",VLOOKUP(W1448,図書名リスト!$A$3:$W$1001,14,0))</f>
        <v/>
      </c>
      <c r="M1448" s="62" t="str">
        <f>IF(E1448="","",VLOOKUP(W1448,図書名リスト!$A$3:$W$1001,17,0))</f>
        <v/>
      </c>
      <c r="N1448" s="63"/>
      <c r="O1448" s="74" t="str">
        <f>IF(E1448="","",VLOOKUP(W1448,図書名リスト!$A$3:$W$100580,21,0))</f>
        <v/>
      </c>
      <c r="P1448" s="74" t="str">
        <f>IF(E1448="","",VLOOKUP(W1448,図書名リスト!$A$3:$W$10050,19,0))</f>
        <v/>
      </c>
      <c r="Q1448" s="75" t="str">
        <f>IF(E1448="","",VLOOKUP(W1448,図書名リスト!$A$3:$W$1001,20,0))</f>
        <v/>
      </c>
      <c r="R1448" s="74" t="str">
        <f>IF(E1448="","",VLOOKUP(W1448,図書名リスト!$A$3:$W$1001,22,0))</f>
        <v/>
      </c>
      <c r="S1448" s="61" t="str">
        <f t="shared" si="113"/>
        <v xml:space="preserve"> </v>
      </c>
      <c r="T1448" s="61" t="str">
        <f t="shared" si="114"/>
        <v>　</v>
      </c>
      <c r="U1448" s="61" t="str">
        <f t="shared" si="115"/>
        <v xml:space="preserve"> </v>
      </c>
      <c r="V1448" s="61">
        <f t="shared" si="116"/>
        <v>0</v>
      </c>
      <c r="W1448" s="60" t="str">
        <f t="shared" si="117"/>
        <v/>
      </c>
    </row>
    <row r="1449" spans="1:23" ht="57" customHeight="1" x14ac:dyDescent="0.15">
      <c r="A1449" s="63"/>
      <c r="B1449" s="69"/>
      <c r="C1449" s="69"/>
      <c r="D1449" s="68"/>
      <c r="E1449" s="67"/>
      <c r="F1449" s="66"/>
      <c r="G1449" s="65" t="str">
        <f>IF(E1449="","",VLOOKUP(E1449,図書名リスト!$C$3:$W$1001,16,0))</f>
        <v/>
      </c>
      <c r="H1449" s="64" t="str">
        <f>IF(E1449="","",VLOOKUP(W1449,図書名リスト!$A$3:$W$1001,5,0))</f>
        <v/>
      </c>
      <c r="I1449" s="77" t="str">
        <f>IF(E1449="","",VLOOKUP(W1449,図書名リスト!$A$3:$W$1001,9,0))</f>
        <v/>
      </c>
      <c r="J1449" s="76" t="str">
        <f>IF(E1449="","",VLOOKUP(W1449,図書名リスト!$A$3:$W$1001,23,0))</f>
        <v/>
      </c>
      <c r="K1449" s="62" t="str">
        <f>IF(E1449="","",VLOOKUP(W1449,図書名リスト!$A$3:$W$1001,11,0))</f>
        <v/>
      </c>
      <c r="L1449" s="95" t="str">
        <f>IF(E1449="","",VLOOKUP(W1449,図書名リスト!$A$3:$W$1001,14,0))</f>
        <v/>
      </c>
      <c r="M1449" s="62" t="str">
        <f>IF(E1449="","",VLOOKUP(W1449,図書名リスト!$A$3:$W$1001,17,0))</f>
        <v/>
      </c>
      <c r="N1449" s="63"/>
      <c r="O1449" s="74" t="str">
        <f>IF(E1449="","",VLOOKUP(W1449,図書名リスト!$A$3:$W$100580,21,0))</f>
        <v/>
      </c>
      <c r="P1449" s="74" t="str">
        <f>IF(E1449="","",VLOOKUP(W1449,図書名リスト!$A$3:$W$10050,19,0))</f>
        <v/>
      </c>
      <c r="Q1449" s="75" t="str">
        <f>IF(E1449="","",VLOOKUP(W1449,図書名リスト!$A$3:$W$1001,20,0))</f>
        <v/>
      </c>
      <c r="R1449" s="74" t="str">
        <f>IF(E1449="","",VLOOKUP(W1449,図書名リスト!$A$3:$W$1001,22,0))</f>
        <v/>
      </c>
      <c r="S1449" s="61" t="str">
        <f t="shared" si="113"/>
        <v xml:space="preserve"> </v>
      </c>
      <c r="T1449" s="61" t="str">
        <f t="shared" si="114"/>
        <v>　</v>
      </c>
      <c r="U1449" s="61" t="str">
        <f t="shared" si="115"/>
        <v xml:space="preserve"> </v>
      </c>
      <c r="V1449" s="61">
        <f t="shared" si="116"/>
        <v>0</v>
      </c>
      <c r="W1449" s="60" t="str">
        <f t="shared" si="117"/>
        <v/>
      </c>
    </row>
    <row r="1450" spans="1:23" ht="57" customHeight="1" x14ac:dyDescent="0.15">
      <c r="A1450" s="63"/>
      <c r="B1450" s="69"/>
      <c r="C1450" s="69"/>
      <c r="D1450" s="68"/>
      <c r="E1450" s="67"/>
      <c r="F1450" s="66"/>
      <c r="G1450" s="65" t="str">
        <f>IF(E1450="","",VLOOKUP(E1450,図書名リスト!$C$3:$W$1001,16,0))</f>
        <v/>
      </c>
      <c r="H1450" s="64" t="str">
        <f>IF(E1450="","",VLOOKUP(W1450,図書名リスト!$A$3:$W$1001,5,0))</f>
        <v/>
      </c>
      <c r="I1450" s="77" t="str">
        <f>IF(E1450="","",VLOOKUP(W1450,図書名リスト!$A$3:$W$1001,9,0))</f>
        <v/>
      </c>
      <c r="J1450" s="76" t="str">
        <f>IF(E1450="","",VLOOKUP(W1450,図書名リスト!$A$3:$W$1001,23,0))</f>
        <v/>
      </c>
      <c r="K1450" s="62" t="str">
        <f>IF(E1450="","",VLOOKUP(W1450,図書名リスト!$A$3:$W$1001,11,0))</f>
        <v/>
      </c>
      <c r="L1450" s="95" t="str">
        <f>IF(E1450="","",VLOOKUP(W1450,図書名リスト!$A$3:$W$1001,14,0))</f>
        <v/>
      </c>
      <c r="M1450" s="62" t="str">
        <f>IF(E1450="","",VLOOKUP(W1450,図書名リスト!$A$3:$W$1001,17,0))</f>
        <v/>
      </c>
      <c r="N1450" s="63"/>
      <c r="O1450" s="74" t="str">
        <f>IF(E1450="","",VLOOKUP(W1450,図書名リスト!$A$3:$W$100580,21,0))</f>
        <v/>
      </c>
      <c r="P1450" s="74" t="str">
        <f>IF(E1450="","",VLOOKUP(W1450,図書名リスト!$A$3:$W$10050,19,0))</f>
        <v/>
      </c>
      <c r="Q1450" s="75" t="str">
        <f>IF(E1450="","",VLOOKUP(W1450,図書名リスト!$A$3:$W$1001,20,0))</f>
        <v/>
      </c>
      <c r="R1450" s="74" t="str">
        <f>IF(E1450="","",VLOOKUP(W1450,図書名リスト!$A$3:$W$1001,22,0))</f>
        <v/>
      </c>
      <c r="S1450" s="61" t="str">
        <f t="shared" si="113"/>
        <v xml:space="preserve"> </v>
      </c>
      <c r="T1450" s="61" t="str">
        <f t="shared" si="114"/>
        <v>　</v>
      </c>
      <c r="U1450" s="61" t="str">
        <f t="shared" si="115"/>
        <v xml:space="preserve"> </v>
      </c>
      <c r="V1450" s="61">
        <f t="shared" si="116"/>
        <v>0</v>
      </c>
      <c r="W1450" s="60" t="str">
        <f t="shared" si="117"/>
        <v/>
      </c>
    </row>
    <row r="1451" spans="1:23" ht="57" customHeight="1" x14ac:dyDescent="0.15">
      <c r="A1451" s="63"/>
      <c r="B1451" s="69"/>
      <c r="C1451" s="69"/>
      <c r="D1451" s="68"/>
      <c r="E1451" s="67"/>
      <c r="F1451" s="66"/>
      <c r="G1451" s="65" t="str">
        <f>IF(E1451="","",VLOOKUP(E1451,図書名リスト!$C$3:$W$1001,16,0))</f>
        <v/>
      </c>
      <c r="H1451" s="64" t="str">
        <f>IF(E1451="","",VLOOKUP(W1451,図書名リスト!$A$3:$W$1001,5,0))</f>
        <v/>
      </c>
      <c r="I1451" s="77" t="str">
        <f>IF(E1451="","",VLOOKUP(W1451,図書名リスト!$A$3:$W$1001,9,0))</f>
        <v/>
      </c>
      <c r="J1451" s="76" t="str">
        <f>IF(E1451="","",VLOOKUP(W1451,図書名リスト!$A$3:$W$1001,23,0))</f>
        <v/>
      </c>
      <c r="K1451" s="62" t="str">
        <f>IF(E1451="","",VLOOKUP(W1451,図書名リスト!$A$3:$W$1001,11,0))</f>
        <v/>
      </c>
      <c r="L1451" s="95" t="str">
        <f>IF(E1451="","",VLOOKUP(W1451,図書名リスト!$A$3:$W$1001,14,0))</f>
        <v/>
      </c>
      <c r="M1451" s="62" t="str">
        <f>IF(E1451="","",VLOOKUP(W1451,図書名リスト!$A$3:$W$1001,17,0))</f>
        <v/>
      </c>
      <c r="N1451" s="63"/>
      <c r="O1451" s="74" t="str">
        <f>IF(E1451="","",VLOOKUP(W1451,図書名リスト!$A$3:$W$100580,21,0))</f>
        <v/>
      </c>
      <c r="P1451" s="74" t="str">
        <f>IF(E1451="","",VLOOKUP(W1451,図書名リスト!$A$3:$W$10050,19,0))</f>
        <v/>
      </c>
      <c r="Q1451" s="75" t="str">
        <f>IF(E1451="","",VLOOKUP(W1451,図書名リスト!$A$3:$W$1001,20,0))</f>
        <v/>
      </c>
      <c r="R1451" s="74" t="str">
        <f>IF(E1451="","",VLOOKUP(W1451,図書名リスト!$A$3:$W$1001,22,0))</f>
        <v/>
      </c>
      <c r="S1451" s="61" t="str">
        <f t="shared" si="113"/>
        <v xml:space="preserve"> </v>
      </c>
      <c r="T1451" s="61" t="str">
        <f t="shared" si="114"/>
        <v>　</v>
      </c>
      <c r="U1451" s="61" t="str">
        <f t="shared" si="115"/>
        <v xml:space="preserve"> </v>
      </c>
      <c r="V1451" s="61">
        <f t="shared" si="116"/>
        <v>0</v>
      </c>
      <c r="W1451" s="60" t="str">
        <f t="shared" si="117"/>
        <v/>
      </c>
    </row>
    <row r="1452" spans="1:23" ht="57" customHeight="1" x14ac:dyDescent="0.15">
      <c r="A1452" s="63"/>
      <c r="B1452" s="69"/>
      <c r="C1452" s="69"/>
      <c r="D1452" s="68"/>
      <c r="E1452" s="67"/>
      <c r="F1452" s="66"/>
      <c r="G1452" s="65" t="str">
        <f>IF(E1452="","",VLOOKUP(E1452,図書名リスト!$C$3:$W$1001,16,0))</f>
        <v/>
      </c>
      <c r="H1452" s="64" t="str">
        <f>IF(E1452="","",VLOOKUP(W1452,図書名リスト!$A$3:$W$1001,5,0))</f>
        <v/>
      </c>
      <c r="I1452" s="77" t="str">
        <f>IF(E1452="","",VLOOKUP(W1452,図書名リスト!$A$3:$W$1001,9,0))</f>
        <v/>
      </c>
      <c r="J1452" s="76" t="str">
        <f>IF(E1452="","",VLOOKUP(W1452,図書名リスト!$A$3:$W$1001,23,0))</f>
        <v/>
      </c>
      <c r="K1452" s="62" t="str">
        <f>IF(E1452="","",VLOOKUP(W1452,図書名リスト!$A$3:$W$1001,11,0))</f>
        <v/>
      </c>
      <c r="L1452" s="95" t="str">
        <f>IF(E1452="","",VLOOKUP(W1452,図書名リスト!$A$3:$W$1001,14,0))</f>
        <v/>
      </c>
      <c r="M1452" s="62" t="str">
        <f>IF(E1452="","",VLOOKUP(W1452,図書名リスト!$A$3:$W$1001,17,0))</f>
        <v/>
      </c>
      <c r="N1452" s="63"/>
      <c r="O1452" s="74" t="str">
        <f>IF(E1452="","",VLOOKUP(W1452,図書名リスト!$A$3:$W$100580,21,0))</f>
        <v/>
      </c>
      <c r="P1452" s="74" t="str">
        <f>IF(E1452="","",VLOOKUP(W1452,図書名リスト!$A$3:$W$10050,19,0))</f>
        <v/>
      </c>
      <c r="Q1452" s="75" t="str">
        <f>IF(E1452="","",VLOOKUP(W1452,図書名リスト!$A$3:$W$1001,20,0))</f>
        <v/>
      </c>
      <c r="R1452" s="74" t="str">
        <f>IF(E1452="","",VLOOKUP(W1452,図書名リスト!$A$3:$W$1001,22,0))</f>
        <v/>
      </c>
      <c r="S1452" s="61" t="str">
        <f t="shared" si="113"/>
        <v xml:space="preserve"> </v>
      </c>
      <c r="T1452" s="61" t="str">
        <f t="shared" si="114"/>
        <v>　</v>
      </c>
      <c r="U1452" s="61" t="str">
        <f t="shared" si="115"/>
        <v xml:space="preserve"> </v>
      </c>
      <c r="V1452" s="61">
        <f t="shared" si="116"/>
        <v>0</v>
      </c>
      <c r="W1452" s="60" t="str">
        <f t="shared" si="117"/>
        <v/>
      </c>
    </row>
    <row r="1453" spans="1:23" ht="57" customHeight="1" x14ac:dyDescent="0.15">
      <c r="A1453" s="63"/>
      <c r="B1453" s="69"/>
      <c r="C1453" s="69"/>
      <c r="D1453" s="68"/>
      <c r="E1453" s="67"/>
      <c r="F1453" s="66"/>
      <c r="G1453" s="65" t="str">
        <f>IF(E1453="","",VLOOKUP(E1453,図書名リスト!$C$3:$W$1001,16,0))</f>
        <v/>
      </c>
      <c r="H1453" s="64" t="str">
        <f>IF(E1453="","",VLOOKUP(W1453,図書名リスト!$A$3:$W$1001,5,0))</f>
        <v/>
      </c>
      <c r="I1453" s="77" t="str">
        <f>IF(E1453="","",VLOOKUP(W1453,図書名リスト!$A$3:$W$1001,9,0))</f>
        <v/>
      </c>
      <c r="J1453" s="76" t="str">
        <f>IF(E1453="","",VLOOKUP(W1453,図書名リスト!$A$3:$W$1001,23,0))</f>
        <v/>
      </c>
      <c r="K1453" s="62" t="str">
        <f>IF(E1453="","",VLOOKUP(W1453,図書名リスト!$A$3:$W$1001,11,0))</f>
        <v/>
      </c>
      <c r="L1453" s="95" t="str">
        <f>IF(E1453="","",VLOOKUP(W1453,図書名リスト!$A$3:$W$1001,14,0))</f>
        <v/>
      </c>
      <c r="M1453" s="62" t="str">
        <f>IF(E1453="","",VLOOKUP(W1453,図書名リスト!$A$3:$W$1001,17,0))</f>
        <v/>
      </c>
      <c r="N1453" s="63"/>
      <c r="O1453" s="74" t="str">
        <f>IF(E1453="","",VLOOKUP(W1453,図書名リスト!$A$3:$W$100580,21,0))</f>
        <v/>
      </c>
      <c r="P1453" s="74" t="str">
        <f>IF(E1453="","",VLOOKUP(W1453,図書名リスト!$A$3:$W$10050,19,0))</f>
        <v/>
      </c>
      <c r="Q1453" s="75" t="str">
        <f>IF(E1453="","",VLOOKUP(W1453,図書名リスト!$A$3:$W$1001,20,0))</f>
        <v/>
      </c>
      <c r="R1453" s="74" t="str">
        <f>IF(E1453="","",VLOOKUP(W1453,図書名リスト!$A$3:$W$1001,22,0))</f>
        <v/>
      </c>
      <c r="S1453" s="61" t="str">
        <f t="shared" si="113"/>
        <v xml:space="preserve"> </v>
      </c>
      <c r="T1453" s="61" t="str">
        <f t="shared" si="114"/>
        <v>　</v>
      </c>
      <c r="U1453" s="61" t="str">
        <f t="shared" si="115"/>
        <v xml:space="preserve"> </v>
      </c>
      <c r="V1453" s="61">
        <f t="shared" si="116"/>
        <v>0</v>
      </c>
      <c r="W1453" s="60" t="str">
        <f t="shared" si="117"/>
        <v/>
      </c>
    </row>
    <row r="1454" spans="1:23" ht="57" customHeight="1" x14ac:dyDescent="0.15">
      <c r="A1454" s="63"/>
      <c r="B1454" s="69"/>
      <c r="C1454" s="69"/>
      <c r="D1454" s="68"/>
      <c r="E1454" s="67"/>
      <c r="F1454" s="66"/>
      <c r="G1454" s="65" t="str">
        <f>IF(E1454="","",VLOOKUP(E1454,図書名リスト!$C$3:$W$1001,16,0))</f>
        <v/>
      </c>
      <c r="H1454" s="64" t="str">
        <f>IF(E1454="","",VLOOKUP(W1454,図書名リスト!$A$3:$W$1001,5,0))</f>
        <v/>
      </c>
      <c r="I1454" s="77" t="str">
        <f>IF(E1454="","",VLOOKUP(W1454,図書名リスト!$A$3:$W$1001,9,0))</f>
        <v/>
      </c>
      <c r="J1454" s="76" t="str">
        <f>IF(E1454="","",VLOOKUP(W1454,図書名リスト!$A$3:$W$1001,23,0))</f>
        <v/>
      </c>
      <c r="K1454" s="62" t="str">
        <f>IF(E1454="","",VLOOKUP(W1454,図書名リスト!$A$3:$W$1001,11,0))</f>
        <v/>
      </c>
      <c r="L1454" s="95" t="str">
        <f>IF(E1454="","",VLOOKUP(W1454,図書名リスト!$A$3:$W$1001,14,0))</f>
        <v/>
      </c>
      <c r="M1454" s="62" t="str">
        <f>IF(E1454="","",VLOOKUP(W1454,図書名リスト!$A$3:$W$1001,17,0))</f>
        <v/>
      </c>
      <c r="N1454" s="63"/>
      <c r="O1454" s="74" t="str">
        <f>IF(E1454="","",VLOOKUP(W1454,図書名リスト!$A$3:$W$100580,21,0))</f>
        <v/>
      </c>
      <c r="P1454" s="74" t="str">
        <f>IF(E1454="","",VLOOKUP(W1454,図書名リスト!$A$3:$W$10050,19,0))</f>
        <v/>
      </c>
      <c r="Q1454" s="75" t="str">
        <f>IF(E1454="","",VLOOKUP(W1454,図書名リスト!$A$3:$W$1001,20,0))</f>
        <v/>
      </c>
      <c r="R1454" s="74" t="str">
        <f>IF(E1454="","",VLOOKUP(W1454,図書名リスト!$A$3:$W$1001,22,0))</f>
        <v/>
      </c>
      <c r="S1454" s="61" t="str">
        <f t="shared" si="113"/>
        <v xml:space="preserve"> </v>
      </c>
      <c r="T1454" s="61" t="str">
        <f t="shared" si="114"/>
        <v>　</v>
      </c>
      <c r="U1454" s="61" t="str">
        <f t="shared" si="115"/>
        <v xml:space="preserve"> </v>
      </c>
      <c r="V1454" s="61">
        <f t="shared" si="116"/>
        <v>0</v>
      </c>
      <c r="W1454" s="60" t="str">
        <f t="shared" si="117"/>
        <v/>
      </c>
    </row>
    <row r="1455" spans="1:23" ht="57" customHeight="1" x14ac:dyDescent="0.15">
      <c r="A1455" s="63"/>
      <c r="B1455" s="69"/>
      <c r="C1455" s="69"/>
      <c r="D1455" s="68"/>
      <c r="E1455" s="67"/>
      <c r="F1455" s="66"/>
      <c r="G1455" s="65" t="str">
        <f>IF(E1455="","",VLOOKUP(E1455,図書名リスト!$C$3:$W$1001,16,0))</f>
        <v/>
      </c>
      <c r="H1455" s="64" t="str">
        <f>IF(E1455="","",VLOOKUP(W1455,図書名リスト!$A$3:$W$1001,5,0))</f>
        <v/>
      </c>
      <c r="I1455" s="77" t="str">
        <f>IF(E1455="","",VLOOKUP(W1455,図書名リスト!$A$3:$W$1001,9,0))</f>
        <v/>
      </c>
      <c r="J1455" s="76" t="str">
        <f>IF(E1455="","",VLOOKUP(W1455,図書名リスト!$A$3:$W$1001,23,0))</f>
        <v/>
      </c>
      <c r="K1455" s="62" t="str">
        <f>IF(E1455="","",VLOOKUP(W1455,図書名リスト!$A$3:$W$1001,11,0))</f>
        <v/>
      </c>
      <c r="L1455" s="95" t="str">
        <f>IF(E1455="","",VLOOKUP(W1455,図書名リスト!$A$3:$W$1001,14,0))</f>
        <v/>
      </c>
      <c r="M1455" s="62" t="str">
        <f>IF(E1455="","",VLOOKUP(W1455,図書名リスト!$A$3:$W$1001,17,0))</f>
        <v/>
      </c>
      <c r="N1455" s="63"/>
      <c r="O1455" s="74" t="str">
        <f>IF(E1455="","",VLOOKUP(W1455,図書名リスト!$A$3:$W$100580,21,0))</f>
        <v/>
      </c>
      <c r="P1455" s="74" t="str">
        <f>IF(E1455="","",VLOOKUP(W1455,図書名リスト!$A$3:$W$10050,19,0))</f>
        <v/>
      </c>
      <c r="Q1455" s="75" t="str">
        <f>IF(E1455="","",VLOOKUP(W1455,図書名リスト!$A$3:$W$1001,20,0))</f>
        <v/>
      </c>
      <c r="R1455" s="74" t="str">
        <f>IF(E1455="","",VLOOKUP(W1455,図書名リスト!$A$3:$W$1001,22,0))</f>
        <v/>
      </c>
      <c r="S1455" s="61" t="str">
        <f t="shared" si="113"/>
        <v xml:space="preserve"> </v>
      </c>
      <c r="T1455" s="61" t="str">
        <f t="shared" si="114"/>
        <v>　</v>
      </c>
      <c r="U1455" s="61" t="str">
        <f t="shared" si="115"/>
        <v xml:space="preserve"> </v>
      </c>
      <c r="V1455" s="61">
        <f t="shared" si="116"/>
        <v>0</v>
      </c>
      <c r="W1455" s="60" t="str">
        <f t="shared" si="117"/>
        <v/>
      </c>
    </row>
    <row r="1456" spans="1:23" ht="57" customHeight="1" x14ac:dyDescent="0.15">
      <c r="A1456" s="63"/>
      <c r="B1456" s="69"/>
      <c r="C1456" s="69"/>
      <c r="D1456" s="68"/>
      <c r="E1456" s="67"/>
      <c r="F1456" s="66"/>
      <c r="G1456" s="65" t="str">
        <f>IF(E1456="","",VLOOKUP(E1456,図書名リスト!$C$3:$W$1001,16,0))</f>
        <v/>
      </c>
      <c r="H1456" s="64" t="str">
        <f>IF(E1456="","",VLOOKUP(W1456,図書名リスト!$A$3:$W$1001,5,0))</f>
        <v/>
      </c>
      <c r="I1456" s="77" t="str">
        <f>IF(E1456="","",VLOOKUP(W1456,図書名リスト!$A$3:$W$1001,9,0))</f>
        <v/>
      </c>
      <c r="J1456" s="76" t="str">
        <f>IF(E1456="","",VLOOKUP(W1456,図書名リスト!$A$3:$W$1001,23,0))</f>
        <v/>
      </c>
      <c r="K1456" s="62" t="str">
        <f>IF(E1456="","",VLOOKUP(W1456,図書名リスト!$A$3:$W$1001,11,0))</f>
        <v/>
      </c>
      <c r="L1456" s="95" t="str">
        <f>IF(E1456="","",VLOOKUP(W1456,図書名リスト!$A$3:$W$1001,14,0))</f>
        <v/>
      </c>
      <c r="M1456" s="62" t="str">
        <f>IF(E1456="","",VLOOKUP(W1456,図書名リスト!$A$3:$W$1001,17,0))</f>
        <v/>
      </c>
      <c r="N1456" s="63"/>
      <c r="O1456" s="74" t="str">
        <f>IF(E1456="","",VLOOKUP(W1456,図書名リスト!$A$3:$W$100580,21,0))</f>
        <v/>
      </c>
      <c r="P1456" s="74" t="str">
        <f>IF(E1456="","",VLOOKUP(W1456,図書名リスト!$A$3:$W$10050,19,0))</f>
        <v/>
      </c>
      <c r="Q1456" s="75" t="str">
        <f>IF(E1456="","",VLOOKUP(W1456,図書名リスト!$A$3:$W$1001,20,0))</f>
        <v/>
      </c>
      <c r="R1456" s="74" t="str">
        <f>IF(E1456="","",VLOOKUP(W1456,図書名リスト!$A$3:$W$1001,22,0))</f>
        <v/>
      </c>
      <c r="S1456" s="61" t="str">
        <f t="shared" si="113"/>
        <v xml:space="preserve"> </v>
      </c>
      <c r="T1456" s="61" t="str">
        <f t="shared" si="114"/>
        <v>　</v>
      </c>
      <c r="U1456" s="61" t="str">
        <f t="shared" si="115"/>
        <v xml:space="preserve"> </v>
      </c>
      <c r="V1456" s="61">
        <f t="shared" si="116"/>
        <v>0</v>
      </c>
      <c r="W1456" s="60" t="str">
        <f t="shared" si="117"/>
        <v/>
      </c>
    </row>
    <row r="1457" spans="1:23" ht="57" customHeight="1" x14ac:dyDescent="0.15">
      <c r="A1457" s="63"/>
      <c r="B1457" s="69"/>
      <c r="C1457" s="69"/>
      <c r="D1457" s="68"/>
      <c r="E1457" s="67"/>
      <c r="F1457" s="66"/>
      <c r="G1457" s="65" t="str">
        <f>IF(E1457="","",VLOOKUP(E1457,図書名リスト!$C$3:$W$1001,16,0))</f>
        <v/>
      </c>
      <c r="H1457" s="64" t="str">
        <f>IF(E1457="","",VLOOKUP(W1457,図書名リスト!$A$3:$W$1001,5,0))</f>
        <v/>
      </c>
      <c r="I1457" s="77" t="str">
        <f>IF(E1457="","",VLOOKUP(W1457,図書名リスト!$A$3:$W$1001,9,0))</f>
        <v/>
      </c>
      <c r="J1457" s="76" t="str">
        <f>IF(E1457="","",VLOOKUP(W1457,図書名リスト!$A$3:$W$1001,23,0))</f>
        <v/>
      </c>
      <c r="K1457" s="62" t="str">
        <f>IF(E1457="","",VLOOKUP(W1457,図書名リスト!$A$3:$W$1001,11,0))</f>
        <v/>
      </c>
      <c r="L1457" s="95" t="str">
        <f>IF(E1457="","",VLOOKUP(W1457,図書名リスト!$A$3:$W$1001,14,0))</f>
        <v/>
      </c>
      <c r="M1457" s="62" t="str">
        <f>IF(E1457="","",VLOOKUP(W1457,図書名リスト!$A$3:$W$1001,17,0))</f>
        <v/>
      </c>
      <c r="N1457" s="63"/>
      <c r="O1457" s="74" t="str">
        <f>IF(E1457="","",VLOOKUP(W1457,図書名リスト!$A$3:$W$100580,21,0))</f>
        <v/>
      </c>
      <c r="P1457" s="74" t="str">
        <f>IF(E1457="","",VLOOKUP(W1457,図書名リスト!$A$3:$W$10050,19,0))</f>
        <v/>
      </c>
      <c r="Q1457" s="75" t="str">
        <f>IF(E1457="","",VLOOKUP(W1457,図書名リスト!$A$3:$W$1001,20,0))</f>
        <v/>
      </c>
      <c r="R1457" s="74" t="str">
        <f>IF(E1457="","",VLOOKUP(W1457,図書名リスト!$A$3:$W$1001,22,0))</f>
        <v/>
      </c>
      <c r="S1457" s="61" t="str">
        <f t="shared" si="113"/>
        <v xml:space="preserve"> </v>
      </c>
      <c r="T1457" s="61" t="str">
        <f t="shared" si="114"/>
        <v>　</v>
      </c>
      <c r="U1457" s="61" t="str">
        <f t="shared" si="115"/>
        <v xml:space="preserve"> </v>
      </c>
      <c r="V1457" s="61">
        <f t="shared" si="116"/>
        <v>0</v>
      </c>
      <c r="W1457" s="60" t="str">
        <f t="shared" si="117"/>
        <v/>
      </c>
    </row>
    <row r="1458" spans="1:23" ht="57" customHeight="1" x14ac:dyDescent="0.15">
      <c r="A1458" s="63"/>
      <c r="B1458" s="69"/>
      <c r="C1458" s="69"/>
      <c r="D1458" s="68"/>
      <c r="E1458" s="67"/>
      <c r="F1458" s="66"/>
      <c r="G1458" s="65" t="str">
        <f>IF(E1458="","",VLOOKUP(E1458,図書名リスト!$C$3:$W$1001,16,0))</f>
        <v/>
      </c>
      <c r="H1458" s="64" t="str">
        <f>IF(E1458="","",VLOOKUP(W1458,図書名リスト!$A$3:$W$1001,5,0))</f>
        <v/>
      </c>
      <c r="I1458" s="77" t="str">
        <f>IF(E1458="","",VLOOKUP(W1458,図書名リスト!$A$3:$W$1001,9,0))</f>
        <v/>
      </c>
      <c r="J1458" s="76" t="str">
        <f>IF(E1458="","",VLOOKUP(W1458,図書名リスト!$A$3:$W$1001,23,0))</f>
        <v/>
      </c>
      <c r="K1458" s="62" t="str">
        <f>IF(E1458="","",VLOOKUP(W1458,図書名リスト!$A$3:$W$1001,11,0))</f>
        <v/>
      </c>
      <c r="L1458" s="95" t="str">
        <f>IF(E1458="","",VLOOKUP(W1458,図書名リスト!$A$3:$W$1001,14,0))</f>
        <v/>
      </c>
      <c r="M1458" s="62" t="str">
        <f>IF(E1458="","",VLOOKUP(W1458,図書名リスト!$A$3:$W$1001,17,0))</f>
        <v/>
      </c>
      <c r="N1458" s="63"/>
      <c r="O1458" s="74" t="str">
        <f>IF(E1458="","",VLOOKUP(W1458,図書名リスト!$A$3:$W$100580,21,0))</f>
        <v/>
      </c>
      <c r="P1458" s="74" t="str">
        <f>IF(E1458="","",VLOOKUP(W1458,図書名リスト!$A$3:$W$10050,19,0))</f>
        <v/>
      </c>
      <c r="Q1458" s="75" t="str">
        <f>IF(E1458="","",VLOOKUP(W1458,図書名リスト!$A$3:$W$1001,20,0))</f>
        <v/>
      </c>
      <c r="R1458" s="74" t="str">
        <f>IF(E1458="","",VLOOKUP(W1458,図書名リスト!$A$3:$W$1001,22,0))</f>
        <v/>
      </c>
      <c r="S1458" s="61" t="str">
        <f t="shared" si="113"/>
        <v xml:space="preserve"> </v>
      </c>
      <c r="T1458" s="61" t="str">
        <f t="shared" si="114"/>
        <v>　</v>
      </c>
      <c r="U1458" s="61" t="str">
        <f t="shared" si="115"/>
        <v xml:space="preserve"> </v>
      </c>
      <c r="V1458" s="61">
        <f t="shared" si="116"/>
        <v>0</v>
      </c>
      <c r="W1458" s="60" t="str">
        <f t="shared" si="117"/>
        <v/>
      </c>
    </row>
    <row r="1459" spans="1:23" ht="57" customHeight="1" x14ac:dyDescent="0.15">
      <c r="A1459" s="63"/>
      <c r="B1459" s="69"/>
      <c r="C1459" s="69"/>
      <c r="D1459" s="68"/>
      <c r="E1459" s="67"/>
      <c r="F1459" s="66"/>
      <c r="G1459" s="65" t="str">
        <f>IF(E1459="","",VLOOKUP(E1459,図書名リスト!$C$3:$W$1001,16,0))</f>
        <v/>
      </c>
      <c r="H1459" s="64" t="str">
        <f>IF(E1459="","",VLOOKUP(W1459,図書名リスト!$A$3:$W$1001,5,0))</f>
        <v/>
      </c>
      <c r="I1459" s="77" t="str">
        <f>IF(E1459="","",VLOOKUP(W1459,図書名リスト!$A$3:$W$1001,9,0))</f>
        <v/>
      </c>
      <c r="J1459" s="76" t="str">
        <f>IF(E1459="","",VLOOKUP(W1459,図書名リスト!$A$3:$W$1001,23,0))</f>
        <v/>
      </c>
      <c r="K1459" s="62" t="str">
        <f>IF(E1459="","",VLOOKUP(W1459,図書名リスト!$A$3:$W$1001,11,0))</f>
        <v/>
      </c>
      <c r="L1459" s="95" t="str">
        <f>IF(E1459="","",VLOOKUP(W1459,図書名リスト!$A$3:$W$1001,14,0))</f>
        <v/>
      </c>
      <c r="M1459" s="62" t="str">
        <f>IF(E1459="","",VLOOKUP(W1459,図書名リスト!$A$3:$W$1001,17,0))</f>
        <v/>
      </c>
      <c r="N1459" s="63"/>
      <c r="O1459" s="74" t="str">
        <f>IF(E1459="","",VLOOKUP(W1459,図書名リスト!$A$3:$W$100580,21,0))</f>
        <v/>
      </c>
      <c r="P1459" s="74" t="str">
        <f>IF(E1459="","",VLOOKUP(W1459,図書名リスト!$A$3:$W$10050,19,0))</f>
        <v/>
      </c>
      <c r="Q1459" s="75" t="str">
        <f>IF(E1459="","",VLOOKUP(W1459,図書名リスト!$A$3:$W$1001,20,0))</f>
        <v/>
      </c>
      <c r="R1459" s="74" t="str">
        <f>IF(E1459="","",VLOOKUP(W1459,図書名リスト!$A$3:$W$1001,22,0))</f>
        <v/>
      </c>
      <c r="S1459" s="61" t="str">
        <f t="shared" si="113"/>
        <v xml:space="preserve"> </v>
      </c>
      <c r="T1459" s="61" t="str">
        <f t="shared" si="114"/>
        <v>　</v>
      </c>
      <c r="U1459" s="61" t="str">
        <f t="shared" si="115"/>
        <v xml:space="preserve"> </v>
      </c>
      <c r="V1459" s="61">
        <f t="shared" si="116"/>
        <v>0</v>
      </c>
      <c r="W1459" s="60" t="str">
        <f t="shared" si="117"/>
        <v/>
      </c>
    </row>
    <row r="1460" spans="1:23" ht="57" customHeight="1" x14ac:dyDescent="0.15">
      <c r="A1460" s="63"/>
      <c r="B1460" s="69"/>
      <c r="C1460" s="69"/>
      <c r="D1460" s="68"/>
      <c r="E1460" s="67"/>
      <c r="F1460" s="66"/>
      <c r="G1460" s="65" t="str">
        <f>IF(E1460="","",VLOOKUP(E1460,図書名リスト!$C$3:$W$1001,16,0))</f>
        <v/>
      </c>
      <c r="H1460" s="64" t="str">
        <f>IF(E1460="","",VLOOKUP(W1460,図書名リスト!$A$3:$W$1001,5,0))</f>
        <v/>
      </c>
      <c r="I1460" s="77" t="str">
        <f>IF(E1460="","",VLOOKUP(W1460,図書名リスト!$A$3:$W$1001,9,0))</f>
        <v/>
      </c>
      <c r="J1460" s="76" t="str">
        <f>IF(E1460="","",VLOOKUP(W1460,図書名リスト!$A$3:$W$1001,23,0))</f>
        <v/>
      </c>
      <c r="K1460" s="62" t="str">
        <f>IF(E1460="","",VLOOKUP(W1460,図書名リスト!$A$3:$W$1001,11,0))</f>
        <v/>
      </c>
      <c r="L1460" s="95" t="str">
        <f>IF(E1460="","",VLOOKUP(W1460,図書名リスト!$A$3:$W$1001,14,0))</f>
        <v/>
      </c>
      <c r="M1460" s="62" t="str">
        <f>IF(E1460="","",VLOOKUP(W1460,図書名リスト!$A$3:$W$1001,17,0))</f>
        <v/>
      </c>
      <c r="N1460" s="63"/>
      <c r="O1460" s="74" t="str">
        <f>IF(E1460="","",VLOOKUP(W1460,図書名リスト!$A$3:$W$100580,21,0))</f>
        <v/>
      </c>
      <c r="P1460" s="74" t="str">
        <f>IF(E1460="","",VLOOKUP(W1460,図書名リスト!$A$3:$W$10050,19,0))</f>
        <v/>
      </c>
      <c r="Q1460" s="75" t="str">
        <f>IF(E1460="","",VLOOKUP(W1460,図書名リスト!$A$3:$W$1001,20,0))</f>
        <v/>
      </c>
      <c r="R1460" s="74" t="str">
        <f>IF(E1460="","",VLOOKUP(W1460,図書名リスト!$A$3:$W$1001,22,0))</f>
        <v/>
      </c>
      <c r="S1460" s="61" t="str">
        <f t="shared" si="113"/>
        <v xml:space="preserve"> </v>
      </c>
      <c r="T1460" s="61" t="str">
        <f t="shared" si="114"/>
        <v>　</v>
      </c>
      <c r="U1460" s="61" t="str">
        <f t="shared" si="115"/>
        <v xml:space="preserve"> </v>
      </c>
      <c r="V1460" s="61">
        <f t="shared" si="116"/>
        <v>0</v>
      </c>
      <c r="W1460" s="60" t="str">
        <f t="shared" si="117"/>
        <v/>
      </c>
    </row>
    <row r="1461" spans="1:23" ht="57" customHeight="1" x14ac:dyDescent="0.15">
      <c r="A1461" s="63"/>
      <c r="B1461" s="69"/>
      <c r="C1461" s="69"/>
      <c r="D1461" s="68"/>
      <c r="E1461" s="67"/>
      <c r="F1461" s="66"/>
      <c r="G1461" s="65" t="str">
        <f>IF(E1461="","",VLOOKUP(E1461,図書名リスト!$C$3:$W$1001,16,0))</f>
        <v/>
      </c>
      <c r="H1461" s="64" t="str">
        <f>IF(E1461="","",VLOOKUP(W1461,図書名リスト!$A$3:$W$1001,5,0))</f>
        <v/>
      </c>
      <c r="I1461" s="77" t="str">
        <f>IF(E1461="","",VLOOKUP(W1461,図書名リスト!$A$3:$W$1001,9,0))</f>
        <v/>
      </c>
      <c r="J1461" s="76" t="str">
        <f>IF(E1461="","",VLOOKUP(W1461,図書名リスト!$A$3:$W$1001,23,0))</f>
        <v/>
      </c>
      <c r="K1461" s="62" t="str">
        <f>IF(E1461="","",VLOOKUP(W1461,図書名リスト!$A$3:$W$1001,11,0))</f>
        <v/>
      </c>
      <c r="L1461" s="95" t="str">
        <f>IF(E1461="","",VLOOKUP(W1461,図書名リスト!$A$3:$W$1001,14,0))</f>
        <v/>
      </c>
      <c r="M1461" s="62" t="str">
        <f>IF(E1461="","",VLOOKUP(W1461,図書名リスト!$A$3:$W$1001,17,0))</f>
        <v/>
      </c>
      <c r="N1461" s="63"/>
      <c r="O1461" s="74" t="str">
        <f>IF(E1461="","",VLOOKUP(W1461,図書名リスト!$A$3:$W$100580,21,0))</f>
        <v/>
      </c>
      <c r="P1461" s="74" t="str">
        <f>IF(E1461="","",VLOOKUP(W1461,図書名リスト!$A$3:$W$10050,19,0))</f>
        <v/>
      </c>
      <c r="Q1461" s="75" t="str">
        <f>IF(E1461="","",VLOOKUP(W1461,図書名リスト!$A$3:$W$1001,20,0))</f>
        <v/>
      </c>
      <c r="R1461" s="74" t="str">
        <f>IF(E1461="","",VLOOKUP(W1461,図書名リスト!$A$3:$W$1001,22,0))</f>
        <v/>
      </c>
      <c r="S1461" s="61" t="str">
        <f t="shared" si="113"/>
        <v xml:space="preserve"> </v>
      </c>
      <c r="T1461" s="61" t="str">
        <f t="shared" si="114"/>
        <v>　</v>
      </c>
      <c r="U1461" s="61" t="str">
        <f t="shared" si="115"/>
        <v xml:space="preserve"> </v>
      </c>
      <c r="V1461" s="61">
        <f t="shared" si="116"/>
        <v>0</v>
      </c>
      <c r="W1461" s="60" t="str">
        <f t="shared" si="117"/>
        <v/>
      </c>
    </row>
    <row r="1462" spans="1:23" ht="57" customHeight="1" x14ac:dyDescent="0.15">
      <c r="A1462" s="63"/>
      <c r="B1462" s="69"/>
      <c r="C1462" s="69"/>
      <c r="D1462" s="68"/>
      <c r="E1462" s="67"/>
      <c r="F1462" s="66"/>
      <c r="G1462" s="65" t="str">
        <f>IF(E1462="","",VLOOKUP(E1462,図書名リスト!$C$3:$W$1001,16,0))</f>
        <v/>
      </c>
      <c r="H1462" s="64" t="str">
        <f>IF(E1462="","",VLOOKUP(W1462,図書名リスト!$A$3:$W$1001,5,0))</f>
        <v/>
      </c>
      <c r="I1462" s="77" t="str">
        <f>IF(E1462="","",VLOOKUP(W1462,図書名リスト!$A$3:$W$1001,9,0))</f>
        <v/>
      </c>
      <c r="J1462" s="76" t="str">
        <f>IF(E1462="","",VLOOKUP(W1462,図書名リスト!$A$3:$W$1001,23,0))</f>
        <v/>
      </c>
      <c r="K1462" s="62" t="str">
        <f>IF(E1462="","",VLOOKUP(W1462,図書名リスト!$A$3:$W$1001,11,0))</f>
        <v/>
      </c>
      <c r="L1462" s="95" t="str">
        <f>IF(E1462="","",VLOOKUP(W1462,図書名リスト!$A$3:$W$1001,14,0))</f>
        <v/>
      </c>
      <c r="M1462" s="62" t="str">
        <f>IF(E1462="","",VLOOKUP(W1462,図書名リスト!$A$3:$W$1001,17,0))</f>
        <v/>
      </c>
      <c r="N1462" s="63"/>
      <c r="O1462" s="74" t="str">
        <f>IF(E1462="","",VLOOKUP(W1462,図書名リスト!$A$3:$W$100580,21,0))</f>
        <v/>
      </c>
      <c r="P1462" s="74" t="str">
        <f>IF(E1462="","",VLOOKUP(W1462,図書名リスト!$A$3:$W$10050,19,0))</f>
        <v/>
      </c>
      <c r="Q1462" s="75" t="str">
        <f>IF(E1462="","",VLOOKUP(W1462,図書名リスト!$A$3:$W$1001,20,0))</f>
        <v/>
      </c>
      <c r="R1462" s="74" t="str">
        <f>IF(E1462="","",VLOOKUP(W1462,図書名リスト!$A$3:$W$1001,22,0))</f>
        <v/>
      </c>
      <c r="S1462" s="61" t="str">
        <f t="shared" si="113"/>
        <v xml:space="preserve"> </v>
      </c>
      <c r="T1462" s="61" t="str">
        <f t="shared" si="114"/>
        <v>　</v>
      </c>
      <c r="U1462" s="61" t="str">
        <f t="shared" si="115"/>
        <v xml:space="preserve"> </v>
      </c>
      <c r="V1462" s="61">
        <f t="shared" si="116"/>
        <v>0</v>
      </c>
      <c r="W1462" s="60" t="str">
        <f t="shared" si="117"/>
        <v/>
      </c>
    </row>
    <row r="1463" spans="1:23" ht="57" customHeight="1" x14ac:dyDescent="0.15">
      <c r="A1463" s="63"/>
      <c r="B1463" s="69"/>
      <c r="C1463" s="69"/>
      <c r="D1463" s="68"/>
      <c r="E1463" s="67"/>
      <c r="F1463" s="66"/>
      <c r="G1463" s="65" t="str">
        <f>IF(E1463="","",VLOOKUP(E1463,図書名リスト!$C$3:$W$1001,16,0))</f>
        <v/>
      </c>
      <c r="H1463" s="64" t="str">
        <f>IF(E1463="","",VLOOKUP(W1463,図書名リスト!$A$3:$W$1001,5,0))</f>
        <v/>
      </c>
      <c r="I1463" s="77" t="str">
        <f>IF(E1463="","",VLOOKUP(W1463,図書名リスト!$A$3:$W$1001,9,0))</f>
        <v/>
      </c>
      <c r="J1463" s="76" t="str">
        <f>IF(E1463="","",VLOOKUP(W1463,図書名リスト!$A$3:$W$1001,23,0))</f>
        <v/>
      </c>
      <c r="K1463" s="62" t="str">
        <f>IF(E1463="","",VLOOKUP(W1463,図書名リスト!$A$3:$W$1001,11,0))</f>
        <v/>
      </c>
      <c r="L1463" s="95" t="str">
        <f>IF(E1463="","",VLOOKUP(W1463,図書名リスト!$A$3:$W$1001,14,0))</f>
        <v/>
      </c>
      <c r="M1463" s="62" t="str">
        <f>IF(E1463="","",VLOOKUP(W1463,図書名リスト!$A$3:$W$1001,17,0))</f>
        <v/>
      </c>
      <c r="N1463" s="63"/>
      <c r="O1463" s="74" t="str">
        <f>IF(E1463="","",VLOOKUP(W1463,図書名リスト!$A$3:$W$100580,21,0))</f>
        <v/>
      </c>
      <c r="P1463" s="74" t="str">
        <f>IF(E1463="","",VLOOKUP(W1463,図書名リスト!$A$3:$W$10050,19,0))</f>
        <v/>
      </c>
      <c r="Q1463" s="75" t="str">
        <f>IF(E1463="","",VLOOKUP(W1463,図書名リスト!$A$3:$W$1001,20,0))</f>
        <v/>
      </c>
      <c r="R1463" s="74" t="str">
        <f>IF(E1463="","",VLOOKUP(W1463,図書名リスト!$A$3:$W$1001,22,0))</f>
        <v/>
      </c>
      <c r="S1463" s="61" t="str">
        <f t="shared" si="113"/>
        <v xml:space="preserve"> </v>
      </c>
      <c r="T1463" s="61" t="str">
        <f t="shared" si="114"/>
        <v>　</v>
      </c>
      <c r="U1463" s="61" t="str">
        <f t="shared" si="115"/>
        <v xml:space="preserve"> </v>
      </c>
      <c r="V1463" s="61">
        <f t="shared" si="116"/>
        <v>0</v>
      </c>
      <c r="W1463" s="60" t="str">
        <f t="shared" si="117"/>
        <v/>
      </c>
    </row>
    <row r="1464" spans="1:23" ht="57" customHeight="1" x14ac:dyDescent="0.15">
      <c r="A1464" s="63"/>
      <c r="B1464" s="69"/>
      <c r="C1464" s="69"/>
      <c r="D1464" s="68"/>
      <c r="E1464" s="67"/>
      <c r="F1464" s="66"/>
      <c r="G1464" s="65" t="str">
        <f>IF(E1464="","",VLOOKUP(E1464,図書名リスト!$C$3:$W$1001,16,0))</f>
        <v/>
      </c>
      <c r="H1464" s="64" t="str">
        <f>IF(E1464="","",VLOOKUP(W1464,図書名リスト!$A$3:$W$1001,5,0))</f>
        <v/>
      </c>
      <c r="I1464" s="77" t="str">
        <f>IF(E1464="","",VLOOKUP(W1464,図書名リスト!$A$3:$W$1001,9,0))</f>
        <v/>
      </c>
      <c r="J1464" s="76" t="str">
        <f>IF(E1464="","",VLOOKUP(W1464,図書名リスト!$A$3:$W$1001,23,0))</f>
        <v/>
      </c>
      <c r="K1464" s="62" t="str">
        <f>IF(E1464="","",VLOOKUP(W1464,図書名リスト!$A$3:$W$1001,11,0))</f>
        <v/>
      </c>
      <c r="L1464" s="95" t="str">
        <f>IF(E1464="","",VLOOKUP(W1464,図書名リスト!$A$3:$W$1001,14,0))</f>
        <v/>
      </c>
      <c r="M1464" s="62" t="str">
        <f>IF(E1464="","",VLOOKUP(W1464,図書名リスト!$A$3:$W$1001,17,0))</f>
        <v/>
      </c>
      <c r="N1464" s="63"/>
      <c r="O1464" s="74" t="str">
        <f>IF(E1464="","",VLOOKUP(W1464,図書名リスト!$A$3:$W$100580,21,0))</f>
        <v/>
      </c>
      <c r="P1464" s="74" t="str">
        <f>IF(E1464="","",VLOOKUP(W1464,図書名リスト!$A$3:$W$10050,19,0))</f>
        <v/>
      </c>
      <c r="Q1464" s="75" t="str">
        <f>IF(E1464="","",VLOOKUP(W1464,図書名リスト!$A$3:$W$1001,20,0))</f>
        <v/>
      </c>
      <c r="R1464" s="74" t="str">
        <f>IF(E1464="","",VLOOKUP(W1464,図書名リスト!$A$3:$W$1001,22,0))</f>
        <v/>
      </c>
      <c r="S1464" s="61" t="str">
        <f t="shared" si="113"/>
        <v xml:space="preserve"> </v>
      </c>
      <c r="T1464" s="61" t="str">
        <f t="shared" si="114"/>
        <v>　</v>
      </c>
      <c r="U1464" s="61" t="str">
        <f t="shared" si="115"/>
        <v xml:space="preserve"> </v>
      </c>
      <c r="V1464" s="61">
        <f t="shared" si="116"/>
        <v>0</v>
      </c>
      <c r="W1464" s="60" t="str">
        <f t="shared" si="117"/>
        <v/>
      </c>
    </row>
    <row r="1465" spans="1:23" ht="57" customHeight="1" x14ac:dyDescent="0.15">
      <c r="A1465" s="63"/>
      <c r="B1465" s="69"/>
      <c r="C1465" s="69"/>
      <c r="D1465" s="68"/>
      <c r="E1465" s="67"/>
      <c r="F1465" s="66"/>
      <c r="G1465" s="65" t="str">
        <f>IF(E1465="","",VLOOKUP(E1465,図書名リスト!$C$3:$W$1001,16,0))</f>
        <v/>
      </c>
      <c r="H1465" s="64" t="str">
        <f>IF(E1465="","",VLOOKUP(W1465,図書名リスト!$A$3:$W$1001,5,0))</f>
        <v/>
      </c>
      <c r="I1465" s="77" t="str">
        <f>IF(E1465="","",VLOOKUP(W1465,図書名リスト!$A$3:$W$1001,9,0))</f>
        <v/>
      </c>
      <c r="J1465" s="76" t="str">
        <f>IF(E1465="","",VLOOKUP(W1465,図書名リスト!$A$3:$W$1001,23,0))</f>
        <v/>
      </c>
      <c r="K1465" s="62" t="str">
        <f>IF(E1465="","",VLOOKUP(W1465,図書名リスト!$A$3:$W$1001,11,0))</f>
        <v/>
      </c>
      <c r="L1465" s="95" t="str">
        <f>IF(E1465="","",VLOOKUP(W1465,図書名リスト!$A$3:$W$1001,14,0))</f>
        <v/>
      </c>
      <c r="M1465" s="62" t="str">
        <f>IF(E1465="","",VLOOKUP(W1465,図書名リスト!$A$3:$W$1001,17,0))</f>
        <v/>
      </c>
      <c r="N1465" s="63"/>
      <c r="O1465" s="74" t="str">
        <f>IF(E1465="","",VLOOKUP(W1465,図書名リスト!$A$3:$W$100580,21,0))</f>
        <v/>
      </c>
      <c r="P1465" s="74" t="str">
        <f>IF(E1465="","",VLOOKUP(W1465,図書名リスト!$A$3:$W$10050,19,0))</f>
        <v/>
      </c>
      <c r="Q1465" s="75" t="str">
        <f>IF(E1465="","",VLOOKUP(W1465,図書名リスト!$A$3:$W$1001,20,0))</f>
        <v/>
      </c>
      <c r="R1465" s="74" t="str">
        <f>IF(E1465="","",VLOOKUP(W1465,図書名リスト!$A$3:$W$1001,22,0))</f>
        <v/>
      </c>
      <c r="S1465" s="61" t="str">
        <f t="shared" si="113"/>
        <v xml:space="preserve"> </v>
      </c>
      <c r="T1465" s="61" t="str">
        <f t="shared" si="114"/>
        <v>　</v>
      </c>
      <c r="U1465" s="61" t="str">
        <f t="shared" si="115"/>
        <v xml:space="preserve"> </v>
      </c>
      <c r="V1465" s="61">
        <f t="shared" si="116"/>
        <v>0</v>
      </c>
      <c r="W1465" s="60" t="str">
        <f t="shared" si="117"/>
        <v/>
      </c>
    </row>
    <row r="1466" spans="1:23" ht="57" customHeight="1" x14ac:dyDescent="0.15">
      <c r="A1466" s="63"/>
      <c r="B1466" s="69"/>
      <c r="C1466" s="69"/>
      <c r="D1466" s="68"/>
      <c r="E1466" s="67"/>
      <c r="F1466" s="66"/>
      <c r="G1466" s="65" t="str">
        <f>IF(E1466="","",VLOOKUP(E1466,図書名リスト!$C$3:$W$1001,16,0))</f>
        <v/>
      </c>
      <c r="H1466" s="64" t="str">
        <f>IF(E1466="","",VLOOKUP(W1466,図書名リスト!$A$3:$W$1001,5,0))</f>
        <v/>
      </c>
      <c r="I1466" s="77" t="str">
        <f>IF(E1466="","",VLOOKUP(W1466,図書名リスト!$A$3:$W$1001,9,0))</f>
        <v/>
      </c>
      <c r="J1466" s="76" t="str">
        <f>IF(E1466="","",VLOOKUP(W1466,図書名リスト!$A$3:$W$1001,23,0))</f>
        <v/>
      </c>
      <c r="K1466" s="62" t="str">
        <f>IF(E1466="","",VLOOKUP(W1466,図書名リスト!$A$3:$W$1001,11,0))</f>
        <v/>
      </c>
      <c r="L1466" s="95" t="str">
        <f>IF(E1466="","",VLOOKUP(W1466,図書名リスト!$A$3:$W$1001,14,0))</f>
        <v/>
      </c>
      <c r="M1466" s="62" t="str">
        <f>IF(E1466="","",VLOOKUP(W1466,図書名リスト!$A$3:$W$1001,17,0))</f>
        <v/>
      </c>
      <c r="N1466" s="63"/>
      <c r="O1466" s="74" t="str">
        <f>IF(E1466="","",VLOOKUP(W1466,図書名リスト!$A$3:$W$100580,21,0))</f>
        <v/>
      </c>
      <c r="P1466" s="74" t="str">
        <f>IF(E1466="","",VLOOKUP(W1466,図書名リスト!$A$3:$W$10050,19,0))</f>
        <v/>
      </c>
      <c r="Q1466" s="75" t="str">
        <f>IF(E1466="","",VLOOKUP(W1466,図書名リスト!$A$3:$W$1001,20,0))</f>
        <v/>
      </c>
      <c r="R1466" s="74" t="str">
        <f>IF(E1466="","",VLOOKUP(W1466,図書名リスト!$A$3:$W$1001,22,0))</f>
        <v/>
      </c>
      <c r="S1466" s="61" t="str">
        <f t="shared" si="113"/>
        <v xml:space="preserve"> </v>
      </c>
      <c r="T1466" s="61" t="str">
        <f t="shared" si="114"/>
        <v>　</v>
      </c>
      <c r="U1466" s="61" t="str">
        <f t="shared" si="115"/>
        <v xml:space="preserve"> </v>
      </c>
      <c r="V1466" s="61">
        <f t="shared" si="116"/>
        <v>0</v>
      </c>
      <c r="W1466" s="60" t="str">
        <f t="shared" si="117"/>
        <v/>
      </c>
    </row>
    <row r="1467" spans="1:23" ht="57" customHeight="1" x14ac:dyDescent="0.15">
      <c r="A1467" s="63"/>
      <c r="B1467" s="69"/>
      <c r="C1467" s="69"/>
      <c r="D1467" s="68"/>
      <c r="E1467" s="67"/>
      <c r="F1467" s="66"/>
      <c r="G1467" s="65" t="str">
        <f>IF(E1467="","",VLOOKUP(E1467,図書名リスト!$C$3:$W$1001,16,0))</f>
        <v/>
      </c>
      <c r="H1467" s="64" t="str">
        <f>IF(E1467="","",VLOOKUP(W1467,図書名リスト!$A$3:$W$1001,5,0))</f>
        <v/>
      </c>
      <c r="I1467" s="77" t="str">
        <f>IF(E1467="","",VLOOKUP(W1467,図書名リスト!$A$3:$W$1001,9,0))</f>
        <v/>
      </c>
      <c r="J1467" s="76" t="str">
        <f>IF(E1467="","",VLOOKUP(W1467,図書名リスト!$A$3:$W$1001,23,0))</f>
        <v/>
      </c>
      <c r="K1467" s="62" t="str">
        <f>IF(E1467="","",VLOOKUP(W1467,図書名リスト!$A$3:$W$1001,11,0))</f>
        <v/>
      </c>
      <c r="L1467" s="95" t="str">
        <f>IF(E1467="","",VLOOKUP(W1467,図書名リスト!$A$3:$W$1001,14,0))</f>
        <v/>
      </c>
      <c r="M1467" s="62" t="str">
        <f>IF(E1467="","",VLOOKUP(W1467,図書名リスト!$A$3:$W$1001,17,0))</f>
        <v/>
      </c>
      <c r="N1467" s="63"/>
      <c r="O1467" s="74" t="str">
        <f>IF(E1467="","",VLOOKUP(W1467,図書名リスト!$A$3:$W$100580,21,0))</f>
        <v/>
      </c>
      <c r="P1467" s="74" t="str">
        <f>IF(E1467="","",VLOOKUP(W1467,図書名リスト!$A$3:$W$10050,19,0))</f>
        <v/>
      </c>
      <c r="Q1467" s="75" t="str">
        <f>IF(E1467="","",VLOOKUP(W1467,図書名リスト!$A$3:$W$1001,20,0))</f>
        <v/>
      </c>
      <c r="R1467" s="74" t="str">
        <f>IF(E1467="","",VLOOKUP(W1467,図書名リスト!$A$3:$W$1001,22,0))</f>
        <v/>
      </c>
      <c r="S1467" s="61" t="str">
        <f t="shared" si="113"/>
        <v xml:space="preserve"> </v>
      </c>
      <c r="T1467" s="61" t="str">
        <f t="shared" si="114"/>
        <v>　</v>
      </c>
      <c r="U1467" s="61" t="str">
        <f t="shared" si="115"/>
        <v xml:space="preserve"> </v>
      </c>
      <c r="V1467" s="61">
        <f t="shared" si="116"/>
        <v>0</v>
      </c>
      <c r="W1467" s="60" t="str">
        <f t="shared" si="117"/>
        <v/>
      </c>
    </row>
    <row r="1468" spans="1:23" ht="57" customHeight="1" x14ac:dyDescent="0.15">
      <c r="A1468" s="63"/>
      <c r="B1468" s="69"/>
      <c r="C1468" s="69"/>
      <c r="D1468" s="68"/>
      <c r="E1468" s="67"/>
      <c r="F1468" s="66"/>
      <c r="G1468" s="65" t="str">
        <f>IF(E1468="","",VLOOKUP(E1468,図書名リスト!$C$3:$W$1001,16,0))</f>
        <v/>
      </c>
      <c r="H1468" s="64" t="str">
        <f>IF(E1468="","",VLOOKUP(W1468,図書名リスト!$A$3:$W$1001,5,0))</f>
        <v/>
      </c>
      <c r="I1468" s="77" t="str">
        <f>IF(E1468="","",VLOOKUP(W1468,図書名リスト!$A$3:$W$1001,9,0))</f>
        <v/>
      </c>
      <c r="J1468" s="76" t="str">
        <f>IF(E1468="","",VLOOKUP(W1468,図書名リスト!$A$3:$W$1001,23,0))</f>
        <v/>
      </c>
      <c r="K1468" s="62" t="str">
        <f>IF(E1468="","",VLOOKUP(W1468,図書名リスト!$A$3:$W$1001,11,0))</f>
        <v/>
      </c>
      <c r="L1468" s="95" t="str">
        <f>IF(E1468="","",VLOOKUP(W1468,図書名リスト!$A$3:$W$1001,14,0))</f>
        <v/>
      </c>
      <c r="M1468" s="62" t="str">
        <f>IF(E1468="","",VLOOKUP(W1468,図書名リスト!$A$3:$W$1001,17,0))</f>
        <v/>
      </c>
      <c r="N1468" s="63"/>
      <c r="O1468" s="74" t="str">
        <f>IF(E1468="","",VLOOKUP(W1468,図書名リスト!$A$3:$W$100580,21,0))</f>
        <v/>
      </c>
      <c r="P1468" s="74" t="str">
        <f>IF(E1468="","",VLOOKUP(W1468,図書名リスト!$A$3:$W$10050,19,0))</f>
        <v/>
      </c>
      <c r="Q1468" s="75" t="str">
        <f>IF(E1468="","",VLOOKUP(W1468,図書名リスト!$A$3:$W$1001,20,0))</f>
        <v/>
      </c>
      <c r="R1468" s="74" t="str">
        <f>IF(E1468="","",VLOOKUP(W1468,図書名リスト!$A$3:$W$1001,22,0))</f>
        <v/>
      </c>
      <c r="S1468" s="61" t="str">
        <f t="shared" si="113"/>
        <v xml:space="preserve"> </v>
      </c>
      <c r="T1468" s="61" t="str">
        <f t="shared" si="114"/>
        <v>　</v>
      </c>
      <c r="U1468" s="61" t="str">
        <f t="shared" si="115"/>
        <v xml:space="preserve"> </v>
      </c>
      <c r="V1468" s="61">
        <f t="shared" si="116"/>
        <v>0</v>
      </c>
      <c r="W1468" s="60" t="str">
        <f t="shared" si="117"/>
        <v/>
      </c>
    </row>
    <row r="1469" spans="1:23" ht="57" customHeight="1" x14ac:dyDescent="0.15">
      <c r="A1469" s="63"/>
      <c r="B1469" s="69"/>
      <c r="C1469" s="69"/>
      <c r="D1469" s="68"/>
      <c r="E1469" s="67"/>
      <c r="F1469" s="66"/>
      <c r="G1469" s="65" t="str">
        <f>IF(E1469="","",VLOOKUP(E1469,図書名リスト!$C$3:$W$1001,16,0))</f>
        <v/>
      </c>
      <c r="H1469" s="64" t="str">
        <f>IF(E1469="","",VLOOKUP(W1469,図書名リスト!$A$3:$W$1001,5,0))</f>
        <v/>
      </c>
      <c r="I1469" s="77" t="str">
        <f>IF(E1469="","",VLOOKUP(W1469,図書名リスト!$A$3:$W$1001,9,0))</f>
        <v/>
      </c>
      <c r="J1469" s="76" t="str">
        <f>IF(E1469="","",VLOOKUP(W1469,図書名リスト!$A$3:$W$1001,23,0))</f>
        <v/>
      </c>
      <c r="K1469" s="62" t="str">
        <f>IF(E1469="","",VLOOKUP(W1469,図書名リスト!$A$3:$W$1001,11,0))</f>
        <v/>
      </c>
      <c r="L1469" s="95" t="str">
        <f>IF(E1469="","",VLOOKUP(W1469,図書名リスト!$A$3:$W$1001,14,0))</f>
        <v/>
      </c>
      <c r="M1469" s="62" t="str">
        <f>IF(E1469="","",VLOOKUP(W1469,図書名リスト!$A$3:$W$1001,17,0))</f>
        <v/>
      </c>
      <c r="N1469" s="63"/>
      <c r="O1469" s="74" t="str">
        <f>IF(E1469="","",VLOOKUP(W1469,図書名リスト!$A$3:$W$100580,21,0))</f>
        <v/>
      </c>
      <c r="P1469" s="74" t="str">
        <f>IF(E1469="","",VLOOKUP(W1469,図書名リスト!$A$3:$W$10050,19,0))</f>
        <v/>
      </c>
      <c r="Q1469" s="75" t="str">
        <f>IF(E1469="","",VLOOKUP(W1469,図書名リスト!$A$3:$W$1001,20,0))</f>
        <v/>
      </c>
      <c r="R1469" s="74" t="str">
        <f>IF(E1469="","",VLOOKUP(W1469,図書名リスト!$A$3:$W$1001,22,0))</f>
        <v/>
      </c>
      <c r="S1469" s="61" t="str">
        <f t="shared" si="113"/>
        <v xml:space="preserve"> </v>
      </c>
      <c r="T1469" s="61" t="str">
        <f t="shared" si="114"/>
        <v>　</v>
      </c>
      <c r="U1469" s="61" t="str">
        <f t="shared" si="115"/>
        <v xml:space="preserve"> </v>
      </c>
      <c r="V1469" s="61">
        <f t="shared" si="116"/>
        <v>0</v>
      </c>
      <c r="W1469" s="60" t="str">
        <f t="shared" si="117"/>
        <v/>
      </c>
    </row>
    <row r="1470" spans="1:23" ht="57" customHeight="1" x14ac:dyDescent="0.15">
      <c r="A1470" s="63"/>
      <c r="B1470" s="69"/>
      <c r="C1470" s="69"/>
      <c r="D1470" s="68"/>
      <c r="E1470" s="67"/>
      <c r="F1470" s="66"/>
      <c r="G1470" s="65" t="str">
        <f>IF(E1470="","",VLOOKUP(E1470,図書名リスト!$C$3:$W$1001,16,0))</f>
        <v/>
      </c>
      <c r="H1470" s="64" t="str">
        <f>IF(E1470="","",VLOOKUP(W1470,図書名リスト!$A$3:$W$1001,5,0))</f>
        <v/>
      </c>
      <c r="I1470" s="77" t="str">
        <f>IF(E1470="","",VLOOKUP(W1470,図書名リスト!$A$3:$W$1001,9,0))</f>
        <v/>
      </c>
      <c r="J1470" s="76" t="str">
        <f>IF(E1470="","",VLOOKUP(W1470,図書名リスト!$A$3:$W$1001,23,0))</f>
        <v/>
      </c>
      <c r="K1470" s="62" t="str">
        <f>IF(E1470="","",VLOOKUP(W1470,図書名リスト!$A$3:$W$1001,11,0))</f>
        <v/>
      </c>
      <c r="L1470" s="95" t="str">
        <f>IF(E1470="","",VLOOKUP(W1470,図書名リスト!$A$3:$W$1001,14,0))</f>
        <v/>
      </c>
      <c r="M1470" s="62" t="str">
        <f>IF(E1470="","",VLOOKUP(W1470,図書名リスト!$A$3:$W$1001,17,0))</f>
        <v/>
      </c>
      <c r="N1470" s="63"/>
      <c r="O1470" s="74" t="str">
        <f>IF(E1470="","",VLOOKUP(W1470,図書名リスト!$A$3:$W$100580,21,0))</f>
        <v/>
      </c>
      <c r="P1470" s="74" t="str">
        <f>IF(E1470="","",VLOOKUP(W1470,図書名リスト!$A$3:$W$10050,19,0))</f>
        <v/>
      </c>
      <c r="Q1470" s="75" t="str">
        <f>IF(E1470="","",VLOOKUP(W1470,図書名リスト!$A$3:$W$1001,20,0))</f>
        <v/>
      </c>
      <c r="R1470" s="74" t="str">
        <f>IF(E1470="","",VLOOKUP(W1470,図書名リスト!$A$3:$W$1001,22,0))</f>
        <v/>
      </c>
      <c r="S1470" s="61" t="str">
        <f t="shared" si="113"/>
        <v xml:space="preserve"> </v>
      </c>
      <c r="T1470" s="61" t="str">
        <f t="shared" si="114"/>
        <v>　</v>
      </c>
      <c r="U1470" s="61" t="str">
        <f t="shared" si="115"/>
        <v xml:space="preserve"> </v>
      </c>
      <c r="V1470" s="61">
        <f t="shared" si="116"/>
        <v>0</v>
      </c>
      <c r="W1470" s="60" t="str">
        <f t="shared" si="117"/>
        <v/>
      </c>
    </row>
    <row r="1471" spans="1:23" ht="57" customHeight="1" x14ac:dyDescent="0.15">
      <c r="A1471" s="63"/>
      <c r="B1471" s="69"/>
      <c r="C1471" s="69"/>
      <c r="D1471" s="68"/>
      <c r="E1471" s="67"/>
      <c r="F1471" s="66"/>
      <c r="G1471" s="65" t="str">
        <f>IF(E1471="","",VLOOKUP(E1471,図書名リスト!$C$3:$W$1001,16,0))</f>
        <v/>
      </c>
      <c r="H1471" s="64" t="str">
        <f>IF(E1471="","",VLOOKUP(W1471,図書名リスト!$A$3:$W$1001,5,0))</f>
        <v/>
      </c>
      <c r="I1471" s="77" t="str">
        <f>IF(E1471="","",VLOOKUP(W1471,図書名リスト!$A$3:$W$1001,9,0))</f>
        <v/>
      </c>
      <c r="J1471" s="76" t="str">
        <f>IF(E1471="","",VLOOKUP(W1471,図書名リスト!$A$3:$W$1001,23,0))</f>
        <v/>
      </c>
      <c r="K1471" s="62" t="str">
        <f>IF(E1471="","",VLOOKUP(W1471,図書名リスト!$A$3:$W$1001,11,0))</f>
        <v/>
      </c>
      <c r="L1471" s="95" t="str">
        <f>IF(E1471="","",VLOOKUP(W1471,図書名リスト!$A$3:$W$1001,14,0))</f>
        <v/>
      </c>
      <c r="M1471" s="62" t="str">
        <f>IF(E1471="","",VLOOKUP(W1471,図書名リスト!$A$3:$W$1001,17,0))</f>
        <v/>
      </c>
      <c r="N1471" s="63"/>
      <c r="O1471" s="74" t="str">
        <f>IF(E1471="","",VLOOKUP(W1471,図書名リスト!$A$3:$W$100580,21,0))</f>
        <v/>
      </c>
      <c r="P1471" s="74" t="str">
        <f>IF(E1471="","",VLOOKUP(W1471,図書名リスト!$A$3:$W$10050,19,0))</f>
        <v/>
      </c>
      <c r="Q1471" s="75" t="str">
        <f>IF(E1471="","",VLOOKUP(W1471,図書名リスト!$A$3:$W$1001,20,0))</f>
        <v/>
      </c>
      <c r="R1471" s="74" t="str">
        <f>IF(E1471="","",VLOOKUP(W1471,図書名リスト!$A$3:$W$1001,22,0))</f>
        <v/>
      </c>
      <c r="S1471" s="61" t="str">
        <f t="shared" si="113"/>
        <v xml:space="preserve"> </v>
      </c>
      <c r="T1471" s="61" t="str">
        <f t="shared" si="114"/>
        <v>　</v>
      </c>
      <c r="U1471" s="61" t="str">
        <f t="shared" si="115"/>
        <v xml:space="preserve"> </v>
      </c>
      <c r="V1471" s="61">
        <f t="shared" si="116"/>
        <v>0</v>
      </c>
      <c r="W1471" s="60" t="str">
        <f t="shared" si="117"/>
        <v/>
      </c>
    </row>
    <row r="1472" spans="1:23" ht="57" customHeight="1" x14ac:dyDescent="0.15">
      <c r="A1472" s="63"/>
      <c r="B1472" s="69"/>
      <c r="C1472" s="69"/>
      <c r="D1472" s="68"/>
      <c r="E1472" s="67"/>
      <c r="F1472" s="66"/>
      <c r="G1472" s="65" t="str">
        <f>IF(E1472="","",VLOOKUP(E1472,図書名リスト!$C$3:$W$1001,16,0))</f>
        <v/>
      </c>
      <c r="H1472" s="64" t="str">
        <f>IF(E1472="","",VLOOKUP(W1472,図書名リスト!$A$3:$W$1001,5,0))</f>
        <v/>
      </c>
      <c r="I1472" s="77" t="str">
        <f>IF(E1472="","",VLOOKUP(W1472,図書名リスト!$A$3:$W$1001,9,0))</f>
        <v/>
      </c>
      <c r="J1472" s="76" t="str">
        <f>IF(E1472="","",VLOOKUP(W1472,図書名リスト!$A$3:$W$1001,23,0))</f>
        <v/>
      </c>
      <c r="K1472" s="62" t="str">
        <f>IF(E1472="","",VLOOKUP(W1472,図書名リスト!$A$3:$W$1001,11,0))</f>
        <v/>
      </c>
      <c r="L1472" s="95" t="str">
        <f>IF(E1472="","",VLOOKUP(W1472,図書名リスト!$A$3:$W$1001,14,0))</f>
        <v/>
      </c>
      <c r="M1472" s="62" t="str">
        <f>IF(E1472="","",VLOOKUP(W1472,図書名リスト!$A$3:$W$1001,17,0))</f>
        <v/>
      </c>
      <c r="N1472" s="63"/>
      <c r="O1472" s="74" t="str">
        <f>IF(E1472="","",VLOOKUP(W1472,図書名リスト!$A$3:$W$100580,21,0))</f>
        <v/>
      </c>
      <c r="P1472" s="74" t="str">
        <f>IF(E1472="","",VLOOKUP(W1472,図書名リスト!$A$3:$W$10050,19,0))</f>
        <v/>
      </c>
      <c r="Q1472" s="75" t="str">
        <f>IF(E1472="","",VLOOKUP(W1472,図書名リスト!$A$3:$W$1001,20,0))</f>
        <v/>
      </c>
      <c r="R1472" s="74" t="str">
        <f>IF(E1472="","",VLOOKUP(W1472,図書名リスト!$A$3:$W$1001,22,0))</f>
        <v/>
      </c>
      <c r="S1472" s="61" t="str">
        <f t="shared" si="113"/>
        <v xml:space="preserve"> </v>
      </c>
      <c r="T1472" s="61" t="str">
        <f t="shared" si="114"/>
        <v>　</v>
      </c>
      <c r="U1472" s="61" t="str">
        <f t="shared" si="115"/>
        <v xml:space="preserve"> </v>
      </c>
      <c r="V1472" s="61">
        <f t="shared" si="116"/>
        <v>0</v>
      </c>
      <c r="W1472" s="60" t="str">
        <f t="shared" si="117"/>
        <v/>
      </c>
    </row>
    <row r="1473" spans="1:23" ht="57" customHeight="1" x14ac:dyDescent="0.15">
      <c r="A1473" s="63"/>
      <c r="B1473" s="69"/>
      <c r="C1473" s="69"/>
      <c r="D1473" s="68"/>
      <c r="E1473" s="67"/>
      <c r="F1473" s="66"/>
      <c r="G1473" s="65" t="str">
        <f>IF(E1473="","",VLOOKUP(E1473,図書名リスト!$C$3:$W$1001,16,0))</f>
        <v/>
      </c>
      <c r="H1473" s="64" t="str">
        <f>IF(E1473="","",VLOOKUP(W1473,図書名リスト!$A$3:$W$1001,5,0))</f>
        <v/>
      </c>
      <c r="I1473" s="77" t="str">
        <f>IF(E1473="","",VLOOKUP(W1473,図書名リスト!$A$3:$W$1001,9,0))</f>
        <v/>
      </c>
      <c r="J1473" s="76" t="str">
        <f>IF(E1473="","",VLOOKUP(W1473,図書名リスト!$A$3:$W$1001,23,0))</f>
        <v/>
      </c>
      <c r="K1473" s="62" t="str">
        <f>IF(E1473="","",VLOOKUP(W1473,図書名リスト!$A$3:$W$1001,11,0))</f>
        <v/>
      </c>
      <c r="L1473" s="95" t="str">
        <f>IF(E1473="","",VLOOKUP(W1473,図書名リスト!$A$3:$W$1001,14,0))</f>
        <v/>
      </c>
      <c r="M1473" s="62" t="str">
        <f>IF(E1473="","",VLOOKUP(W1473,図書名リスト!$A$3:$W$1001,17,0))</f>
        <v/>
      </c>
      <c r="N1473" s="63"/>
      <c r="O1473" s="74" t="str">
        <f>IF(E1473="","",VLOOKUP(W1473,図書名リスト!$A$3:$W$100580,21,0))</f>
        <v/>
      </c>
      <c r="P1473" s="74" t="str">
        <f>IF(E1473="","",VLOOKUP(W1473,図書名リスト!$A$3:$W$10050,19,0))</f>
        <v/>
      </c>
      <c r="Q1473" s="75" t="str">
        <f>IF(E1473="","",VLOOKUP(W1473,図書名リスト!$A$3:$W$1001,20,0))</f>
        <v/>
      </c>
      <c r="R1473" s="74" t="str">
        <f>IF(E1473="","",VLOOKUP(W1473,図書名リスト!$A$3:$W$1001,22,0))</f>
        <v/>
      </c>
      <c r="S1473" s="61" t="str">
        <f t="shared" si="113"/>
        <v xml:space="preserve"> </v>
      </c>
      <c r="T1473" s="61" t="str">
        <f t="shared" si="114"/>
        <v>　</v>
      </c>
      <c r="U1473" s="61" t="str">
        <f t="shared" si="115"/>
        <v xml:space="preserve"> </v>
      </c>
      <c r="V1473" s="61">
        <f t="shared" si="116"/>
        <v>0</v>
      </c>
      <c r="W1473" s="60" t="str">
        <f t="shared" si="117"/>
        <v/>
      </c>
    </row>
    <row r="1474" spans="1:23" ht="57" customHeight="1" x14ac:dyDescent="0.15">
      <c r="A1474" s="63"/>
      <c r="B1474" s="69"/>
      <c r="C1474" s="69"/>
      <c r="D1474" s="68"/>
      <c r="E1474" s="67"/>
      <c r="F1474" s="66"/>
      <c r="G1474" s="65" t="str">
        <f>IF(E1474="","",VLOOKUP(E1474,図書名リスト!$C$3:$W$1001,16,0))</f>
        <v/>
      </c>
      <c r="H1474" s="64" t="str">
        <f>IF(E1474="","",VLOOKUP(W1474,図書名リスト!$A$3:$W$1001,5,0))</f>
        <v/>
      </c>
      <c r="I1474" s="77" t="str">
        <f>IF(E1474="","",VLOOKUP(W1474,図書名リスト!$A$3:$W$1001,9,0))</f>
        <v/>
      </c>
      <c r="J1474" s="76" t="str">
        <f>IF(E1474="","",VLOOKUP(W1474,図書名リスト!$A$3:$W$1001,23,0))</f>
        <v/>
      </c>
      <c r="K1474" s="62" t="str">
        <f>IF(E1474="","",VLOOKUP(W1474,図書名リスト!$A$3:$W$1001,11,0))</f>
        <v/>
      </c>
      <c r="L1474" s="95" t="str">
        <f>IF(E1474="","",VLOOKUP(W1474,図書名リスト!$A$3:$W$1001,14,0))</f>
        <v/>
      </c>
      <c r="M1474" s="62" t="str">
        <f>IF(E1474="","",VLOOKUP(W1474,図書名リスト!$A$3:$W$1001,17,0))</f>
        <v/>
      </c>
      <c r="N1474" s="63"/>
      <c r="O1474" s="74" t="str">
        <f>IF(E1474="","",VLOOKUP(W1474,図書名リスト!$A$3:$W$100580,21,0))</f>
        <v/>
      </c>
      <c r="P1474" s="74" t="str">
        <f>IF(E1474="","",VLOOKUP(W1474,図書名リスト!$A$3:$W$10050,19,0))</f>
        <v/>
      </c>
      <c r="Q1474" s="75" t="str">
        <f>IF(E1474="","",VLOOKUP(W1474,図書名リスト!$A$3:$W$1001,20,0))</f>
        <v/>
      </c>
      <c r="R1474" s="74" t="str">
        <f>IF(E1474="","",VLOOKUP(W1474,図書名リスト!$A$3:$W$1001,22,0))</f>
        <v/>
      </c>
      <c r="S1474" s="61" t="str">
        <f t="shared" si="113"/>
        <v xml:space="preserve"> </v>
      </c>
      <c r="T1474" s="61" t="str">
        <f t="shared" si="114"/>
        <v>　</v>
      </c>
      <c r="U1474" s="61" t="str">
        <f t="shared" si="115"/>
        <v xml:space="preserve"> </v>
      </c>
      <c r="V1474" s="61">
        <f t="shared" si="116"/>
        <v>0</v>
      </c>
      <c r="W1474" s="60" t="str">
        <f t="shared" si="117"/>
        <v/>
      </c>
    </row>
    <row r="1475" spans="1:23" ht="57" customHeight="1" x14ac:dyDescent="0.15">
      <c r="A1475" s="63"/>
      <c r="B1475" s="69"/>
      <c r="C1475" s="69"/>
      <c r="D1475" s="68"/>
      <c r="E1475" s="67"/>
      <c r="F1475" s="66"/>
      <c r="G1475" s="65" t="str">
        <f>IF(E1475="","",VLOOKUP(E1475,図書名リスト!$C$3:$W$1001,16,0))</f>
        <v/>
      </c>
      <c r="H1475" s="64" t="str">
        <f>IF(E1475="","",VLOOKUP(W1475,図書名リスト!$A$3:$W$1001,5,0))</f>
        <v/>
      </c>
      <c r="I1475" s="77" t="str">
        <f>IF(E1475="","",VLOOKUP(W1475,図書名リスト!$A$3:$W$1001,9,0))</f>
        <v/>
      </c>
      <c r="J1475" s="76" t="str">
        <f>IF(E1475="","",VLOOKUP(W1475,図書名リスト!$A$3:$W$1001,23,0))</f>
        <v/>
      </c>
      <c r="K1475" s="62" t="str">
        <f>IF(E1475="","",VLOOKUP(W1475,図書名リスト!$A$3:$W$1001,11,0))</f>
        <v/>
      </c>
      <c r="L1475" s="95" t="str">
        <f>IF(E1475="","",VLOOKUP(W1475,図書名リスト!$A$3:$W$1001,14,0))</f>
        <v/>
      </c>
      <c r="M1475" s="62" t="str">
        <f>IF(E1475="","",VLOOKUP(W1475,図書名リスト!$A$3:$W$1001,17,0))</f>
        <v/>
      </c>
      <c r="N1475" s="63"/>
      <c r="O1475" s="74" t="str">
        <f>IF(E1475="","",VLOOKUP(W1475,図書名リスト!$A$3:$W$100580,21,0))</f>
        <v/>
      </c>
      <c r="P1475" s="74" t="str">
        <f>IF(E1475="","",VLOOKUP(W1475,図書名リスト!$A$3:$W$10050,19,0))</f>
        <v/>
      </c>
      <c r="Q1475" s="75" t="str">
        <f>IF(E1475="","",VLOOKUP(W1475,図書名リスト!$A$3:$W$1001,20,0))</f>
        <v/>
      </c>
      <c r="R1475" s="74" t="str">
        <f>IF(E1475="","",VLOOKUP(W1475,図書名リスト!$A$3:$W$1001,22,0))</f>
        <v/>
      </c>
      <c r="S1475" s="61" t="str">
        <f t="shared" si="113"/>
        <v xml:space="preserve"> </v>
      </c>
      <c r="T1475" s="61" t="str">
        <f t="shared" si="114"/>
        <v>　</v>
      </c>
      <c r="U1475" s="61" t="str">
        <f t="shared" si="115"/>
        <v xml:space="preserve"> </v>
      </c>
      <c r="V1475" s="61">
        <f t="shared" si="116"/>
        <v>0</v>
      </c>
      <c r="W1475" s="60" t="str">
        <f t="shared" si="117"/>
        <v/>
      </c>
    </row>
    <row r="1476" spans="1:23" ht="57" customHeight="1" x14ac:dyDescent="0.15">
      <c r="A1476" s="63"/>
      <c r="B1476" s="69"/>
      <c r="C1476" s="69"/>
      <c r="D1476" s="68"/>
      <c r="E1476" s="67"/>
      <c r="F1476" s="66"/>
      <c r="G1476" s="65" t="str">
        <f>IF(E1476="","",VLOOKUP(E1476,図書名リスト!$C$3:$W$1001,16,0))</f>
        <v/>
      </c>
      <c r="H1476" s="64" t="str">
        <f>IF(E1476="","",VLOOKUP(W1476,図書名リスト!$A$3:$W$1001,5,0))</f>
        <v/>
      </c>
      <c r="I1476" s="77" t="str">
        <f>IF(E1476="","",VLOOKUP(W1476,図書名リスト!$A$3:$W$1001,9,0))</f>
        <v/>
      </c>
      <c r="J1476" s="76" t="str">
        <f>IF(E1476="","",VLOOKUP(W1476,図書名リスト!$A$3:$W$1001,23,0))</f>
        <v/>
      </c>
      <c r="K1476" s="62" t="str">
        <f>IF(E1476="","",VLOOKUP(W1476,図書名リスト!$A$3:$W$1001,11,0))</f>
        <v/>
      </c>
      <c r="L1476" s="95" t="str">
        <f>IF(E1476="","",VLOOKUP(W1476,図書名リスト!$A$3:$W$1001,14,0))</f>
        <v/>
      </c>
      <c r="M1476" s="62" t="str">
        <f>IF(E1476="","",VLOOKUP(W1476,図書名リスト!$A$3:$W$1001,17,0))</f>
        <v/>
      </c>
      <c r="N1476" s="63"/>
      <c r="O1476" s="74" t="str">
        <f>IF(E1476="","",VLOOKUP(W1476,図書名リスト!$A$3:$W$100580,21,0))</f>
        <v/>
      </c>
      <c r="P1476" s="74" t="str">
        <f>IF(E1476="","",VLOOKUP(W1476,図書名リスト!$A$3:$W$10050,19,0))</f>
        <v/>
      </c>
      <c r="Q1476" s="75" t="str">
        <f>IF(E1476="","",VLOOKUP(W1476,図書名リスト!$A$3:$W$1001,20,0))</f>
        <v/>
      </c>
      <c r="R1476" s="74" t="str">
        <f>IF(E1476="","",VLOOKUP(W1476,図書名リスト!$A$3:$W$1001,22,0))</f>
        <v/>
      </c>
      <c r="S1476" s="61" t="str">
        <f t="shared" si="113"/>
        <v xml:space="preserve"> </v>
      </c>
      <c r="T1476" s="61" t="str">
        <f t="shared" si="114"/>
        <v>　</v>
      </c>
      <c r="U1476" s="61" t="str">
        <f t="shared" si="115"/>
        <v xml:space="preserve"> </v>
      </c>
      <c r="V1476" s="61">
        <f t="shared" si="116"/>
        <v>0</v>
      </c>
      <c r="W1476" s="60" t="str">
        <f t="shared" si="117"/>
        <v/>
      </c>
    </row>
    <row r="1477" spans="1:23" ht="57" customHeight="1" x14ac:dyDescent="0.15">
      <c r="A1477" s="63"/>
      <c r="B1477" s="69"/>
      <c r="C1477" s="69"/>
      <c r="D1477" s="68"/>
      <c r="E1477" s="67"/>
      <c r="F1477" s="66"/>
      <c r="G1477" s="65" t="str">
        <f>IF(E1477="","",VLOOKUP(E1477,図書名リスト!$C$3:$W$1001,16,0))</f>
        <v/>
      </c>
      <c r="H1477" s="64" t="str">
        <f>IF(E1477="","",VLOOKUP(W1477,図書名リスト!$A$3:$W$1001,5,0))</f>
        <v/>
      </c>
      <c r="I1477" s="77" t="str">
        <f>IF(E1477="","",VLOOKUP(W1477,図書名リスト!$A$3:$W$1001,9,0))</f>
        <v/>
      </c>
      <c r="J1477" s="76" t="str">
        <f>IF(E1477="","",VLOOKUP(W1477,図書名リスト!$A$3:$W$1001,23,0))</f>
        <v/>
      </c>
      <c r="K1477" s="62" t="str">
        <f>IF(E1477="","",VLOOKUP(W1477,図書名リスト!$A$3:$W$1001,11,0))</f>
        <v/>
      </c>
      <c r="L1477" s="95" t="str">
        <f>IF(E1477="","",VLOOKUP(W1477,図書名リスト!$A$3:$W$1001,14,0))</f>
        <v/>
      </c>
      <c r="M1477" s="62" t="str">
        <f>IF(E1477="","",VLOOKUP(W1477,図書名リスト!$A$3:$W$1001,17,0))</f>
        <v/>
      </c>
      <c r="N1477" s="63"/>
      <c r="O1477" s="74" t="str">
        <f>IF(E1477="","",VLOOKUP(W1477,図書名リスト!$A$3:$W$100580,21,0))</f>
        <v/>
      </c>
      <c r="P1477" s="74" t="str">
        <f>IF(E1477="","",VLOOKUP(W1477,図書名リスト!$A$3:$W$10050,19,0))</f>
        <v/>
      </c>
      <c r="Q1477" s="75" t="str">
        <f>IF(E1477="","",VLOOKUP(W1477,図書名リスト!$A$3:$W$1001,20,0))</f>
        <v/>
      </c>
      <c r="R1477" s="74" t="str">
        <f>IF(E1477="","",VLOOKUP(W1477,図書名リスト!$A$3:$W$1001,22,0))</f>
        <v/>
      </c>
      <c r="S1477" s="61" t="str">
        <f t="shared" si="113"/>
        <v xml:space="preserve"> </v>
      </c>
      <c r="T1477" s="61" t="str">
        <f t="shared" si="114"/>
        <v>　</v>
      </c>
      <c r="U1477" s="61" t="str">
        <f t="shared" si="115"/>
        <v xml:space="preserve"> </v>
      </c>
      <c r="V1477" s="61">
        <f t="shared" si="116"/>
        <v>0</v>
      </c>
      <c r="W1477" s="60" t="str">
        <f t="shared" si="117"/>
        <v/>
      </c>
    </row>
    <row r="1478" spans="1:23" ht="57" customHeight="1" x14ac:dyDescent="0.15">
      <c r="A1478" s="63"/>
      <c r="B1478" s="69"/>
      <c r="C1478" s="69"/>
      <c r="D1478" s="68"/>
      <c r="E1478" s="67"/>
      <c r="F1478" s="66"/>
      <c r="G1478" s="65" t="str">
        <f>IF(E1478="","",VLOOKUP(E1478,図書名リスト!$C$3:$W$1001,16,0))</f>
        <v/>
      </c>
      <c r="H1478" s="64" t="str">
        <f>IF(E1478="","",VLOOKUP(W1478,図書名リスト!$A$3:$W$1001,5,0))</f>
        <v/>
      </c>
      <c r="I1478" s="77" t="str">
        <f>IF(E1478="","",VLOOKUP(W1478,図書名リスト!$A$3:$W$1001,9,0))</f>
        <v/>
      </c>
      <c r="J1478" s="76" t="str">
        <f>IF(E1478="","",VLOOKUP(W1478,図書名リスト!$A$3:$W$1001,23,0))</f>
        <v/>
      </c>
      <c r="K1478" s="62" t="str">
        <f>IF(E1478="","",VLOOKUP(W1478,図書名リスト!$A$3:$W$1001,11,0))</f>
        <v/>
      </c>
      <c r="L1478" s="95" t="str">
        <f>IF(E1478="","",VLOOKUP(W1478,図書名リスト!$A$3:$W$1001,14,0))</f>
        <v/>
      </c>
      <c r="M1478" s="62" t="str">
        <f>IF(E1478="","",VLOOKUP(W1478,図書名リスト!$A$3:$W$1001,17,0))</f>
        <v/>
      </c>
      <c r="N1478" s="63"/>
      <c r="O1478" s="74" t="str">
        <f>IF(E1478="","",VLOOKUP(W1478,図書名リスト!$A$3:$W$100580,21,0))</f>
        <v/>
      </c>
      <c r="P1478" s="74" t="str">
        <f>IF(E1478="","",VLOOKUP(W1478,図書名リスト!$A$3:$W$10050,19,0))</f>
        <v/>
      </c>
      <c r="Q1478" s="75" t="str">
        <f>IF(E1478="","",VLOOKUP(W1478,図書名リスト!$A$3:$W$1001,20,0))</f>
        <v/>
      </c>
      <c r="R1478" s="74" t="str">
        <f>IF(E1478="","",VLOOKUP(W1478,図書名リスト!$A$3:$W$1001,22,0))</f>
        <v/>
      </c>
      <c r="S1478" s="61" t="str">
        <f t="shared" si="113"/>
        <v xml:space="preserve"> </v>
      </c>
      <c r="T1478" s="61" t="str">
        <f t="shared" si="114"/>
        <v>　</v>
      </c>
      <c r="U1478" s="61" t="str">
        <f t="shared" si="115"/>
        <v xml:space="preserve"> </v>
      </c>
      <c r="V1478" s="61">
        <f t="shared" si="116"/>
        <v>0</v>
      </c>
      <c r="W1478" s="60" t="str">
        <f t="shared" si="117"/>
        <v/>
      </c>
    </row>
    <row r="1479" spans="1:23" ht="57" customHeight="1" x14ac:dyDescent="0.15">
      <c r="A1479" s="63"/>
      <c r="B1479" s="69"/>
      <c r="C1479" s="69"/>
      <c r="D1479" s="68"/>
      <c r="E1479" s="67"/>
      <c r="F1479" s="66"/>
      <c r="G1479" s="65" t="str">
        <f>IF(E1479="","",VLOOKUP(E1479,図書名リスト!$C$3:$W$1001,16,0))</f>
        <v/>
      </c>
      <c r="H1479" s="64" t="str">
        <f>IF(E1479="","",VLOOKUP(W1479,図書名リスト!$A$3:$W$1001,5,0))</f>
        <v/>
      </c>
      <c r="I1479" s="77" t="str">
        <f>IF(E1479="","",VLOOKUP(W1479,図書名リスト!$A$3:$W$1001,9,0))</f>
        <v/>
      </c>
      <c r="J1479" s="76" t="str">
        <f>IF(E1479="","",VLOOKUP(W1479,図書名リスト!$A$3:$W$1001,23,0))</f>
        <v/>
      </c>
      <c r="K1479" s="62" t="str">
        <f>IF(E1479="","",VLOOKUP(W1479,図書名リスト!$A$3:$W$1001,11,0))</f>
        <v/>
      </c>
      <c r="L1479" s="95" t="str">
        <f>IF(E1479="","",VLOOKUP(W1479,図書名リスト!$A$3:$W$1001,14,0))</f>
        <v/>
      </c>
      <c r="M1479" s="62" t="str">
        <f>IF(E1479="","",VLOOKUP(W1479,図書名リスト!$A$3:$W$1001,17,0))</f>
        <v/>
      </c>
      <c r="N1479" s="63"/>
      <c r="O1479" s="74" t="str">
        <f>IF(E1479="","",VLOOKUP(W1479,図書名リスト!$A$3:$W$100580,21,0))</f>
        <v/>
      </c>
      <c r="P1479" s="74" t="str">
        <f>IF(E1479="","",VLOOKUP(W1479,図書名リスト!$A$3:$W$10050,19,0))</f>
        <v/>
      </c>
      <c r="Q1479" s="75" t="str">
        <f>IF(E1479="","",VLOOKUP(W1479,図書名リスト!$A$3:$W$1001,20,0))</f>
        <v/>
      </c>
      <c r="R1479" s="74" t="str">
        <f>IF(E1479="","",VLOOKUP(W1479,図書名リスト!$A$3:$W$1001,22,0))</f>
        <v/>
      </c>
      <c r="S1479" s="61" t="str">
        <f t="shared" si="113"/>
        <v xml:space="preserve"> </v>
      </c>
      <c r="T1479" s="61" t="str">
        <f t="shared" si="114"/>
        <v>　</v>
      </c>
      <c r="U1479" s="61" t="str">
        <f t="shared" si="115"/>
        <v xml:space="preserve"> </v>
      </c>
      <c r="V1479" s="61">
        <f t="shared" si="116"/>
        <v>0</v>
      </c>
      <c r="W1479" s="60" t="str">
        <f t="shared" si="117"/>
        <v/>
      </c>
    </row>
    <row r="1480" spans="1:23" ht="57" customHeight="1" x14ac:dyDescent="0.15">
      <c r="A1480" s="63"/>
      <c r="B1480" s="69"/>
      <c r="C1480" s="69"/>
      <c r="D1480" s="68"/>
      <c r="E1480" s="67"/>
      <c r="F1480" s="66"/>
      <c r="G1480" s="65" t="str">
        <f>IF(E1480="","",VLOOKUP(E1480,図書名リスト!$C$3:$W$1001,16,0))</f>
        <v/>
      </c>
      <c r="H1480" s="64" t="str">
        <f>IF(E1480="","",VLOOKUP(W1480,図書名リスト!$A$3:$W$1001,5,0))</f>
        <v/>
      </c>
      <c r="I1480" s="77" t="str">
        <f>IF(E1480="","",VLOOKUP(W1480,図書名リスト!$A$3:$W$1001,9,0))</f>
        <v/>
      </c>
      <c r="J1480" s="76" t="str">
        <f>IF(E1480="","",VLOOKUP(W1480,図書名リスト!$A$3:$W$1001,23,0))</f>
        <v/>
      </c>
      <c r="K1480" s="62" t="str">
        <f>IF(E1480="","",VLOOKUP(W1480,図書名リスト!$A$3:$W$1001,11,0))</f>
        <v/>
      </c>
      <c r="L1480" s="95" t="str">
        <f>IF(E1480="","",VLOOKUP(W1480,図書名リスト!$A$3:$W$1001,14,0))</f>
        <v/>
      </c>
      <c r="M1480" s="62" t="str">
        <f>IF(E1480="","",VLOOKUP(W1480,図書名リスト!$A$3:$W$1001,17,0))</f>
        <v/>
      </c>
      <c r="N1480" s="63"/>
      <c r="O1480" s="74" t="str">
        <f>IF(E1480="","",VLOOKUP(W1480,図書名リスト!$A$3:$W$100580,21,0))</f>
        <v/>
      </c>
      <c r="P1480" s="74" t="str">
        <f>IF(E1480="","",VLOOKUP(W1480,図書名リスト!$A$3:$W$10050,19,0))</f>
        <v/>
      </c>
      <c r="Q1480" s="75" t="str">
        <f>IF(E1480="","",VLOOKUP(W1480,図書名リスト!$A$3:$W$1001,20,0))</f>
        <v/>
      </c>
      <c r="R1480" s="74" t="str">
        <f>IF(E1480="","",VLOOKUP(W1480,図書名リスト!$A$3:$W$1001,22,0))</f>
        <v/>
      </c>
      <c r="S1480" s="61" t="str">
        <f t="shared" si="113"/>
        <v xml:space="preserve"> </v>
      </c>
      <c r="T1480" s="61" t="str">
        <f t="shared" si="114"/>
        <v>　</v>
      </c>
      <c r="U1480" s="61" t="str">
        <f t="shared" si="115"/>
        <v xml:space="preserve"> </v>
      </c>
      <c r="V1480" s="61">
        <f t="shared" si="116"/>
        <v>0</v>
      </c>
      <c r="W1480" s="60" t="str">
        <f t="shared" si="117"/>
        <v/>
      </c>
    </row>
    <row r="1481" spans="1:23" ht="57" customHeight="1" x14ac:dyDescent="0.15">
      <c r="A1481" s="63"/>
      <c r="B1481" s="69"/>
      <c r="C1481" s="69"/>
      <c r="D1481" s="68"/>
      <c r="E1481" s="67"/>
      <c r="F1481" s="66"/>
      <c r="G1481" s="65" t="str">
        <f>IF(E1481="","",VLOOKUP(E1481,図書名リスト!$C$3:$W$1001,16,0))</f>
        <v/>
      </c>
      <c r="H1481" s="64" t="str">
        <f>IF(E1481="","",VLOOKUP(W1481,図書名リスト!$A$3:$W$1001,5,0))</f>
        <v/>
      </c>
      <c r="I1481" s="77" t="str">
        <f>IF(E1481="","",VLOOKUP(W1481,図書名リスト!$A$3:$W$1001,9,0))</f>
        <v/>
      </c>
      <c r="J1481" s="76" t="str">
        <f>IF(E1481="","",VLOOKUP(W1481,図書名リスト!$A$3:$W$1001,23,0))</f>
        <v/>
      </c>
      <c r="K1481" s="62" t="str">
        <f>IF(E1481="","",VLOOKUP(W1481,図書名リスト!$A$3:$W$1001,11,0))</f>
        <v/>
      </c>
      <c r="L1481" s="95" t="str">
        <f>IF(E1481="","",VLOOKUP(W1481,図書名リスト!$A$3:$W$1001,14,0))</f>
        <v/>
      </c>
      <c r="M1481" s="62" t="str">
        <f>IF(E1481="","",VLOOKUP(W1481,図書名リスト!$A$3:$W$1001,17,0))</f>
        <v/>
      </c>
      <c r="N1481" s="63"/>
      <c r="O1481" s="74" t="str">
        <f>IF(E1481="","",VLOOKUP(W1481,図書名リスト!$A$3:$W$100580,21,0))</f>
        <v/>
      </c>
      <c r="P1481" s="74" t="str">
        <f>IF(E1481="","",VLOOKUP(W1481,図書名リスト!$A$3:$W$10050,19,0))</f>
        <v/>
      </c>
      <c r="Q1481" s="75" t="str">
        <f>IF(E1481="","",VLOOKUP(W1481,図書名リスト!$A$3:$W$1001,20,0))</f>
        <v/>
      </c>
      <c r="R1481" s="74" t="str">
        <f>IF(E1481="","",VLOOKUP(W1481,図書名リスト!$A$3:$W$1001,22,0))</f>
        <v/>
      </c>
      <c r="S1481" s="61" t="str">
        <f t="shared" si="113"/>
        <v xml:space="preserve"> </v>
      </c>
      <c r="T1481" s="61" t="str">
        <f t="shared" si="114"/>
        <v>　</v>
      </c>
      <c r="U1481" s="61" t="str">
        <f t="shared" si="115"/>
        <v xml:space="preserve"> </v>
      </c>
      <c r="V1481" s="61">
        <f t="shared" si="116"/>
        <v>0</v>
      </c>
      <c r="W1481" s="60" t="str">
        <f t="shared" si="117"/>
        <v/>
      </c>
    </row>
    <row r="1482" spans="1:23" ht="57" customHeight="1" x14ac:dyDescent="0.15">
      <c r="A1482" s="63"/>
      <c r="B1482" s="69"/>
      <c r="C1482" s="69"/>
      <c r="D1482" s="68"/>
      <c r="E1482" s="67"/>
      <c r="F1482" s="66"/>
      <c r="G1482" s="65" t="str">
        <f>IF(E1482="","",VLOOKUP(E1482,図書名リスト!$C$3:$W$1001,16,0))</f>
        <v/>
      </c>
      <c r="H1482" s="64" t="str">
        <f>IF(E1482="","",VLOOKUP(W1482,図書名リスト!$A$3:$W$1001,5,0))</f>
        <v/>
      </c>
      <c r="I1482" s="77" t="str">
        <f>IF(E1482="","",VLOOKUP(W1482,図書名リスト!$A$3:$W$1001,9,0))</f>
        <v/>
      </c>
      <c r="J1482" s="76" t="str">
        <f>IF(E1482="","",VLOOKUP(W1482,図書名リスト!$A$3:$W$1001,23,0))</f>
        <v/>
      </c>
      <c r="K1482" s="62" t="str">
        <f>IF(E1482="","",VLOOKUP(W1482,図書名リスト!$A$3:$W$1001,11,0))</f>
        <v/>
      </c>
      <c r="L1482" s="95" t="str">
        <f>IF(E1482="","",VLOOKUP(W1482,図書名リスト!$A$3:$W$1001,14,0))</f>
        <v/>
      </c>
      <c r="M1482" s="62" t="str">
        <f>IF(E1482="","",VLOOKUP(W1482,図書名リスト!$A$3:$W$1001,17,0))</f>
        <v/>
      </c>
      <c r="N1482" s="63"/>
      <c r="O1482" s="74" t="str">
        <f>IF(E1482="","",VLOOKUP(W1482,図書名リスト!$A$3:$W$100580,21,0))</f>
        <v/>
      </c>
      <c r="P1482" s="74" t="str">
        <f>IF(E1482="","",VLOOKUP(W1482,図書名リスト!$A$3:$W$10050,19,0))</f>
        <v/>
      </c>
      <c r="Q1482" s="75" t="str">
        <f>IF(E1482="","",VLOOKUP(W1482,図書名リスト!$A$3:$W$1001,20,0))</f>
        <v/>
      </c>
      <c r="R1482" s="74" t="str">
        <f>IF(E1482="","",VLOOKUP(W1482,図書名リスト!$A$3:$W$1001,22,0))</f>
        <v/>
      </c>
      <c r="S1482" s="61" t="str">
        <f t="shared" si="113"/>
        <v xml:space="preserve"> </v>
      </c>
      <c r="T1482" s="61" t="str">
        <f t="shared" si="114"/>
        <v>　</v>
      </c>
      <c r="U1482" s="61" t="str">
        <f t="shared" si="115"/>
        <v xml:space="preserve"> </v>
      </c>
      <c r="V1482" s="61">
        <f t="shared" si="116"/>
        <v>0</v>
      </c>
      <c r="W1482" s="60" t="str">
        <f t="shared" si="117"/>
        <v/>
      </c>
    </row>
    <row r="1483" spans="1:23" ht="57" customHeight="1" x14ac:dyDescent="0.15">
      <c r="A1483" s="63"/>
      <c r="B1483" s="69"/>
      <c r="C1483" s="69"/>
      <c r="D1483" s="68"/>
      <c r="E1483" s="67"/>
      <c r="F1483" s="66"/>
      <c r="G1483" s="65" t="str">
        <f>IF(E1483="","",VLOOKUP(E1483,図書名リスト!$C$3:$W$1001,16,0))</f>
        <v/>
      </c>
      <c r="H1483" s="64" t="str">
        <f>IF(E1483="","",VLOOKUP(W1483,図書名リスト!$A$3:$W$1001,5,0))</f>
        <v/>
      </c>
      <c r="I1483" s="77" t="str">
        <f>IF(E1483="","",VLOOKUP(W1483,図書名リスト!$A$3:$W$1001,9,0))</f>
        <v/>
      </c>
      <c r="J1483" s="76" t="str">
        <f>IF(E1483="","",VLOOKUP(W1483,図書名リスト!$A$3:$W$1001,23,0))</f>
        <v/>
      </c>
      <c r="K1483" s="62" t="str">
        <f>IF(E1483="","",VLOOKUP(W1483,図書名リスト!$A$3:$W$1001,11,0))</f>
        <v/>
      </c>
      <c r="L1483" s="95" t="str">
        <f>IF(E1483="","",VLOOKUP(W1483,図書名リスト!$A$3:$W$1001,14,0))</f>
        <v/>
      </c>
      <c r="M1483" s="62" t="str">
        <f>IF(E1483="","",VLOOKUP(W1483,図書名リスト!$A$3:$W$1001,17,0))</f>
        <v/>
      </c>
      <c r="N1483" s="63"/>
      <c r="O1483" s="74" t="str">
        <f>IF(E1483="","",VLOOKUP(W1483,図書名リスト!$A$3:$W$100580,21,0))</f>
        <v/>
      </c>
      <c r="P1483" s="74" t="str">
        <f>IF(E1483="","",VLOOKUP(W1483,図書名リスト!$A$3:$W$10050,19,0))</f>
        <v/>
      </c>
      <c r="Q1483" s="75" t="str">
        <f>IF(E1483="","",VLOOKUP(W1483,図書名リスト!$A$3:$W$1001,20,0))</f>
        <v/>
      </c>
      <c r="R1483" s="74" t="str">
        <f>IF(E1483="","",VLOOKUP(W1483,図書名リスト!$A$3:$W$1001,22,0))</f>
        <v/>
      </c>
      <c r="S1483" s="61" t="str">
        <f t="shared" si="113"/>
        <v xml:space="preserve"> </v>
      </c>
      <c r="T1483" s="61" t="str">
        <f t="shared" si="114"/>
        <v>　</v>
      </c>
      <c r="U1483" s="61" t="str">
        <f t="shared" si="115"/>
        <v xml:space="preserve"> </v>
      </c>
      <c r="V1483" s="61">
        <f t="shared" si="116"/>
        <v>0</v>
      </c>
      <c r="W1483" s="60" t="str">
        <f t="shared" si="117"/>
        <v/>
      </c>
    </row>
    <row r="1484" spans="1:23" ht="57" customHeight="1" x14ac:dyDescent="0.15">
      <c r="A1484" s="63"/>
      <c r="B1484" s="69"/>
      <c r="C1484" s="69"/>
      <c r="D1484" s="68"/>
      <c r="E1484" s="67"/>
      <c r="F1484" s="66"/>
      <c r="G1484" s="65" t="str">
        <f>IF(E1484="","",VLOOKUP(E1484,図書名リスト!$C$3:$W$1001,16,0))</f>
        <v/>
      </c>
      <c r="H1484" s="64" t="str">
        <f>IF(E1484="","",VLOOKUP(W1484,図書名リスト!$A$3:$W$1001,5,0))</f>
        <v/>
      </c>
      <c r="I1484" s="77" t="str">
        <f>IF(E1484="","",VLOOKUP(W1484,図書名リスト!$A$3:$W$1001,9,0))</f>
        <v/>
      </c>
      <c r="J1484" s="76" t="str">
        <f>IF(E1484="","",VLOOKUP(W1484,図書名リスト!$A$3:$W$1001,23,0))</f>
        <v/>
      </c>
      <c r="K1484" s="62" t="str">
        <f>IF(E1484="","",VLOOKUP(W1484,図書名リスト!$A$3:$W$1001,11,0))</f>
        <v/>
      </c>
      <c r="L1484" s="95" t="str">
        <f>IF(E1484="","",VLOOKUP(W1484,図書名リスト!$A$3:$W$1001,14,0))</f>
        <v/>
      </c>
      <c r="M1484" s="62" t="str">
        <f>IF(E1484="","",VLOOKUP(W1484,図書名リスト!$A$3:$W$1001,17,0))</f>
        <v/>
      </c>
      <c r="N1484" s="63"/>
      <c r="O1484" s="74" t="str">
        <f>IF(E1484="","",VLOOKUP(W1484,図書名リスト!$A$3:$W$100580,21,0))</f>
        <v/>
      </c>
      <c r="P1484" s="74" t="str">
        <f>IF(E1484="","",VLOOKUP(W1484,図書名リスト!$A$3:$W$10050,19,0))</f>
        <v/>
      </c>
      <c r="Q1484" s="75" t="str">
        <f>IF(E1484="","",VLOOKUP(W1484,図書名リスト!$A$3:$W$1001,20,0))</f>
        <v/>
      </c>
      <c r="R1484" s="74" t="str">
        <f>IF(E1484="","",VLOOKUP(W1484,図書名リスト!$A$3:$W$1001,22,0))</f>
        <v/>
      </c>
      <c r="S1484" s="61" t="str">
        <f t="shared" si="113"/>
        <v xml:space="preserve"> </v>
      </c>
      <c r="T1484" s="61" t="str">
        <f t="shared" si="114"/>
        <v>　</v>
      </c>
      <c r="U1484" s="61" t="str">
        <f t="shared" si="115"/>
        <v xml:space="preserve"> </v>
      </c>
      <c r="V1484" s="61">
        <f t="shared" si="116"/>
        <v>0</v>
      </c>
      <c r="W1484" s="60" t="str">
        <f t="shared" si="117"/>
        <v/>
      </c>
    </row>
    <row r="1485" spans="1:23" ht="57" customHeight="1" x14ac:dyDescent="0.15">
      <c r="A1485" s="63"/>
      <c r="B1485" s="69"/>
      <c r="C1485" s="69"/>
      <c r="D1485" s="68"/>
      <c r="E1485" s="67"/>
      <c r="F1485" s="66"/>
      <c r="G1485" s="65" t="str">
        <f>IF(E1485="","",VLOOKUP(E1485,図書名リスト!$C$3:$W$1001,16,0))</f>
        <v/>
      </c>
      <c r="H1485" s="64" t="str">
        <f>IF(E1485="","",VLOOKUP(W1485,図書名リスト!$A$3:$W$1001,5,0))</f>
        <v/>
      </c>
      <c r="I1485" s="77" t="str">
        <f>IF(E1485="","",VLOOKUP(W1485,図書名リスト!$A$3:$W$1001,9,0))</f>
        <v/>
      </c>
      <c r="J1485" s="76" t="str">
        <f>IF(E1485="","",VLOOKUP(W1485,図書名リスト!$A$3:$W$1001,23,0))</f>
        <v/>
      </c>
      <c r="K1485" s="62" t="str">
        <f>IF(E1485="","",VLOOKUP(W1485,図書名リスト!$A$3:$W$1001,11,0))</f>
        <v/>
      </c>
      <c r="L1485" s="95" t="str">
        <f>IF(E1485="","",VLOOKUP(W1485,図書名リスト!$A$3:$W$1001,14,0))</f>
        <v/>
      </c>
      <c r="M1485" s="62" t="str">
        <f>IF(E1485="","",VLOOKUP(W1485,図書名リスト!$A$3:$W$1001,17,0))</f>
        <v/>
      </c>
      <c r="N1485" s="63"/>
      <c r="O1485" s="74" t="str">
        <f>IF(E1485="","",VLOOKUP(W1485,図書名リスト!$A$3:$W$100580,21,0))</f>
        <v/>
      </c>
      <c r="P1485" s="74" t="str">
        <f>IF(E1485="","",VLOOKUP(W1485,図書名リスト!$A$3:$W$10050,19,0))</f>
        <v/>
      </c>
      <c r="Q1485" s="75" t="str">
        <f>IF(E1485="","",VLOOKUP(W1485,図書名リスト!$A$3:$W$1001,20,0))</f>
        <v/>
      </c>
      <c r="R1485" s="74" t="str">
        <f>IF(E1485="","",VLOOKUP(W1485,図書名リスト!$A$3:$W$1001,22,0))</f>
        <v/>
      </c>
      <c r="S1485" s="61" t="str">
        <f t="shared" si="113"/>
        <v xml:space="preserve"> </v>
      </c>
      <c r="T1485" s="61" t="str">
        <f t="shared" si="114"/>
        <v>　</v>
      </c>
      <c r="U1485" s="61" t="str">
        <f t="shared" si="115"/>
        <v xml:space="preserve"> </v>
      </c>
      <c r="V1485" s="61">
        <f t="shared" si="116"/>
        <v>0</v>
      </c>
      <c r="W1485" s="60" t="str">
        <f t="shared" si="117"/>
        <v/>
      </c>
    </row>
    <row r="1486" spans="1:23" ht="57" customHeight="1" x14ac:dyDescent="0.15">
      <c r="A1486" s="63"/>
      <c r="B1486" s="69"/>
      <c r="C1486" s="69"/>
      <c r="D1486" s="68"/>
      <c r="E1486" s="67"/>
      <c r="F1486" s="66"/>
      <c r="G1486" s="65" t="str">
        <f>IF(E1486="","",VLOOKUP(E1486,図書名リスト!$C$3:$W$1001,16,0))</f>
        <v/>
      </c>
      <c r="H1486" s="64" t="str">
        <f>IF(E1486="","",VLOOKUP(W1486,図書名リスト!$A$3:$W$1001,5,0))</f>
        <v/>
      </c>
      <c r="I1486" s="77" t="str">
        <f>IF(E1486="","",VLOOKUP(W1486,図書名リスト!$A$3:$W$1001,9,0))</f>
        <v/>
      </c>
      <c r="J1486" s="76" t="str">
        <f>IF(E1486="","",VLOOKUP(W1486,図書名リスト!$A$3:$W$1001,23,0))</f>
        <v/>
      </c>
      <c r="K1486" s="62" t="str">
        <f>IF(E1486="","",VLOOKUP(W1486,図書名リスト!$A$3:$W$1001,11,0))</f>
        <v/>
      </c>
      <c r="L1486" s="95" t="str">
        <f>IF(E1486="","",VLOOKUP(W1486,図書名リスト!$A$3:$W$1001,14,0))</f>
        <v/>
      </c>
      <c r="M1486" s="62" t="str">
        <f>IF(E1486="","",VLOOKUP(W1486,図書名リスト!$A$3:$W$1001,17,0))</f>
        <v/>
      </c>
      <c r="N1486" s="63"/>
      <c r="O1486" s="74" t="str">
        <f>IF(E1486="","",VLOOKUP(W1486,図書名リスト!$A$3:$W$100580,21,0))</f>
        <v/>
      </c>
      <c r="P1486" s="74" t="str">
        <f>IF(E1486="","",VLOOKUP(W1486,図書名リスト!$A$3:$W$10050,19,0))</f>
        <v/>
      </c>
      <c r="Q1486" s="75" t="str">
        <f>IF(E1486="","",VLOOKUP(W1486,図書名リスト!$A$3:$W$1001,20,0))</f>
        <v/>
      </c>
      <c r="R1486" s="74" t="str">
        <f>IF(E1486="","",VLOOKUP(W1486,図書名リスト!$A$3:$W$1001,22,0))</f>
        <v/>
      </c>
      <c r="S1486" s="61" t="str">
        <f t="shared" ref="S1486:S1549" si="118">IF($A1486=0," ",$K$2)</f>
        <v xml:space="preserve"> </v>
      </c>
      <c r="T1486" s="61" t="str">
        <f t="shared" ref="T1486:T1549" si="119">IF($A1486=0,"　",$O$2)</f>
        <v>　</v>
      </c>
      <c r="U1486" s="61" t="str">
        <f t="shared" si="115"/>
        <v xml:space="preserve"> </v>
      </c>
      <c r="V1486" s="61">
        <f t="shared" si="116"/>
        <v>0</v>
      </c>
      <c r="W1486" s="60" t="str">
        <f t="shared" si="117"/>
        <v/>
      </c>
    </row>
    <row r="1487" spans="1:23" ht="57" customHeight="1" x14ac:dyDescent="0.15">
      <c r="A1487" s="63"/>
      <c r="B1487" s="69"/>
      <c r="C1487" s="69"/>
      <c r="D1487" s="68"/>
      <c r="E1487" s="67"/>
      <c r="F1487" s="66"/>
      <c r="G1487" s="65" t="str">
        <f>IF(E1487="","",VLOOKUP(E1487,図書名リスト!$C$3:$W$1001,16,0))</f>
        <v/>
      </c>
      <c r="H1487" s="64" t="str">
        <f>IF(E1487="","",VLOOKUP(W1487,図書名リスト!$A$3:$W$1001,5,0))</f>
        <v/>
      </c>
      <c r="I1487" s="77" t="str">
        <f>IF(E1487="","",VLOOKUP(W1487,図書名リスト!$A$3:$W$1001,9,0))</f>
        <v/>
      </c>
      <c r="J1487" s="76" t="str">
        <f>IF(E1487="","",VLOOKUP(W1487,図書名リスト!$A$3:$W$1001,23,0))</f>
        <v/>
      </c>
      <c r="K1487" s="62" t="str">
        <f>IF(E1487="","",VLOOKUP(W1487,図書名リスト!$A$3:$W$1001,11,0))</f>
        <v/>
      </c>
      <c r="L1487" s="95" t="str">
        <f>IF(E1487="","",VLOOKUP(W1487,図書名リスト!$A$3:$W$1001,14,0))</f>
        <v/>
      </c>
      <c r="M1487" s="62" t="str">
        <f>IF(E1487="","",VLOOKUP(W1487,図書名リスト!$A$3:$W$1001,17,0))</f>
        <v/>
      </c>
      <c r="N1487" s="63"/>
      <c r="O1487" s="74" t="str">
        <f>IF(E1487="","",VLOOKUP(W1487,図書名リスト!$A$3:$W$100580,21,0))</f>
        <v/>
      </c>
      <c r="P1487" s="74" t="str">
        <f>IF(E1487="","",VLOOKUP(W1487,図書名リスト!$A$3:$W$10050,19,0))</f>
        <v/>
      </c>
      <c r="Q1487" s="75" t="str">
        <f>IF(E1487="","",VLOOKUP(W1487,図書名リスト!$A$3:$W$1001,20,0))</f>
        <v/>
      </c>
      <c r="R1487" s="74" t="str">
        <f>IF(E1487="","",VLOOKUP(W1487,図書名リスト!$A$3:$W$1001,22,0))</f>
        <v/>
      </c>
      <c r="S1487" s="61" t="str">
        <f t="shared" si="118"/>
        <v xml:space="preserve"> </v>
      </c>
      <c r="T1487" s="61" t="str">
        <f t="shared" si="119"/>
        <v>　</v>
      </c>
      <c r="U1487" s="61" t="str">
        <f t="shared" ref="U1487:U1500" si="120">IF($A1487=0," ",VLOOKUP(S1487,$Y$14:$Z$60,2,0))</f>
        <v xml:space="preserve"> </v>
      </c>
      <c r="V1487" s="61">
        <f t="shared" ref="V1487:V1500" si="121">A1487</f>
        <v>0</v>
      </c>
      <c r="W1487" s="60" t="str">
        <f t="shared" ref="W1487:W1500" si="122">IF(E1487&amp;F1487="","",CONCATENATE(E1487,F1487))</f>
        <v/>
      </c>
    </row>
    <row r="1488" spans="1:23" ht="57" customHeight="1" x14ac:dyDescent="0.15">
      <c r="A1488" s="63"/>
      <c r="B1488" s="69"/>
      <c r="C1488" s="69"/>
      <c r="D1488" s="68"/>
      <c r="E1488" s="67"/>
      <c r="F1488" s="66"/>
      <c r="G1488" s="65" t="str">
        <f>IF(E1488="","",VLOOKUP(E1488,図書名リスト!$C$3:$W$1001,16,0))</f>
        <v/>
      </c>
      <c r="H1488" s="64" t="str">
        <f>IF(E1488="","",VLOOKUP(W1488,図書名リスト!$A$3:$W$1001,5,0))</f>
        <v/>
      </c>
      <c r="I1488" s="77" t="str">
        <f>IF(E1488="","",VLOOKUP(W1488,図書名リスト!$A$3:$W$1001,9,0))</f>
        <v/>
      </c>
      <c r="J1488" s="76" t="str">
        <f>IF(E1488="","",VLOOKUP(W1488,図書名リスト!$A$3:$W$1001,23,0))</f>
        <v/>
      </c>
      <c r="K1488" s="62" t="str">
        <f>IF(E1488="","",VLOOKUP(W1488,図書名リスト!$A$3:$W$1001,11,0))</f>
        <v/>
      </c>
      <c r="L1488" s="95" t="str">
        <f>IF(E1488="","",VLOOKUP(W1488,図書名リスト!$A$3:$W$1001,14,0))</f>
        <v/>
      </c>
      <c r="M1488" s="62" t="str">
        <f>IF(E1488="","",VLOOKUP(W1488,図書名リスト!$A$3:$W$1001,17,0))</f>
        <v/>
      </c>
      <c r="N1488" s="63"/>
      <c r="O1488" s="74" t="str">
        <f>IF(E1488="","",VLOOKUP(W1488,図書名リスト!$A$3:$W$100580,21,0))</f>
        <v/>
      </c>
      <c r="P1488" s="74" t="str">
        <f>IF(E1488="","",VLOOKUP(W1488,図書名リスト!$A$3:$W$10050,19,0))</f>
        <v/>
      </c>
      <c r="Q1488" s="75" t="str">
        <f>IF(E1488="","",VLOOKUP(W1488,図書名リスト!$A$3:$W$1001,20,0))</f>
        <v/>
      </c>
      <c r="R1488" s="74" t="str">
        <f>IF(E1488="","",VLOOKUP(W1488,図書名リスト!$A$3:$W$1001,22,0))</f>
        <v/>
      </c>
      <c r="S1488" s="61" t="str">
        <f t="shared" si="118"/>
        <v xml:space="preserve"> </v>
      </c>
      <c r="T1488" s="61" t="str">
        <f t="shared" si="119"/>
        <v>　</v>
      </c>
      <c r="U1488" s="61" t="str">
        <f t="shared" si="120"/>
        <v xml:space="preserve"> </v>
      </c>
      <c r="V1488" s="61">
        <f t="shared" si="121"/>
        <v>0</v>
      </c>
      <c r="W1488" s="60" t="str">
        <f t="shared" si="122"/>
        <v/>
      </c>
    </row>
    <row r="1489" spans="1:23" ht="57" customHeight="1" x14ac:dyDescent="0.15">
      <c r="A1489" s="63"/>
      <c r="B1489" s="69"/>
      <c r="C1489" s="69"/>
      <c r="D1489" s="68"/>
      <c r="E1489" s="67"/>
      <c r="F1489" s="66"/>
      <c r="G1489" s="65" t="str">
        <f>IF(E1489="","",VLOOKUP(E1489,図書名リスト!$C$3:$W$1001,16,0))</f>
        <v/>
      </c>
      <c r="H1489" s="64" t="str">
        <f>IF(E1489="","",VLOOKUP(W1489,図書名リスト!$A$3:$W$1001,5,0))</f>
        <v/>
      </c>
      <c r="I1489" s="77" t="str">
        <f>IF(E1489="","",VLOOKUP(W1489,図書名リスト!$A$3:$W$1001,9,0))</f>
        <v/>
      </c>
      <c r="J1489" s="76" t="str">
        <f>IF(E1489="","",VLOOKUP(W1489,図書名リスト!$A$3:$W$1001,23,0))</f>
        <v/>
      </c>
      <c r="K1489" s="62" t="str">
        <f>IF(E1489="","",VLOOKUP(W1489,図書名リスト!$A$3:$W$1001,11,0))</f>
        <v/>
      </c>
      <c r="L1489" s="95" t="str">
        <f>IF(E1489="","",VLOOKUP(W1489,図書名リスト!$A$3:$W$1001,14,0))</f>
        <v/>
      </c>
      <c r="M1489" s="62" t="str">
        <f>IF(E1489="","",VLOOKUP(W1489,図書名リスト!$A$3:$W$1001,17,0))</f>
        <v/>
      </c>
      <c r="N1489" s="63"/>
      <c r="O1489" s="74" t="str">
        <f>IF(E1489="","",VLOOKUP(W1489,図書名リスト!$A$3:$W$100580,21,0))</f>
        <v/>
      </c>
      <c r="P1489" s="74" t="str">
        <f>IF(E1489="","",VLOOKUP(W1489,図書名リスト!$A$3:$W$10050,19,0))</f>
        <v/>
      </c>
      <c r="Q1489" s="75" t="str">
        <f>IF(E1489="","",VLOOKUP(W1489,図書名リスト!$A$3:$W$1001,20,0))</f>
        <v/>
      </c>
      <c r="R1489" s="74" t="str">
        <f>IF(E1489="","",VLOOKUP(W1489,図書名リスト!$A$3:$W$1001,22,0))</f>
        <v/>
      </c>
      <c r="S1489" s="61" t="str">
        <f t="shared" si="118"/>
        <v xml:space="preserve"> </v>
      </c>
      <c r="T1489" s="61" t="str">
        <f t="shared" si="119"/>
        <v>　</v>
      </c>
      <c r="U1489" s="61" t="str">
        <f t="shared" si="120"/>
        <v xml:space="preserve"> </v>
      </c>
      <c r="V1489" s="61">
        <f t="shared" si="121"/>
        <v>0</v>
      </c>
      <c r="W1489" s="60" t="str">
        <f t="shared" si="122"/>
        <v/>
      </c>
    </row>
    <row r="1490" spans="1:23" ht="57" customHeight="1" x14ac:dyDescent="0.15">
      <c r="A1490" s="63"/>
      <c r="B1490" s="69"/>
      <c r="C1490" s="69"/>
      <c r="D1490" s="68"/>
      <c r="E1490" s="67"/>
      <c r="F1490" s="66"/>
      <c r="G1490" s="65" t="str">
        <f>IF(E1490="","",VLOOKUP(E1490,図書名リスト!$C$3:$W$1001,16,0))</f>
        <v/>
      </c>
      <c r="H1490" s="64" t="str">
        <f>IF(E1490="","",VLOOKUP(W1490,図書名リスト!$A$3:$W$1001,5,0))</f>
        <v/>
      </c>
      <c r="I1490" s="77" t="str">
        <f>IF(E1490="","",VLOOKUP(W1490,図書名リスト!$A$3:$W$1001,9,0))</f>
        <v/>
      </c>
      <c r="J1490" s="76" t="str">
        <f>IF(E1490="","",VLOOKUP(W1490,図書名リスト!$A$3:$W$1001,23,0))</f>
        <v/>
      </c>
      <c r="K1490" s="62" t="str">
        <f>IF(E1490="","",VLOOKUP(W1490,図書名リスト!$A$3:$W$1001,11,0))</f>
        <v/>
      </c>
      <c r="L1490" s="95" t="str">
        <f>IF(E1490="","",VLOOKUP(W1490,図書名リスト!$A$3:$W$1001,14,0))</f>
        <v/>
      </c>
      <c r="M1490" s="62" t="str">
        <f>IF(E1490="","",VLOOKUP(W1490,図書名リスト!$A$3:$W$1001,17,0))</f>
        <v/>
      </c>
      <c r="N1490" s="63"/>
      <c r="O1490" s="74" t="str">
        <f>IF(E1490="","",VLOOKUP(W1490,図書名リスト!$A$3:$W$100580,21,0))</f>
        <v/>
      </c>
      <c r="P1490" s="74" t="str">
        <f>IF(E1490="","",VLOOKUP(W1490,図書名リスト!$A$3:$W$10050,19,0))</f>
        <v/>
      </c>
      <c r="Q1490" s="75" t="str">
        <f>IF(E1490="","",VLOOKUP(W1490,図書名リスト!$A$3:$W$1001,20,0))</f>
        <v/>
      </c>
      <c r="R1490" s="74" t="str">
        <f>IF(E1490="","",VLOOKUP(W1490,図書名リスト!$A$3:$W$1001,22,0))</f>
        <v/>
      </c>
      <c r="S1490" s="61" t="str">
        <f t="shared" si="118"/>
        <v xml:space="preserve"> </v>
      </c>
      <c r="T1490" s="61" t="str">
        <f t="shared" si="119"/>
        <v>　</v>
      </c>
      <c r="U1490" s="61" t="str">
        <f t="shared" si="120"/>
        <v xml:space="preserve"> </v>
      </c>
      <c r="V1490" s="61">
        <f t="shared" si="121"/>
        <v>0</v>
      </c>
      <c r="W1490" s="60" t="str">
        <f t="shared" si="122"/>
        <v/>
      </c>
    </row>
    <row r="1491" spans="1:23" ht="57" customHeight="1" x14ac:dyDescent="0.15">
      <c r="A1491" s="63"/>
      <c r="B1491" s="69"/>
      <c r="C1491" s="69"/>
      <c r="D1491" s="68"/>
      <c r="E1491" s="67"/>
      <c r="F1491" s="66"/>
      <c r="G1491" s="65" t="str">
        <f>IF(E1491="","",VLOOKUP(E1491,図書名リスト!$C$3:$W$1001,16,0))</f>
        <v/>
      </c>
      <c r="H1491" s="64" t="str">
        <f>IF(E1491="","",VLOOKUP(W1491,図書名リスト!$A$3:$W$1001,5,0))</f>
        <v/>
      </c>
      <c r="I1491" s="77" t="str">
        <f>IF(E1491="","",VLOOKUP(W1491,図書名リスト!$A$3:$W$1001,9,0))</f>
        <v/>
      </c>
      <c r="J1491" s="76" t="str">
        <f>IF(E1491="","",VLOOKUP(W1491,図書名リスト!$A$3:$W$1001,23,0))</f>
        <v/>
      </c>
      <c r="K1491" s="62" t="str">
        <f>IF(E1491="","",VLOOKUP(W1491,図書名リスト!$A$3:$W$1001,11,0))</f>
        <v/>
      </c>
      <c r="L1491" s="95" t="str">
        <f>IF(E1491="","",VLOOKUP(W1491,図書名リスト!$A$3:$W$1001,14,0))</f>
        <v/>
      </c>
      <c r="M1491" s="62" t="str">
        <f>IF(E1491="","",VLOOKUP(W1491,図書名リスト!$A$3:$W$1001,17,0))</f>
        <v/>
      </c>
      <c r="N1491" s="63"/>
      <c r="O1491" s="74" t="str">
        <f>IF(E1491="","",VLOOKUP(W1491,図書名リスト!$A$3:$W$100580,21,0))</f>
        <v/>
      </c>
      <c r="P1491" s="74" t="str">
        <f>IF(E1491="","",VLOOKUP(W1491,図書名リスト!$A$3:$W$10050,19,0))</f>
        <v/>
      </c>
      <c r="Q1491" s="75" t="str">
        <f>IF(E1491="","",VLOOKUP(W1491,図書名リスト!$A$3:$W$1001,20,0))</f>
        <v/>
      </c>
      <c r="R1491" s="74" t="str">
        <f>IF(E1491="","",VLOOKUP(W1491,図書名リスト!$A$3:$W$1001,22,0))</f>
        <v/>
      </c>
      <c r="S1491" s="61" t="str">
        <f t="shared" si="118"/>
        <v xml:space="preserve"> </v>
      </c>
      <c r="T1491" s="61" t="str">
        <f t="shared" si="119"/>
        <v>　</v>
      </c>
      <c r="U1491" s="61" t="str">
        <f t="shared" si="120"/>
        <v xml:space="preserve"> </v>
      </c>
      <c r="V1491" s="61">
        <f t="shared" si="121"/>
        <v>0</v>
      </c>
      <c r="W1491" s="60" t="str">
        <f t="shared" si="122"/>
        <v/>
      </c>
    </row>
    <row r="1492" spans="1:23" ht="57" customHeight="1" x14ac:dyDescent="0.15">
      <c r="A1492" s="63"/>
      <c r="B1492" s="69"/>
      <c r="C1492" s="69"/>
      <c r="D1492" s="68"/>
      <c r="E1492" s="67"/>
      <c r="F1492" s="66"/>
      <c r="G1492" s="65" t="str">
        <f>IF(E1492="","",VLOOKUP(E1492,図書名リスト!$C$3:$W$1001,16,0))</f>
        <v/>
      </c>
      <c r="H1492" s="64" t="str">
        <f>IF(E1492="","",VLOOKUP(W1492,図書名リスト!$A$3:$W$1001,5,0))</f>
        <v/>
      </c>
      <c r="I1492" s="77" t="str">
        <f>IF(E1492="","",VLOOKUP(W1492,図書名リスト!$A$3:$W$1001,9,0))</f>
        <v/>
      </c>
      <c r="J1492" s="76" t="str">
        <f>IF(E1492="","",VLOOKUP(W1492,図書名リスト!$A$3:$W$1001,23,0))</f>
        <v/>
      </c>
      <c r="K1492" s="62" t="str">
        <f>IF(E1492="","",VLOOKUP(W1492,図書名リスト!$A$3:$W$1001,11,0))</f>
        <v/>
      </c>
      <c r="L1492" s="95" t="str">
        <f>IF(E1492="","",VLOOKUP(W1492,図書名リスト!$A$3:$W$1001,14,0))</f>
        <v/>
      </c>
      <c r="M1492" s="62" t="str">
        <f>IF(E1492="","",VLOOKUP(W1492,図書名リスト!$A$3:$W$1001,17,0))</f>
        <v/>
      </c>
      <c r="N1492" s="63"/>
      <c r="O1492" s="74" t="str">
        <f>IF(E1492="","",VLOOKUP(W1492,図書名リスト!$A$3:$W$100580,21,0))</f>
        <v/>
      </c>
      <c r="P1492" s="74" t="str">
        <f>IF(E1492="","",VLOOKUP(W1492,図書名リスト!$A$3:$W$10050,19,0))</f>
        <v/>
      </c>
      <c r="Q1492" s="75" t="str">
        <f>IF(E1492="","",VLOOKUP(W1492,図書名リスト!$A$3:$W$1001,20,0))</f>
        <v/>
      </c>
      <c r="R1492" s="74" t="str">
        <f>IF(E1492="","",VLOOKUP(W1492,図書名リスト!$A$3:$W$1001,22,0))</f>
        <v/>
      </c>
      <c r="S1492" s="61" t="str">
        <f t="shared" si="118"/>
        <v xml:space="preserve"> </v>
      </c>
      <c r="T1492" s="61" t="str">
        <f t="shared" si="119"/>
        <v>　</v>
      </c>
      <c r="U1492" s="61" t="str">
        <f t="shared" si="120"/>
        <v xml:space="preserve"> </v>
      </c>
      <c r="V1492" s="61">
        <f t="shared" si="121"/>
        <v>0</v>
      </c>
      <c r="W1492" s="60" t="str">
        <f t="shared" si="122"/>
        <v/>
      </c>
    </row>
    <row r="1493" spans="1:23" ht="57" customHeight="1" x14ac:dyDescent="0.15">
      <c r="A1493" s="63"/>
      <c r="B1493" s="69"/>
      <c r="C1493" s="69"/>
      <c r="D1493" s="68"/>
      <c r="E1493" s="67"/>
      <c r="F1493" s="66"/>
      <c r="G1493" s="65" t="str">
        <f>IF(E1493="","",VLOOKUP(E1493,図書名リスト!$C$3:$W$1001,16,0))</f>
        <v/>
      </c>
      <c r="H1493" s="64" t="str">
        <f>IF(E1493="","",VLOOKUP(W1493,図書名リスト!$A$3:$W$1001,5,0))</f>
        <v/>
      </c>
      <c r="I1493" s="77" t="str">
        <f>IF(E1493="","",VLOOKUP(W1493,図書名リスト!$A$3:$W$1001,9,0))</f>
        <v/>
      </c>
      <c r="J1493" s="76" t="str">
        <f>IF(E1493="","",VLOOKUP(W1493,図書名リスト!$A$3:$W$1001,23,0))</f>
        <v/>
      </c>
      <c r="K1493" s="62" t="str">
        <f>IF(E1493="","",VLOOKUP(W1493,図書名リスト!$A$3:$W$1001,11,0))</f>
        <v/>
      </c>
      <c r="L1493" s="95" t="str">
        <f>IF(E1493="","",VLOOKUP(W1493,図書名リスト!$A$3:$W$1001,14,0))</f>
        <v/>
      </c>
      <c r="M1493" s="62" t="str">
        <f>IF(E1493="","",VLOOKUP(W1493,図書名リスト!$A$3:$W$1001,17,0))</f>
        <v/>
      </c>
      <c r="N1493" s="63"/>
      <c r="O1493" s="74" t="str">
        <f>IF(E1493="","",VLOOKUP(W1493,図書名リスト!$A$3:$W$100580,21,0))</f>
        <v/>
      </c>
      <c r="P1493" s="74" t="str">
        <f>IF(E1493="","",VLOOKUP(W1493,図書名リスト!$A$3:$W$10050,19,0))</f>
        <v/>
      </c>
      <c r="Q1493" s="75" t="str">
        <f>IF(E1493="","",VLOOKUP(W1493,図書名リスト!$A$3:$W$1001,20,0))</f>
        <v/>
      </c>
      <c r="R1493" s="74" t="str">
        <f>IF(E1493="","",VLOOKUP(W1493,図書名リスト!$A$3:$W$1001,22,0))</f>
        <v/>
      </c>
      <c r="S1493" s="61" t="str">
        <f t="shared" si="118"/>
        <v xml:space="preserve"> </v>
      </c>
      <c r="T1493" s="61" t="str">
        <f t="shared" si="119"/>
        <v>　</v>
      </c>
      <c r="U1493" s="61" t="str">
        <f t="shared" si="120"/>
        <v xml:space="preserve"> </v>
      </c>
      <c r="V1493" s="61">
        <f t="shared" si="121"/>
        <v>0</v>
      </c>
      <c r="W1493" s="60" t="str">
        <f t="shared" si="122"/>
        <v/>
      </c>
    </row>
    <row r="1494" spans="1:23" ht="57" customHeight="1" x14ac:dyDescent="0.15">
      <c r="A1494" s="63"/>
      <c r="B1494" s="69"/>
      <c r="C1494" s="69"/>
      <c r="D1494" s="68"/>
      <c r="E1494" s="67"/>
      <c r="F1494" s="66"/>
      <c r="G1494" s="65" t="str">
        <f>IF(E1494="","",VLOOKUP(E1494,図書名リスト!$C$3:$W$1001,16,0))</f>
        <v/>
      </c>
      <c r="H1494" s="64" t="str">
        <f>IF(E1494="","",VLOOKUP(W1494,図書名リスト!$A$3:$W$1001,5,0))</f>
        <v/>
      </c>
      <c r="I1494" s="77" t="str">
        <f>IF(E1494="","",VLOOKUP(W1494,図書名リスト!$A$3:$W$1001,9,0))</f>
        <v/>
      </c>
      <c r="J1494" s="76" t="str">
        <f>IF(E1494="","",VLOOKUP(W1494,図書名リスト!$A$3:$W$1001,23,0))</f>
        <v/>
      </c>
      <c r="K1494" s="62" t="str">
        <f>IF(E1494="","",VLOOKUP(W1494,図書名リスト!$A$3:$W$1001,11,0))</f>
        <v/>
      </c>
      <c r="L1494" s="95" t="str">
        <f>IF(E1494="","",VLOOKUP(W1494,図書名リスト!$A$3:$W$1001,14,0))</f>
        <v/>
      </c>
      <c r="M1494" s="62" t="str">
        <f>IF(E1494="","",VLOOKUP(W1494,図書名リスト!$A$3:$W$1001,17,0))</f>
        <v/>
      </c>
      <c r="N1494" s="63"/>
      <c r="O1494" s="74" t="str">
        <f>IF(E1494="","",VLOOKUP(W1494,図書名リスト!$A$3:$W$100580,21,0))</f>
        <v/>
      </c>
      <c r="P1494" s="74" t="str">
        <f>IF(E1494="","",VLOOKUP(W1494,図書名リスト!$A$3:$W$10050,19,0))</f>
        <v/>
      </c>
      <c r="Q1494" s="75" t="str">
        <f>IF(E1494="","",VLOOKUP(W1494,図書名リスト!$A$3:$W$1001,20,0))</f>
        <v/>
      </c>
      <c r="R1494" s="74" t="str">
        <f>IF(E1494="","",VLOOKUP(W1494,図書名リスト!$A$3:$W$1001,22,0))</f>
        <v/>
      </c>
      <c r="S1494" s="61" t="str">
        <f t="shared" si="118"/>
        <v xml:space="preserve"> </v>
      </c>
      <c r="T1494" s="61" t="str">
        <f t="shared" si="119"/>
        <v>　</v>
      </c>
      <c r="U1494" s="61" t="str">
        <f t="shared" si="120"/>
        <v xml:space="preserve"> </v>
      </c>
      <c r="V1494" s="61">
        <f t="shared" si="121"/>
        <v>0</v>
      </c>
      <c r="W1494" s="60" t="str">
        <f t="shared" si="122"/>
        <v/>
      </c>
    </row>
    <row r="1495" spans="1:23" ht="57" customHeight="1" x14ac:dyDescent="0.15">
      <c r="A1495" s="63"/>
      <c r="B1495" s="69"/>
      <c r="C1495" s="69"/>
      <c r="D1495" s="68"/>
      <c r="E1495" s="67"/>
      <c r="F1495" s="66"/>
      <c r="G1495" s="65" t="str">
        <f>IF(E1495="","",VLOOKUP(E1495,図書名リスト!$C$3:$W$1001,16,0))</f>
        <v/>
      </c>
      <c r="H1495" s="64" t="str">
        <f>IF(E1495="","",VLOOKUP(W1495,図書名リスト!$A$3:$W$1001,5,0))</f>
        <v/>
      </c>
      <c r="I1495" s="77" t="str">
        <f>IF(E1495="","",VLOOKUP(W1495,図書名リスト!$A$3:$W$1001,9,0))</f>
        <v/>
      </c>
      <c r="J1495" s="76" t="str">
        <f>IF(E1495="","",VLOOKUP(W1495,図書名リスト!$A$3:$W$1001,23,0))</f>
        <v/>
      </c>
      <c r="K1495" s="62" t="str">
        <f>IF(E1495="","",VLOOKUP(W1495,図書名リスト!$A$3:$W$1001,11,0))</f>
        <v/>
      </c>
      <c r="L1495" s="95" t="str">
        <f>IF(E1495="","",VLOOKUP(W1495,図書名リスト!$A$3:$W$1001,14,0))</f>
        <v/>
      </c>
      <c r="M1495" s="62" t="str">
        <f>IF(E1495="","",VLOOKUP(W1495,図書名リスト!$A$3:$W$1001,17,0))</f>
        <v/>
      </c>
      <c r="N1495" s="63"/>
      <c r="O1495" s="74" t="str">
        <f>IF(E1495="","",VLOOKUP(W1495,図書名リスト!$A$3:$W$100580,21,0))</f>
        <v/>
      </c>
      <c r="P1495" s="74" t="str">
        <f>IF(E1495="","",VLOOKUP(W1495,図書名リスト!$A$3:$W$10050,19,0))</f>
        <v/>
      </c>
      <c r="Q1495" s="75" t="str">
        <f>IF(E1495="","",VLOOKUP(W1495,図書名リスト!$A$3:$W$1001,20,0))</f>
        <v/>
      </c>
      <c r="R1495" s="74" t="str">
        <f>IF(E1495="","",VLOOKUP(W1495,図書名リスト!$A$3:$W$1001,22,0))</f>
        <v/>
      </c>
      <c r="S1495" s="61" t="str">
        <f t="shared" si="118"/>
        <v xml:space="preserve"> </v>
      </c>
      <c r="T1495" s="61" t="str">
        <f t="shared" si="119"/>
        <v>　</v>
      </c>
      <c r="U1495" s="61" t="str">
        <f t="shared" si="120"/>
        <v xml:space="preserve"> </v>
      </c>
      <c r="V1495" s="61">
        <f t="shared" si="121"/>
        <v>0</v>
      </c>
      <c r="W1495" s="60" t="str">
        <f t="shared" si="122"/>
        <v/>
      </c>
    </row>
    <row r="1496" spans="1:23" ht="57" customHeight="1" x14ac:dyDescent="0.15">
      <c r="A1496" s="63"/>
      <c r="B1496" s="69"/>
      <c r="C1496" s="69"/>
      <c r="D1496" s="68"/>
      <c r="E1496" s="67"/>
      <c r="F1496" s="66"/>
      <c r="G1496" s="65" t="str">
        <f>IF(E1496="","",VLOOKUP(E1496,図書名リスト!$C$3:$W$1001,16,0))</f>
        <v/>
      </c>
      <c r="H1496" s="64" t="str">
        <f>IF(E1496="","",VLOOKUP(W1496,図書名リスト!$A$3:$W$1001,5,0))</f>
        <v/>
      </c>
      <c r="I1496" s="77" t="str">
        <f>IF(E1496="","",VLOOKUP(W1496,図書名リスト!$A$3:$W$1001,9,0))</f>
        <v/>
      </c>
      <c r="J1496" s="76" t="str">
        <f>IF(E1496="","",VLOOKUP(W1496,図書名リスト!$A$3:$W$1001,23,0))</f>
        <v/>
      </c>
      <c r="K1496" s="62" t="str">
        <f>IF(E1496="","",VLOOKUP(W1496,図書名リスト!$A$3:$W$1001,11,0))</f>
        <v/>
      </c>
      <c r="L1496" s="95" t="str">
        <f>IF(E1496="","",VLOOKUP(W1496,図書名リスト!$A$3:$W$1001,14,0))</f>
        <v/>
      </c>
      <c r="M1496" s="62" t="str">
        <f>IF(E1496="","",VLOOKUP(W1496,図書名リスト!$A$3:$W$1001,17,0))</f>
        <v/>
      </c>
      <c r="N1496" s="63"/>
      <c r="O1496" s="74" t="str">
        <f>IF(E1496="","",VLOOKUP(W1496,図書名リスト!$A$3:$W$100580,21,0))</f>
        <v/>
      </c>
      <c r="P1496" s="74" t="str">
        <f>IF(E1496="","",VLOOKUP(W1496,図書名リスト!$A$3:$W$10050,19,0))</f>
        <v/>
      </c>
      <c r="Q1496" s="75" t="str">
        <f>IF(E1496="","",VLOOKUP(W1496,図書名リスト!$A$3:$W$1001,20,0))</f>
        <v/>
      </c>
      <c r="R1496" s="74" t="str">
        <f>IF(E1496="","",VLOOKUP(W1496,図書名リスト!$A$3:$W$1001,22,0))</f>
        <v/>
      </c>
      <c r="S1496" s="61" t="str">
        <f t="shared" si="118"/>
        <v xml:space="preserve"> </v>
      </c>
      <c r="T1496" s="61" t="str">
        <f t="shared" si="119"/>
        <v>　</v>
      </c>
      <c r="U1496" s="61" t="str">
        <f t="shared" si="120"/>
        <v xml:space="preserve"> </v>
      </c>
      <c r="V1496" s="61">
        <f t="shared" si="121"/>
        <v>0</v>
      </c>
      <c r="W1496" s="60" t="str">
        <f t="shared" si="122"/>
        <v/>
      </c>
    </row>
    <row r="1497" spans="1:23" ht="57" customHeight="1" x14ac:dyDescent="0.15">
      <c r="A1497" s="63"/>
      <c r="B1497" s="69"/>
      <c r="C1497" s="69"/>
      <c r="D1497" s="68"/>
      <c r="E1497" s="67"/>
      <c r="F1497" s="66"/>
      <c r="G1497" s="65" t="str">
        <f>IF(E1497="","",VLOOKUP(E1497,図書名リスト!$C$3:$W$1001,16,0))</f>
        <v/>
      </c>
      <c r="H1497" s="64" t="str">
        <f>IF(E1497="","",VLOOKUP(W1497,図書名リスト!$A$3:$W$1001,5,0))</f>
        <v/>
      </c>
      <c r="I1497" s="77" t="str">
        <f>IF(E1497="","",VLOOKUP(W1497,図書名リスト!$A$3:$W$1001,9,0))</f>
        <v/>
      </c>
      <c r="J1497" s="76" t="str">
        <f>IF(E1497="","",VLOOKUP(W1497,図書名リスト!$A$3:$W$1001,23,0))</f>
        <v/>
      </c>
      <c r="K1497" s="62" t="str">
        <f>IF(E1497="","",VLOOKUP(W1497,図書名リスト!$A$3:$W$1001,11,0))</f>
        <v/>
      </c>
      <c r="L1497" s="95" t="str">
        <f>IF(E1497="","",VLOOKUP(W1497,図書名リスト!$A$3:$W$1001,14,0))</f>
        <v/>
      </c>
      <c r="M1497" s="62" t="str">
        <f>IF(E1497="","",VLOOKUP(W1497,図書名リスト!$A$3:$W$1001,17,0))</f>
        <v/>
      </c>
      <c r="N1497" s="63"/>
      <c r="O1497" s="74" t="str">
        <f>IF(E1497="","",VLOOKUP(W1497,図書名リスト!$A$3:$W$100580,21,0))</f>
        <v/>
      </c>
      <c r="P1497" s="74" t="str">
        <f>IF(E1497="","",VLOOKUP(W1497,図書名リスト!$A$3:$W$10050,19,0))</f>
        <v/>
      </c>
      <c r="Q1497" s="75" t="str">
        <f>IF(E1497="","",VLOOKUP(W1497,図書名リスト!$A$3:$W$1001,20,0))</f>
        <v/>
      </c>
      <c r="R1497" s="74" t="str">
        <f>IF(E1497="","",VLOOKUP(W1497,図書名リスト!$A$3:$W$1001,22,0))</f>
        <v/>
      </c>
      <c r="S1497" s="61" t="str">
        <f t="shared" si="118"/>
        <v xml:space="preserve"> </v>
      </c>
      <c r="T1497" s="61" t="str">
        <f t="shared" si="119"/>
        <v>　</v>
      </c>
      <c r="U1497" s="61" t="str">
        <f t="shared" si="120"/>
        <v xml:space="preserve"> </v>
      </c>
      <c r="V1497" s="61">
        <f t="shared" si="121"/>
        <v>0</v>
      </c>
      <c r="W1497" s="60" t="str">
        <f t="shared" si="122"/>
        <v/>
      </c>
    </row>
    <row r="1498" spans="1:23" ht="57" customHeight="1" x14ac:dyDescent="0.15">
      <c r="A1498" s="63"/>
      <c r="B1498" s="69"/>
      <c r="C1498" s="69"/>
      <c r="D1498" s="68"/>
      <c r="E1498" s="67"/>
      <c r="F1498" s="66"/>
      <c r="G1498" s="65" t="str">
        <f>IF(E1498="","",VLOOKUP(E1498,図書名リスト!$C$3:$W$1001,16,0))</f>
        <v/>
      </c>
      <c r="H1498" s="64" t="str">
        <f>IF(E1498="","",VLOOKUP(W1498,図書名リスト!$A$3:$W$1001,5,0))</f>
        <v/>
      </c>
      <c r="I1498" s="77" t="str">
        <f>IF(E1498="","",VLOOKUP(W1498,図書名リスト!$A$3:$W$1001,9,0))</f>
        <v/>
      </c>
      <c r="J1498" s="76" t="str">
        <f>IF(E1498="","",VLOOKUP(W1498,図書名リスト!$A$3:$W$1001,23,0))</f>
        <v/>
      </c>
      <c r="K1498" s="62" t="str">
        <f>IF(E1498="","",VLOOKUP(W1498,図書名リスト!$A$3:$W$1001,11,0))</f>
        <v/>
      </c>
      <c r="L1498" s="95" t="str">
        <f>IF(E1498="","",VLOOKUP(W1498,図書名リスト!$A$3:$W$1001,14,0))</f>
        <v/>
      </c>
      <c r="M1498" s="62" t="str">
        <f>IF(E1498="","",VLOOKUP(W1498,図書名リスト!$A$3:$W$1001,17,0))</f>
        <v/>
      </c>
      <c r="N1498" s="63"/>
      <c r="O1498" s="74" t="str">
        <f>IF(E1498="","",VLOOKUP(W1498,図書名リスト!$A$3:$W$100580,21,0))</f>
        <v/>
      </c>
      <c r="P1498" s="74" t="str">
        <f>IF(E1498="","",VLOOKUP(W1498,図書名リスト!$A$3:$W$10050,19,0))</f>
        <v/>
      </c>
      <c r="Q1498" s="75" t="str">
        <f>IF(E1498="","",VLOOKUP(W1498,図書名リスト!$A$3:$W$1001,20,0))</f>
        <v/>
      </c>
      <c r="R1498" s="74" t="str">
        <f>IF(E1498="","",VLOOKUP(W1498,図書名リスト!$A$3:$W$1001,22,0))</f>
        <v/>
      </c>
      <c r="S1498" s="61" t="str">
        <f t="shared" si="118"/>
        <v xml:space="preserve"> </v>
      </c>
      <c r="T1498" s="61" t="str">
        <f t="shared" si="119"/>
        <v>　</v>
      </c>
      <c r="U1498" s="61" t="str">
        <f t="shared" si="120"/>
        <v xml:space="preserve"> </v>
      </c>
      <c r="V1498" s="61">
        <f t="shared" si="121"/>
        <v>0</v>
      </c>
      <c r="W1498" s="60" t="str">
        <f t="shared" si="122"/>
        <v/>
      </c>
    </row>
    <row r="1499" spans="1:23" ht="57" customHeight="1" x14ac:dyDescent="0.15">
      <c r="A1499" s="63"/>
      <c r="B1499" s="69"/>
      <c r="C1499" s="69"/>
      <c r="D1499" s="68"/>
      <c r="E1499" s="67"/>
      <c r="F1499" s="66"/>
      <c r="G1499" s="65" t="str">
        <f>IF(E1499="","",VLOOKUP(E1499,図書名リスト!$C$3:$W$1001,16,0))</f>
        <v/>
      </c>
      <c r="H1499" s="64" t="str">
        <f>IF(E1499="","",VLOOKUP(W1499,図書名リスト!$A$3:$W$1001,5,0))</f>
        <v/>
      </c>
      <c r="I1499" s="77" t="str">
        <f>IF(E1499="","",VLOOKUP(W1499,図書名リスト!$A$3:$W$1001,9,0))</f>
        <v/>
      </c>
      <c r="J1499" s="76" t="str">
        <f>IF(E1499="","",VLOOKUP(W1499,図書名リスト!$A$3:$W$1001,23,0))</f>
        <v/>
      </c>
      <c r="K1499" s="62" t="str">
        <f>IF(E1499="","",VLOOKUP(W1499,図書名リスト!$A$3:$W$1001,11,0))</f>
        <v/>
      </c>
      <c r="L1499" s="95" t="str">
        <f>IF(E1499="","",VLOOKUP(W1499,図書名リスト!$A$3:$W$1001,14,0))</f>
        <v/>
      </c>
      <c r="M1499" s="62" t="str">
        <f>IF(E1499="","",VLOOKUP(W1499,図書名リスト!$A$3:$W$1001,17,0))</f>
        <v/>
      </c>
      <c r="N1499" s="63"/>
      <c r="O1499" s="74" t="str">
        <f>IF(E1499="","",VLOOKUP(W1499,図書名リスト!$A$3:$W$100580,21,0))</f>
        <v/>
      </c>
      <c r="P1499" s="74" t="str">
        <f>IF(E1499="","",VLOOKUP(W1499,図書名リスト!$A$3:$W$10050,19,0))</f>
        <v/>
      </c>
      <c r="Q1499" s="75" t="str">
        <f>IF(E1499="","",VLOOKUP(W1499,図書名リスト!$A$3:$W$1001,20,0))</f>
        <v/>
      </c>
      <c r="R1499" s="74" t="str">
        <f>IF(E1499="","",VLOOKUP(W1499,図書名リスト!$A$3:$W$1001,22,0))</f>
        <v/>
      </c>
      <c r="S1499" s="61" t="str">
        <f t="shared" si="118"/>
        <v xml:space="preserve"> </v>
      </c>
      <c r="T1499" s="61" t="str">
        <f t="shared" si="119"/>
        <v>　</v>
      </c>
      <c r="U1499" s="61" t="str">
        <f t="shared" si="120"/>
        <v xml:space="preserve"> </v>
      </c>
      <c r="V1499" s="61">
        <f t="shared" si="121"/>
        <v>0</v>
      </c>
      <c r="W1499" s="60" t="str">
        <f t="shared" si="122"/>
        <v/>
      </c>
    </row>
    <row r="1500" spans="1:23" ht="57" customHeight="1" x14ac:dyDescent="0.15">
      <c r="A1500" s="63"/>
      <c r="B1500" s="69"/>
      <c r="C1500" s="69"/>
      <c r="D1500" s="68"/>
      <c r="E1500" s="67"/>
      <c r="F1500" s="66"/>
      <c r="G1500" s="65" t="str">
        <f>IF(E1500="","",VLOOKUP(E1500,図書名リスト!$C$3:$W$1001,16,0))</f>
        <v/>
      </c>
      <c r="H1500" s="64" t="str">
        <f>IF(E1500="","",VLOOKUP(W1500,図書名リスト!$A$3:$W$1001,5,0))</f>
        <v/>
      </c>
      <c r="I1500" s="77" t="str">
        <f>IF(E1500="","",VLOOKUP(W1500,図書名リスト!$A$3:$W$1001,9,0))</f>
        <v/>
      </c>
      <c r="J1500" s="76" t="str">
        <f>IF(E1500="","",VLOOKUP(W1500,図書名リスト!$A$3:$W$1001,23,0))</f>
        <v/>
      </c>
      <c r="K1500" s="62" t="str">
        <f>IF(E1500="","",VLOOKUP(W1500,図書名リスト!$A$3:$W$1001,11,0))</f>
        <v/>
      </c>
      <c r="L1500" s="95" t="str">
        <f>IF(E1500="","",VLOOKUP(W1500,図書名リスト!$A$3:$W$1001,14,0))</f>
        <v/>
      </c>
      <c r="M1500" s="62" t="str">
        <f>IF(E1500="","",VLOOKUP(W1500,図書名リスト!$A$3:$W$1001,17,0))</f>
        <v/>
      </c>
      <c r="N1500" s="63"/>
      <c r="O1500" s="74" t="str">
        <f>IF(E1500="","",VLOOKUP(W1500,図書名リスト!$A$3:$W$100580,21,0))</f>
        <v/>
      </c>
      <c r="P1500" s="74" t="str">
        <f>IF(E1500="","",VLOOKUP(W1500,図書名リスト!$A$3:$W$10050,19,0))</f>
        <v/>
      </c>
      <c r="Q1500" s="75" t="str">
        <f>IF(E1500="","",VLOOKUP(W1500,図書名リスト!$A$3:$W$1001,20,0))</f>
        <v/>
      </c>
      <c r="R1500" s="74" t="str">
        <f>IF(E1500="","",VLOOKUP(W1500,図書名リスト!$A$3:$W$1001,22,0))</f>
        <v/>
      </c>
      <c r="S1500" s="61" t="str">
        <f t="shared" si="118"/>
        <v xml:space="preserve"> </v>
      </c>
      <c r="T1500" s="61" t="str">
        <f t="shared" si="119"/>
        <v>　</v>
      </c>
      <c r="U1500" s="61" t="str">
        <f t="shared" si="120"/>
        <v xml:space="preserve"> </v>
      </c>
      <c r="V1500" s="61">
        <f t="shared" si="121"/>
        <v>0</v>
      </c>
      <c r="W1500" s="60" t="str">
        <f t="shared" si="122"/>
        <v/>
      </c>
    </row>
    <row r="1501" spans="1:23" ht="57" customHeight="1" x14ac:dyDescent="0.15">
      <c r="A1501" s="63"/>
      <c r="B1501" s="69"/>
      <c r="C1501" s="69"/>
      <c r="D1501" s="68"/>
      <c r="E1501" s="67"/>
      <c r="F1501" s="66"/>
      <c r="G1501" s="65" t="str">
        <f>IF(E1501="","",VLOOKUP(E1501,図書名リスト!$C$3:$W$1001,16,0))</f>
        <v/>
      </c>
      <c r="H1501" s="64" t="str">
        <f>IF(E1501="","",VLOOKUP(W1501,図書名リスト!$A$3:$W$1001,5,0))</f>
        <v/>
      </c>
      <c r="I1501" s="77" t="str">
        <f>IF(E1501="","",VLOOKUP(W1501,図書名リスト!$A$3:$W$1001,9,0))</f>
        <v/>
      </c>
      <c r="J1501" s="76" t="str">
        <f>IF(E1501="","",VLOOKUP(W1501,図書名リスト!$A$3:$W$1001,23,0))</f>
        <v/>
      </c>
      <c r="K1501" s="62" t="str">
        <f>IF(E1501="","",VLOOKUP(W1501,図書名リスト!$A$3:$W$1001,11,0))</f>
        <v/>
      </c>
      <c r="L1501" s="95" t="str">
        <f>IF(E1501="","",VLOOKUP(W1501,図書名リスト!$A$3:$W$1001,14,0))</f>
        <v/>
      </c>
      <c r="M1501" s="62" t="str">
        <f>IF(E1501="","",VLOOKUP(W1501,図書名リスト!$A$3:$W$1001,17,0))</f>
        <v/>
      </c>
      <c r="N1501" s="63"/>
      <c r="O1501" s="74" t="str">
        <f>IF(E1501="","",VLOOKUP(W1501,図書名リスト!$A$3:$W$100580,21,0))</f>
        <v/>
      </c>
      <c r="P1501" s="74" t="str">
        <f>IF(E1501="","",VLOOKUP(W1501,図書名リスト!$A$3:$W$10050,19,0))</f>
        <v/>
      </c>
      <c r="Q1501" s="75" t="str">
        <f>IF(E1501="","",VLOOKUP(W1501,図書名リスト!$A$3:$W$1001,20,0))</f>
        <v/>
      </c>
      <c r="R1501" s="74" t="str">
        <f>IF(E1501="","",VLOOKUP(W1501,図書名リスト!$A$3:$W$1001,22,0))</f>
        <v/>
      </c>
      <c r="S1501" s="61" t="str">
        <f t="shared" si="118"/>
        <v xml:space="preserve"> </v>
      </c>
      <c r="T1501" s="61" t="str">
        <f t="shared" si="119"/>
        <v>　</v>
      </c>
      <c r="U1501" s="61" t="str">
        <f t="shared" ref="U1501:U1518" si="123">IF($A1501=0," ",VLOOKUP(S1501,$Y$14:$Z$60,2,0))</f>
        <v xml:space="preserve"> </v>
      </c>
      <c r="V1501" s="61">
        <f t="shared" ref="V1501:V1518" si="124">A1501</f>
        <v>0</v>
      </c>
      <c r="W1501" s="60" t="str">
        <f t="shared" ref="W1501:W1518" si="125">IF(E1501&amp;F1501="","",CONCATENATE(E1501,F1501))</f>
        <v/>
      </c>
    </row>
    <row r="1502" spans="1:23" ht="57" customHeight="1" x14ac:dyDescent="0.15">
      <c r="A1502" s="63"/>
      <c r="B1502" s="69"/>
      <c r="C1502" s="69"/>
      <c r="D1502" s="68"/>
      <c r="E1502" s="67"/>
      <c r="F1502" s="66"/>
      <c r="G1502" s="65" t="str">
        <f>IF(E1502="","",VLOOKUP(E1502,図書名リスト!$C$3:$W$1001,16,0))</f>
        <v/>
      </c>
      <c r="H1502" s="64" t="str">
        <f>IF(E1502="","",VLOOKUP(W1502,図書名リスト!$A$3:$W$1001,5,0))</f>
        <v/>
      </c>
      <c r="I1502" s="77" t="str">
        <f>IF(E1502="","",VLOOKUP(W1502,図書名リスト!$A$3:$W$1001,9,0))</f>
        <v/>
      </c>
      <c r="J1502" s="76" t="str">
        <f>IF(E1502="","",VLOOKUP(W1502,図書名リスト!$A$3:$W$1001,23,0))</f>
        <v/>
      </c>
      <c r="K1502" s="62" t="str">
        <f>IF(E1502="","",VLOOKUP(W1502,図書名リスト!$A$3:$W$1001,11,0))</f>
        <v/>
      </c>
      <c r="L1502" s="95" t="str">
        <f>IF(E1502="","",VLOOKUP(W1502,図書名リスト!$A$3:$W$1001,14,0))</f>
        <v/>
      </c>
      <c r="M1502" s="62" t="str">
        <f>IF(E1502="","",VLOOKUP(W1502,図書名リスト!$A$3:$W$1001,17,0))</f>
        <v/>
      </c>
      <c r="N1502" s="63"/>
      <c r="O1502" s="74" t="str">
        <f>IF(E1502="","",VLOOKUP(W1502,図書名リスト!$A$3:$W$100580,21,0))</f>
        <v/>
      </c>
      <c r="P1502" s="74" t="str">
        <f>IF(E1502="","",VLOOKUP(W1502,図書名リスト!$A$3:$W$10050,19,0))</f>
        <v/>
      </c>
      <c r="Q1502" s="75" t="str">
        <f>IF(E1502="","",VLOOKUP(W1502,図書名リスト!$A$3:$W$1001,20,0))</f>
        <v/>
      </c>
      <c r="R1502" s="74" t="str">
        <f>IF(E1502="","",VLOOKUP(W1502,図書名リスト!$A$3:$W$1001,22,0))</f>
        <v/>
      </c>
      <c r="S1502" s="61" t="str">
        <f t="shared" si="118"/>
        <v xml:space="preserve"> </v>
      </c>
      <c r="T1502" s="61" t="str">
        <f t="shared" si="119"/>
        <v>　</v>
      </c>
      <c r="U1502" s="61" t="str">
        <f t="shared" si="123"/>
        <v xml:space="preserve"> </v>
      </c>
      <c r="V1502" s="61">
        <f t="shared" si="124"/>
        <v>0</v>
      </c>
      <c r="W1502" s="60" t="str">
        <f t="shared" si="125"/>
        <v/>
      </c>
    </row>
    <row r="1503" spans="1:23" ht="57" customHeight="1" x14ac:dyDescent="0.15">
      <c r="A1503" s="63"/>
      <c r="B1503" s="69"/>
      <c r="C1503" s="69"/>
      <c r="D1503" s="68"/>
      <c r="E1503" s="67"/>
      <c r="F1503" s="66"/>
      <c r="G1503" s="65" t="str">
        <f>IF(E1503="","",VLOOKUP(E1503,図書名リスト!$C$3:$W$1001,16,0))</f>
        <v/>
      </c>
      <c r="H1503" s="64" t="str">
        <f>IF(E1503="","",VLOOKUP(W1503,図書名リスト!$A$3:$W$1001,5,0))</f>
        <v/>
      </c>
      <c r="I1503" s="77" t="str">
        <f>IF(E1503="","",VLOOKUP(W1503,図書名リスト!$A$3:$W$1001,9,0))</f>
        <v/>
      </c>
      <c r="J1503" s="76" t="str">
        <f>IF(E1503="","",VLOOKUP(W1503,図書名リスト!$A$3:$W$1001,23,0))</f>
        <v/>
      </c>
      <c r="K1503" s="62" t="str">
        <f>IF(E1503="","",VLOOKUP(W1503,図書名リスト!$A$3:$W$1001,11,0))</f>
        <v/>
      </c>
      <c r="L1503" s="95" t="str">
        <f>IF(E1503="","",VLOOKUP(W1503,図書名リスト!$A$3:$W$1001,14,0))</f>
        <v/>
      </c>
      <c r="M1503" s="62" t="str">
        <f>IF(E1503="","",VLOOKUP(W1503,図書名リスト!$A$3:$W$1001,17,0))</f>
        <v/>
      </c>
      <c r="N1503" s="63"/>
      <c r="O1503" s="74" t="str">
        <f>IF(E1503="","",VLOOKUP(W1503,図書名リスト!$A$3:$W$100580,21,0))</f>
        <v/>
      </c>
      <c r="P1503" s="74" t="str">
        <f>IF(E1503="","",VLOOKUP(W1503,図書名リスト!$A$3:$W$10050,19,0))</f>
        <v/>
      </c>
      <c r="Q1503" s="75" t="str">
        <f>IF(E1503="","",VLOOKUP(W1503,図書名リスト!$A$3:$W$1001,20,0))</f>
        <v/>
      </c>
      <c r="R1503" s="74" t="str">
        <f>IF(E1503="","",VLOOKUP(W1503,図書名リスト!$A$3:$W$1001,22,0))</f>
        <v/>
      </c>
      <c r="S1503" s="61" t="str">
        <f t="shared" si="118"/>
        <v xml:space="preserve"> </v>
      </c>
      <c r="T1503" s="61" t="str">
        <f t="shared" si="119"/>
        <v>　</v>
      </c>
      <c r="U1503" s="61" t="str">
        <f t="shared" si="123"/>
        <v xml:space="preserve"> </v>
      </c>
      <c r="V1503" s="61">
        <f t="shared" si="124"/>
        <v>0</v>
      </c>
      <c r="W1503" s="60" t="str">
        <f t="shared" si="125"/>
        <v/>
      </c>
    </row>
    <row r="1504" spans="1:23" ht="57" customHeight="1" x14ac:dyDescent="0.15">
      <c r="A1504" s="63"/>
      <c r="B1504" s="69"/>
      <c r="C1504" s="69"/>
      <c r="D1504" s="68"/>
      <c r="E1504" s="67"/>
      <c r="F1504" s="66"/>
      <c r="G1504" s="65" t="str">
        <f>IF(E1504="","",VLOOKUP(E1504,図書名リスト!$C$3:$W$1001,16,0))</f>
        <v/>
      </c>
      <c r="H1504" s="64" t="str">
        <f>IF(E1504="","",VLOOKUP(W1504,図書名リスト!$A$3:$W$1001,5,0))</f>
        <v/>
      </c>
      <c r="I1504" s="77" t="str">
        <f>IF(E1504="","",VLOOKUP(W1504,図書名リスト!$A$3:$W$1001,9,0))</f>
        <v/>
      </c>
      <c r="J1504" s="76" t="str">
        <f>IF(E1504="","",VLOOKUP(W1504,図書名リスト!$A$3:$W$1001,23,0))</f>
        <v/>
      </c>
      <c r="K1504" s="62" t="str">
        <f>IF(E1504="","",VLOOKUP(W1504,図書名リスト!$A$3:$W$1001,11,0))</f>
        <v/>
      </c>
      <c r="L1504" s="95" t="str">
        <f>IF(E1504="","",VLOOKUP(W1504,図書名リスト!$A$3:$W$1001,14,0))</f>
        <v/>
      </c>
      <c r="M1504" s="62" t="str">
        <f>IF(E1504="","",VLOOKUP(W1504,図書名リスト!$A$3:$W$1001,17,0))</f>
        <v/>
      </c>
      <c r="N1504" s="63"/>
      <c r="O1504" s="74" t="str">
        <f>IF(E1504="","",VLOOKUP(W1504,図書名リスト!$A$3:$W$100580,21,0))</f>
        <v/>
      </c>
      <c r="P1504" s="74" t="str">
        <f>IF(E1504="","",VLOOKUP(W1504,図書名リスト!$A$3:$W$10050,19,0))</f>
        <v/>
      </c>
      <c r="Q1504" s="75" t="str">
        <f>IF(E1504="","",VLOOKUP(W1504,図書名リスト!$A$3:$W$1001,20,0))</f>
        <v/>
      </c>
      <c r="R1504" s="74" t="str">
        <f>IF(E1504="","",VLOOKUP(W1504,図書名リスト!$A$3:$W$1001,22,0))</f>
        <v/>
      </c>
      <c r="S1504" s="61" t="str">
        <f t="shared" si="118"/>
        <v xml:space="preserve"> </v>
      </c>
      <c r="T1504" s="61" t="str">
        <f t="shared" si="119"/>
        <v>　</v>
      </c>
      <c r="U1504" s="61" t="str">
        <f t="shared" si="123"/>
        <v xml:space="preserve"> </v>
      </c>
      <c r="V1504" s="61">
        <f t="shared" si="124"/>
        <v>0</v>
      </c>
      <c r="W1504" s="60" t="str">
        <f t="shared" si="125"/>
        <v/>
      </c>
    </row>
    <row r="1505" spans="1:23" ht="57" customHeight="1" x14ac:dyDescent="0.15">
      <c r="A1505" s="63"/>
      <c r="B1505" s="69"/>
      <c r="C1505" s="69"/>
      <c r="D1505" s="68"/>
      <c r="E1505" s="67"/>
      <c r="F1505" s="66"/>
      <c r="G1505" s="65" t="str">
        <f>IF(E1505="","",VLOOKUP(E1505,図書名リスト!$C$3:$W$1001,16,0))</f>
        <v/>
      </c>
      <c r="H1505" s="64" t="str">
        <f>IF(E1505="","",VLOOKUP(W1505,図書名リスト!$A$3:$W$1001,5,0))</f>
        <v/>
      </c>
      <c r="I1505" s="77" t="str">
        <f>IF(E1505="","",VLOOKUP(W1505,図書名リスト!$A$3:$W$1001,9,0))</f>
        <v/>
      </c>
      <c r="J1505" s="76" t="str">
        <f>IF(E1505="","",VLOOKUP(W1505,図書名リスト!$A$3:$W$1001,23,0))</f>
        <v/>
      </c>
      <c r="K1505" s="62" t="str">
        <f>IF(E1505="","",VLOOKUP(W1505,図書名リスト!$A$3:$W$1001,11,0))</f>
        <v/>
      </c>
      <c r="L1505" s="95" t="str">
        <f>IF(E1505="","",VLOOKUP(W1505,図書名リスト!$A$3:$W$1001,14,0))</f>
        <v/>
      </c>
      <c r="M1505" s="62" t="str">
        <f>IF(E1505="","",VLOOKUP(W1505,図書名リスト!$A$3:$W$1001,17,0))</f>
        <v/>
      </c>
      <c r="N1505" s="63"/>
      <c r="O1505" s="74" t="str">
        <f>IF(E1505="","",VLOOKUP(W1505,図書名リスト!$A$3:$W$100580,21,0))</f>
        <v/>
      </c>
      <c r="P1505" s="74" t="str">
        <f>IF(E1505="","",VLOOKUP(W1505,図書名リスト!$A$3:$W$10050,19,0))</f>
        <v/>
      </c>
      <c r="Q1505" s="75" t="str">
        <f>IF(E1505="","",VLOOKUP(W1505,図書名リスト!$A$3:$W$1001,20,0))</f>
        <v/>
      </c>
      <c r="R1505" s="74" t="str">
        <f>IF(E1505="","",VLOOKUP(W1505,図書名リスト!$A$3:$W$1001,22,0))</f>
        <v/>
      </c>
      <c r="S1505" s="61" t="str">
        <f t="shared" si="118"/>
        <v xml:space="preserve"> </v>
      </c>
      <c r="T1505" s="61" t="str">
        <f t="shared" si="119"/>
        <v>　</v>
      </c>
      <c r="U1505" s="61" t="str">
        <f t="shared" si="123"/>
        <v xml:space="preserve"> </v>
      </c>
      <c r="V1505" s="61">
        <f t="shared" si="124"/>
        <v>0</v>
      </c>
      <c r="W1505" s="60" t="str">
        <f t="shared" si="125"/>
        <v/>
      </c>
    </row>
    <row r="1506" spans="1:23" ht="57" customHeight="1" x14ac:dyDescent="0.15">
      <c r="A1506" s="63"/>
      <c r="B1506" s="69"/>
      <c r="C1506" s="69"/>
      <c r="D1506" s="68"/>
      <c r="E1506" s="67"/>
      <c r="F1506" s="66"/>
      <c r="G1506" s="65" t="str">
        <f>IF(E1506="","",VLOOKUP(E1506,図書名リスト!$C$3:$W$1001,16,0))</f>
        <v/>
      </c>
      <c r="H1506" s="64" t="str">
        <f>IF(E1506="","",VLOOKUP(W1506,図書名リスト!$A$3:$W$1001,5,0))</f>
        <v/>
      </c>
      <c r="I1506" s="77" t="str">
        <f>IF(E1506="","",VLOOKUP(W1506,図書名リスト!$A$3:$W$1001,9,0))</f>
        <v/>
      </c>
      <c r="J1506" s="76" t="str">
        <f>IF(E1506="","",VLOOKUP(W1506,図書名リスト!$A$3:$W$1001,23,0))</f>
        <v/>
      </c>
      <c r="K1506" s="62" t="str">
        <f>IF(E1506="","",VLOOKUP(W1506,図書名リスト!$A$3:$W$1001,11,0))</f>
        <v/>
      </c>
      <c r="L1506" s="95" t="str">
        <f>IF(E1506="","",VLOOKUP(W1506,図書名リスト!$A$3:$W$1001,14,0))</f>
        <v/>
      </c>
      <c r="M1506" s="62" t="str">
        <f>IF(E1506="","",VLOOKUP(W1506,図書名リスト!$A$3:$W$1001,17,0))</f>
        <v/>
      </c>
      <c r="N1506" s="63"/>
      <c r="O1506" s="74" t="str">
        <f>IF(E1506="","",VLOOKUP(W1506,図書名リスト!$A$3:$W$100580,21,0))</f>
        <v/>
      </c>
      <c r="P1506" s="74" t="str">
        <f>IF(E1506="","",VLOOKUP(W1506,図書名リスト!$A$3:$W$10050,19,0))</f>
        <v/>
      </c>
      <c r="Q1506" s="75" t="str">
        <f>IF(E1506="","",VLOOKUP(W1506,図書名リスト!$A$3:$W$1001,20,0))</f>
        <v/>
      </c>
      <c r="R1506" s="74" t="str">
        <f>IF(E1506="","",VLOOKUP(W1506,図書名リスト!$A$3:$W$1001,22,0))</f>
        <v/>
      </c>
      <c r="S1506" s="61" t="str">
        <f t="shared" si="118"/>
        <v xml:space="preserve"> </v>
      </c>
      <c r="T1506" s="61" t="str">
        <f t="shared" si="119"/>
        <v>　</v>
      </c>
      <c r="U1506" s="61" t="str">
        <f t="shared" si="123"/>
        <v xml:space="preserve"> </v>
      </c>
      <c r="V1506" s="61">
        <f t="shared" si="124"/>
        <v>0</v>
      </c>
      <c r="W1506" s="60" t="str">
        <f t="shared" si="125"/>
        <v/>
      </c>
    </row>
    <row r="1507" spans="1:23" ht="57" customHeight="1" x14ac:dyDescent="0.15">
      <c r="A1507" s="63"/>
      <c r="B1507" s="69"/>
      <c r="C1507" s="69"/>
      <c r="D1507" s="68"/>
      <c r="E1507" s="67"/>
      <c r="F1507" s="66"/>
      <c r="G1507" s="65" t="str">
        <f>IF(E1507="","",VLOOKUP(E1507,図書名リスト!$C$3:$W$1001,16,0))</f>
        <v/>
      </c>
      <c r="H1507" s="64" t="str">
        <f>IF(E1507="","",VLOOKUP(W1507,図書名リスト!$A$3:$W$1001,5,0))</f>
        <v/>
      </c>
      <c r="I1507" s="77" t="str">
        <f>IF(E1507="","",VLOOKUP(W1507,図書名リスト!$A$3:$W$1001,9,0))</f>
        <v/>
      </c>
      <c r="J1507" s="76" t="str">
        <f>IF(E1507="","",VLOOKUP(W1507,図書名リスト!$A$3:$W$1001,23,0))</f>
        <v/>
      </c>
      <c r="K1507" s="62" t="str">
        <f>IF(E1507="","",VLOOKUP(W1507,図書名リスト!$A$3:$W$1001,11,0))</f>
        <v/>
      </c>
      <c r="L1507" s="95" t="str">
        <f>IF(E1507="","",VLOOKUP(W1507,図書名リスト!$A$3:$W$1001,14,0))</f>
        <v/>
      </c>
      <c r="M1507" s="62" t="str">
        <f>IF(E1507="","",VLOOKUP(W1507,図書名リスト!$A$3:$W$1001,17,0))</f>
        <v/>
      </c>
      <c r="N1507" s="63"/>
      <c r="O1507" s="74" t="str">
        <f>IF(E1507="","",VLOOKUP(W1507,図書名リスト!$A$3:$W$100580,21,0))</f>
        <v/>
      </c>
      <c r="P1507" s="74" t="str">
        <f>IF(E1507="","",VLOOKUP(W1507,図書名リスト!$A$3:$W$10050,19,0))</f>
        <v/>
      </c>
      <c r="Q1507" s="75" t="str">
        <f>IF(E1507="","",VLOOKUP(W1507,図書名リスト!$A$3:$W$1001,20,0))</f>
        <v/>
      </c>
      <c r="R1507" s="74" t="str">
        <f>IF(E1507="","",VLOOKUP(W1507,図書名リスト!$A$3:$W$1001,22,0))</f>
        <v/>
      </c>
      <c r="S1507" s="61" t="str">
        <f t="shared" si="118"/>
        <v xml:space="preserve"> </v>
      </c>
      <c r="T1507" s="61" t="str">
        <f t="shared" si="119"/>
        <v>　</v>
      </c>
      <c r="U1507" s="61" t="str">
        <f t="shared" si="123"/>
        <v xml:space="preserve"> </v>
      </c>
      <c r="V1507" s="61">
        <f t="shared" si="124"/>
        <v>0</v>
      </c>
      <c r="W1507" s="60" t="str">
        <f t="shared" si="125"/>
        <v/>
      </c>
    </row>
    <row r="1508" spans="1:23" ht="57" customHeight="1" x14ac:dyDescent="0.15">
      <c r="A1508" s="63"/>
      <c r="B1508" s="69"/>
      <c r="C1508" s="69"/>
      <c r="D1508" s="68"/>
      <c r="E1508" s="67"/>
      <c r="F1508" s="66"/>
      <c r="G1508" s="65" t="str">
        <f>IF(E1508="","",VLOOKUP(E1508,図書名リスト!$C$3:$W$1001,16,0))</f>
        <v/>
      </c>
      <c r="H1508" s="64" t="str">
        <f>IF(E1508="","",VLOOKUP(W1508,図書名リスト!$A$3:$W$1001,5,0))</f>
        <v/>
      </c>
      <c r="I1508" s="77" t="str">
        <f>IF(E1508="","",VLOOKUP(W1508,図書名リスト!$A$3:$W$1001,9,0))</f>
        <v/>
      </c>
      <c r="J1508" s="76" t="str">
        <f>IF(E1508="","",VLOOKUP(W1508,図書名リスト!$A$3:$W$1001,23,0))</f>
        <v/>
      </c>
      <c r="K1508" s="62" t="str">
        <f>IF(E1508="","",VLOOKUP(W1508,図書名リスト!$A$3:$W$1001,11,0))</f>
        <v/>
      </c>
      <c r="L1508" s="95" t="str">
        <f>IF(E1508="","",VLOOKUP(W1508,図書名リスト!$A$3:$W$1001,14,0))</f>
        <v/>
      </c>
      <c r="M1508" s="62" t="str">
        <f>IF(E1508="","",VLOOKUP(W1508,図書名リスト!$A$3:$W$1001,17,0))</f>
        <v/>
      </c>
      <c r="N1508" s="63"/>
      <c r="O1508" s="74" t="str">
        <f>IF(E1508="","",VLOOKUP(W1508,図書名リスト!$A$3:$W$100580,21,0))</f>
        <v/>
      </c>
      <c r="P1508" s="74" t="str">
        <f>IF(E1508="","",VLOOKUP(W1508,図書名リスト!$A$3:$W$10050,19,0))</f>
        <v/>
      </c>
      <c r="Q1508" s="75" t="str">
        <f>IF(E1508="","",VLOOKUP(W1508,図書名リスト!$A$3:$W$1001,20,0))</f>
        <v/>
      </c>
      <c r="R1508" s="74" t="str">
        <f>IF(E1508="","",VLOOKUP(W1508,図書名リスト!$A$3:$W$1001,22,0))</f>
        <v/>
      </c>
      <c r="S1508" s="61" t="str">
        <f t="shared" si="118"/>
        <v xml:space="preserve"> </v>
      </c>
      <c r="T1508" s="61" t="str">
        <f t="shared" si="119"/>
        <v>　</v>
      </c>
      <c r="U1508" s="61" t="str">
        <f t="shared" si="123"/>
        <v xml:space="preserve"> </v>
      </c>
      <c r="V1508" s="61">
        <f t="shared" si="124"/>
        <v>0</v>
      </c>
      <c r="W1508" s="60" t="str">
        <f t="shared" si="125"/>
        <v/>
      </c>
    </row>
    <row r="1509" spans="1:23" ht="57" customHeight="1" x14ac:dyDescent="0.15">
      <c r="A1509" s="63"/>
      <c r="B1509" s="69"/>
      <c r="C1509" s="69"/>
      <c r="D1509" s="68"/>
      <c r="E1509" s="67"/>
      <c r="F1509" s="66"/>
      <c r="G1509" s="65" t="str">
        <f>IF(E1509="","",VLOOKUP(E1509,図書名リスト!$C$3:$W$1001,16,0))</f>
        <v/>
      </c>
      <c r="H1509" s="64" t="str">
        <f>IF(E1509="","",VLOOKUP(W1509,図書名リスト!$A$3:$W$1001,5,0))</f>
        <v/>
      </c>
      <c r="I1509" s="77" t="str">
        <f>IF(E1509="","",VLOOKUP(W1509,図書名リスト!$A$3:$W$1001,9,0))</f>
        <v/>
      </c>
      <c r="J1509" s="76" t="str">
        <f>IF(E1509="","",VLOOKUP(W1509,図書名リスト!$A$3:$W$1001,23,0))</f>
        <v/>
      </c>
      <c r="K1509" s="62" t="str">
        <f>IF(E1509="","",VLOOKUP(W1509,図書名リスト!$A$3:$W$1001,11,0))</f>
        <v/>
      </c>
      <c r="L1509" s="95" t="str">
        <f>IF(E1509="","",VLOOKUP(W1509,図書名リスト!$A$3:$W$1001,14,0))</f>
        <v/>
      </c>
      <c r="M1509" s="62" t="str">
        <f>IF(E1509="","",VLOOKUP(W1509,図書名リスト!$A$3:$W$1001,17,0))</f>
        <v/>
      </c>
      <c r="N1509" s="63"/>
      <c r="O1509" s="74" t="str">
        <f>IF(E1509="","",VLOOKUP(W1509,図書名リスト!$A$3:$W$100580,21,0))</f>
        <v/>
      </c>
      <c r="P1509" s="74" t="str">
        <f>IF(E1509="","",VLOOKUP(W1509,図書名リスト!$A$3:$W$10050,19,0))</f>
        <v/>
      </c>
      <c r="Q1509" s="75" t="str">
        <f>IF(E1509="","",VLOOKUP(W1509,図書名リスト!$A$3:$W$1001,20,0))</f>
        <v/>
      </c>
      <c r="R1509" s="74" t="str">
        <f>IF(E1509="","",VLOOKUP(W1509,図書名リスト!$A$3:$W$1001,22,0))</f>
        <v/>
      </c>
      <c r="S1509" s="61" t="str">
        <f t="shared" si="118"/>
        <v xml:space="preserve"> </v>
      </c>
      <c r="T1509" s="61" t="str">
        <f t="shared" si="119"/>
        <v>　</v>
      </c>
      <c r="U1509" s="61" t="str">
        <f t="shared" si="123"/>
        <v xml:space="preserve"> </v>
      </c>
      <c r="V1509" s="61">
        <f t="shared" si="124"/>
        <v>0</v>
      </c>
      <c r="W1509" s="60" t="str">
        <f t="shared" si="125"/>
        <v/>
      </c>
    </row>
    <row r="1510" spans="1:23" ht="57" customHeight="1" x14ac:dyDescent="0.15">
      <c r="A1510" s="63"/>
      <c r="B1510" s="69"/>
      <c r="C1510" s="69"/>
      <c r="D1510" s="68"/>
      <c r="E1510" s="67"/>
      <c r="F1510" s="66"/>
      <c r="G1510" s="65" t="str">
        <f>IF(E1510="","",VLOOKUP(E1510,図書名リスト!$C$3:$W$1001,16,0))</f>
        <v/>
      </c>
      <c r="H1510" s="64" t="str">
        <f>IF(E1510="","",VLOOKUP(W1510,図書名リスト!$A$3:$W$1001,5,0))</f>
        <v/>
      </c>
      <c r="I1510" s="77" t="str">
        <f>IF(E1510="","",VLOOKUP(W1510,図書名リスト!$A$3:$W$1001,9,0))</f>
        <v/>
      </c>
      <c r="J1510" s="76" t="str">
        <f>IF(E1510="","",VLOOKUP(W1510,図書名リスト!$A$3:$W$1001,23,0))</f>
        <v/>
      </c>
      <c r="K1510" s="62" t="str">
        <f>IF(E1510="","",VLOOKUP(W1510,図書名リスト!$A$3:$W$1001,11,0))</f>
        <v/>
      </c>
      <c r="L1510" s="95" t="str">
        <f>IF(E1510="","",VLOOKUP(W1510,図書名リスト!$A$3:$W$1001,14,0))</f>
        <v/>
      </c>
      <c r="M1510" s="62" t="str">
        <f>IF(E1510="","",VLOOKUP(W1510,図書名リスト!$A$3:$W$1001,17,0))</f>
        <v/>
      </c>
      <c r="N1510" s="63"/>
      <c r="O1510" s="74" t="str">
        <f>IF(E1510="","",VLOOKUP(W1510,図書名リスト!$A$3:$W$100580,21,0))</f>
        <v/>
      </c>
      <c r="P1510" s="74" t="str">
        <f>IF(E1510="","",VLOOKUP(W1510,図書名リスト!$A$3:$W$10050,19,0))</f>
        <v/>
      </c>
      <c r="Q1510" s="75" t="str">
        <f>IF(E1510="","",VLOOKUP(W1510,図書名リスト!$A$3:$W$1001,20,0))</f>
        <v/>
      </c>
      <c r="R1510" s="74" t="str">
        <f>IF(E1510="","",VLOOKUP(W1510,図書名リスト!$A$3:$W$1001,22,0))</f>
        <v/>
      </c>
      <c r="S1510" s="61" t="str">
        <f t="shared" si="118"/>
        <v xml:space="preserve"> </v>
      </c>
      <c r="T1510" s="61" t="str">
        <f t="shared" si="119"/>
        <v>　</v>
      </c>
      <c r="U1510" s="61" t="str">
        <f t="shared" si="123"/>
        <v xml:space="preserve"> </v>
      </c>
      <c r="V1510" s="61">
        <f t="shared" si="124"/>
        <v>0</v>
      </c>
      <c r="W1510" s="60" t="str">
        <f t="shared" si="125"/>
        <v/>
      </c>
    </row>
    <row r="1511" spans="1:23" ht="57" customHeight="1" x14ac:dyDescent="0.15">
      <c r="A1511" s="63"/>
      <c r="B1511" s="69"/>
      <c r="C1511" s="69"/>
      <c r="D1511" s="68"/>
      <c r="E1511" s="67"/>
      <c r="F1511" s="66"/>
      <c r="G1511" s="65" t="str">
        <f>IF(E1511="","",VLOOKUP(E1511,図書名リスト!$C$3:$W$1001,16,0))</f>
        <v/>
      </c>
      <c r="H1511" s="64" t="str">
        <f>IF(E1511="","",VLOOKUP(W1511,図書名リスト!$A$3:$W$1001,5,0))</f>
        <v/>
      </c>
      <c r="I1511" s="77" t="str">
        <f>IF(E1511="","",VLOOKUP(W1511,図書名リスト!$A$3:$W$1001,9,0))</f>
        <v/>
      </c>
      <c r="J1511" s="76" t="str">
        <f>IF(E1511="","",VLOOKUP(W1511,図書名リスト!$A$3:$W$1001,23,0))</f>
        <v/>
      </c>
      <c r="K1511" s="62" t="str">
        <f>IF(E1511="","",VLOOKUP(W1511,図書名リスト!$A$3:$W$1001,11,0))</f>
        <v/>
      </c>
      <c r="L1511" s="95" t="str">
        <f>IF(E1511="","",VLOOKUP(W1511,図書名リスト!$A$3:$W$1001,14,0))</f>
        <v/>
      </c>
      <c r="M1511" s="62" t="str">
        <f>IF(E1511="","",VLOOKUP(W1511,図書名リスト!$A$3:$W$1001,17,0))</f>
        <v/>
      </c>
      <c r="N1511" s="63"/>
      <c r="O1511" s="74" t="str">
        <f>IF(E1511="","",VLOOKUP(W1511,図書名リスト!$A$3:$W$100580,21,0))</f>
        <v/>
      </c>
      <c r="P1511" s="74" t="str">
        <f>IF(E1511="","",VLOOKUP(W1511,図書名リスト!$A$3:$W$10050,19,0))</f>
        <v/>
      </c>
      <c r="Q1511" s="75" t="str">
        <f>IF(E1511="","",VLOOKUP(W1511,図書名リスト!$A$3:$W$1001,20,0))</f>
        <v/>
      </c>
      <c r="R1511" s="74" t="str">
        <f>IF(E1511="","",VLOOKUP(W1511,図書名リスト!$A$3:$W$1001,22,0))</f>
        <v/>
      </c>
      <c r="S1511" s="61" t="str">
        <f t="shared" si="118"/>
        <v xml:space="preserve"> </v>
      </c>
      <c r="T1511" s="61" t="str">
        <f t="shared" si="119"/>
        <v>　</v>
      </c>
      <c r="U1511" s="61" t="str">
        <f t="shared" si="123"/>
        <v xml:space="preserve"> </v>
      </c>
      <c r="V1511" s="61">
        <f t="shared" si="124"/>
        <v>0</v>
      </c>
      <c r="W1511" s="60" t="str">
        <f t="shared" si="125"/>
        <v/>
      </c>
    </row>
    <row r="1512" spans="1:23" ht="57" customHeight="1" x14ac:dyDescent="0.15">
      <c r="A1512" s="63"/>
      <c r="B1512" s="69"/>
      <c r="C1512" s="69"/>
      <c r="D1512" s="68"/>
      <c r="E1512" s="67"/>
      <c r="F1512" s="66"/>
      <c r="G1512" s="65" t="str">
        <f>IF(E1512="","",VLOOKUP(E1512,図書名リスト!$C$3:$W$1001,16,0))</f>
        <v/>
      </c>
      <c r="H1512" s="64" t="str">
        <f>IF(E1512="","",VLOOKUP(W1512,図書名リスト!$A$3:$W$1001,5,0))</f>
        <v/>
      </c>
      <c r="I1512" s="77" t="str">
        <f>IF(E1512="","",VLOOKUP(W1512,図書名リスト!$A$3:$W$1001,9,0))</f>
        <v/>
      </c>
      <c r="J1512" s="76" t="str">
        <f>IF(E1512="","",VLOOKUP(W1512,図書名リスト!$A$3:$W$1001,23,0))</f>
        <v/>
      </c>
      <c r="K1512" s="62" t="str">
        <f>IF(E1512="","",VLOOKUP(W1512,図書名リスト!$A$3:$W$1001,11,0))</f>
        <v/>
      </c>
      <c r="L1512" s="95" t="str">
        <f>IF(E1512="","",VLOOKUP(W1512,図書名リスト!$A$3:$W$1001,14,0))</f>
        <v/>
      </c>
      <c r="M1512" s="62" t="str">
        <f>IF(E1512="","",VLOOKUP(W1512,図書名リスト!$A$3:$W$1001,17,0))</f>
        <v/>
      </c>
      <c r="N1512" s="63"/>
      <c r="O1512" s="74" t="str">
        <f>IF(E1512="","",VLOOKUP(W1512,図書名リスト!$A$3:$W$100580,21,0))</f>
        <v/>
      </c>
      <c r="P1512" s="74" t="str">
        <f>IF(E1512="","",VLOOKUP(W1512,図書名リスト!$A$3:$W$10050,19,0))</f>
        <v/>
      </c>
      <c r="Q1512" s="75" t="str">
        <f>IF(E1512="","",VLOOKUP(W1512,図書名リスト!$A$3:$W$1001,20,0))</f>
        <v/>
      </c>
      <c r="R1512" s="74" t="str">
        <f>IF(E1512="","",VLOOKUP(W1512,図書名リスト!$A$3:$W$1001,22,0))</f>
        <v/>
      </c>
      <c r="S1512" s="61" t="str">
        <f t="shared" si="118"/>
        <v xml:space="preserve"> </v>
      </c>
      <c r="T1512" s="61" t="str">
        <f t="shared" si="119"/>
        <v>　</v>
      </c>
      <c r="U1512" s="61" t="str">
        <f t="shared" si="123"/>
        <v xml:space="preserve"> </v>
      </c>
      <c r="V1512" s="61">
        <f t="shared" si="124"/>
        <v>0</v>
      </c>
      <c r="W1512" s="60" t="str">
        <f t="shared" si="125"/>
        <v/>
      </c>
    </row>
    <row r="1513" spans="1:23" ht="57" customHeight="1" x14ac:dyDescent="0.15">
      <c r="A1513" s="63"/>
      <c r="B1513" s="69"/>
      <c r="C1513" s="69"/>
      <c r="D1513" s="68"/>
      <c r="E1513" s="67"/>
      <c r="F1513" s="66"/>
      <c r="G1513" s="65" t="str">
        <f>IF(E1513="","",VLOOKUP(E1513,図書名リスト!$C$3:$W$1001,16,0))</f>
        <v/>
      </c>
      <c r="H1513" s="64" t="str">
        <f>IF(E1513="","",VLOOKUP(W1513,図書名リスト!$A$3:$W$1001,5,0))</f>
        <v/>
      </c>
      <c r="I1513" s="77" t="str">
        <f>IF(E1513="","",VLOOKUP(W1513,図書名リスト!$A$3:$W$1001,9,0))</f>
        <v/>
      </c>
      <c r="J1513" s="76" t="str">
        <f>IF(E1513="","",VLOOKUP(W1513,図書名リスト!$A$3:$W$1001,23,0))</f>
        <v/>
      </c>
      <c r="K1513" s="62" t="str">
        <f>IF(E1513="","",VLOOKUP(W1513,図書名リスト!$A$3:$W$1001,11,0))</f>
        <v/>
      </c>
      <c r="L1513" s="95" t="str">
        <f>IF(E1513="","",VLOOKUP(W1513,図書名リスト!$A$3:$W$1001,14,0))</f>
        <v/>
      </c>
      <c r="M1513" s="62" t="str">
        <f>IF(E1513="","",VLOOKUP(W1513,図書名リスト!$A$3:$W$1001,17,0))</f>
        <v/>
      </c>
      <c r="N1513" s="63"/>
      <c r="O1513" s="74" t="str">
        <f>IF(E1513="","",VLOOKUP(W1513,図書名リスト!$A$3:$W$100580,21,0))</f>
        <v/>
      </c>
      <c r="P1513" s="74" t="str">
        <f>IF(E1513="","",VLOOKUP(W1513,図書名リスト!$A$3:$W$10050,19,0))</f>
        <v/>
      </c>
      <c r="Q1513" s="75" t="str">
        <f>IF(E1513="","",VLOOKUP(W1513,図書名リスト!$A$3:$W$1001,20,0))</f>
        <v/>
      </c>
      <c r="R1513" s="74" t="str">
        <f>IF(E1513="","",VLOOKUP(W1513,図書名リスト!$A$3:$W$1001,22,0))</f>
        <v/>
      </c>
      <c r="S1513" s="61" t="str">
        <f t="shared" si="118"/>
        <v xml:space="preserve"> </v>
      </c>
      <c r="T1513" s="61" t="str">
        <f t="shared" si="119"/>
        <v>　</v>
      </c>
      <c r="U1513" s="61" t="str">
        <f t="shared" si="123"/>
        <v xml:space="preserve"> </v>
      </c>
      <c r="V1513" s="61">
        <f t="shared" si="124"/>
        <v>0</v>
      </c>
      <c r="W1513" s="60" t="str">
        <f t="shared" si="125"/>
        <v/>
      </c>
    </row>
    <row r="1514" spans="1:23" ht="57" customHeight="1" x14ac:dyDescent="0.15">
      <c r="A1514" s="63"/>
      <c r="B1514" s="69"/>
      <c r="C1514" s="69"/>
      <c r="D1514" s="68"/>
      <c r="E1514" s="67"/>
      <c r="F1514" s="66"/>
      <c r="G1514" s="65" t="str">
        <f>IF(E1514="","",VLOOKUP(E1514,図書名リスト!$C$3:$W$1001,16,0))</f>
        <v/>
      </c>
      <c r="H1514" s="64" t="str">
        <f>IF(E1514="","",VLOOKUP(W1514,図書名リスト!$A$3:$W$1001,5,0))</f>
        <v/>
      </c>
      <c r="I1514" s="77" t="str">
        <f>IF(E1514="","",VLOOKUP(W1514,図書名リスト!$A$3:$W$1001,9,0))</f>
        <v/>
      </c>
      <c r="J1514" s="76" t="str">
        <f>IF(E1514="","",VLOOKUP(W1514,図書名リスト!$A$3:$W$1001,23,0))</f>
        <v/>
      </c>
      <c r="K1514" s="62" t="str">
        <f>IF(E1514="","",VLOOKUP(W1514,図書名リスト!$A$3:$W$1001,11,0))</f>
        <v/>
      </c>
      <c r="L1514" s="95" t="str">
        <f>IF(E1514="","",VLOOKUP(W1514,図書名リスト!$A$3:$W$1001,14,0))</f>
        <v/>
      </c>
      <c r="M1514" s="62" t="str">
        <f>IF(E1514="","",VLOOKUP(W1514,図書名リスト!$A$3:$W$1001,17,0))</f>
        <v/>
      </c>
      <c r="N1514" s="63"/>
      <c r="O1514" s="74" t="str">
        <f>IF(E1514="","",VLOOKUP(W1514,図書名リスト!$A$3:$W$100580,21,0))</f>
        <v/>
      </c>
      <c r="P1514" s="74" t="str">
        <f>IF(E1514="","",VLOOKUP(W1514,図書名リスト!$A$3:$W$10050,19,0))</f>
        <v/>
      </c>
      <c r="Q1514" s="75" t="str">
        <f>IF(E1514="","",VLOOKUP(W1514,図書名リスト!$A$3:$W$1001,20,0))</f>
        <v/>
      </c>
      <c r="R1514" s="74" t="str">
        <f>IF(E1514="","",VLOOKUP(W1514,図書名リスト!$A$3:$W$1001,22,0))</f>
        <v/>
      </c>
      <c r="S1514" s="61" t="str">
        <f t="shared" si="118"/>
        <v xml:space="preserve"> </v>
      </c>
      <c r="T1514" s="61" t="str">
        <f t="shared" si="119"/>
        <v>　</v>
      </c>
      <c r="U1514" s="61" t="str">
        <f t="shared" si="123"/>
        <v xml:space="preserve"> </v>
      </c>
      <c r="V1514" s="61">
        <f t="shared" si="124"/>
        <v>0</v>
      </c>
      <c r="W1514" s="60" t="str">
        <f t="shared" si="125"/>
        <v/>
      </c>
    </row>
    <row r="1515" spans="1:23" ht="57" customHeight="1" x14ac:dyDescent="0.15">
      <c r="A1515" s="63"/>
      <c r="B1515" s="69"/>
      <c r="C1515" s="69"/>
      <c r="D1515" s="68"/>
      <c r="E1515" s="67"/>
      <c r="F1515" s="66"/>
      <c r="G1515" s="65" t="str">
        <f>IF(E1515="","",VLOOKUP(E1515,図書名リスト!$C$3:$W$1001,16,0))</f>
        <v/>
      </c>
      <c r="H1515" s="64" t="str">
        <f>IF(E1515="","",VLOOKUP(W1515,図書名リスト!$A$3:$W$1001,5,0))</f>
        <v/>
      </c>
      <c r="I1515" s="77" t="str">
        <f>IF(E1515="","",VLOOKUP(W1515,図書名リスト!$A$3:$W$1001,9,0))</f>
        <v/>
      </c>
      <c r="J1515" s="76" t="str">
        <f>IF(E1515="","",VLOOKUP(W1515,図書名リスト!$A$3:$W$1001,23,0))</f>
        <v/>
      </c>
      <c r="K1515" s="62" t="str">
        <f>IF(E1515="","",VLOOKUP(W1515,図書名リスト!$A$3:$W$1001,11,0))</f>
        <v/>
      </c>
      <c r="L1515" s="95" t="str">
        <f>IF(E1515="","",VLOOKUP(W1515,図書名リスト!$A$3:$W$1001,14,0))</f>
        <v/>
      </c>
      <c r="M1515" s="62" t="str">
        <f>IF(E1515="","",VLOOKUP(W1515,図書名リスト!$A$3:$W$1001,17,0))</f>
        <v/>
      </c>
      <c r="N1515" s="63"/>
      <c r="O1515" s="74" t="str">
        <f>IF(E1515="","",VLOOKUP(W1515,図書名リスト!$A$3:$W$100580,21,0))</f>
        <v/>
      </c>
      <c r="P1515" s="74" t="str">
        <f>IF(E1515="","",VLOOKUP(W1515,図書名リスト!$A$3:$W$10050,19,0))</f>
        <v/>
      </c>
      <c r="Q1515" s="75" t="str">
        <f>IF(E1515="","",VLOOKUP(W1515,図書名リスト!$A$3:$W$1001,20,0))</f>
        <v/>
      </c>
      <c r="R1515" s="74" t="str">
        <f>IF(E1515="","",VLOOKUP(W1515,図書名リスト!$A$3:$W$1001,22,0))</f>
        <v/>
      </c>
      <c r="S1515" s="61" t="str">
        <f t="shared" si="118"/>
        <v xml:space="preserve"> </v>
      </c>
      <c r="T1515" s="61" t="str">
        <f t="shared" si="119"/>
        <v>　</v>
      </c>
      <c r="U1515" s="61" t="str">
        <f t="shared" si="123"/>
        <v xml:space="preserve"> </v>
      </c>
      <c r="V1515" s="61">
        <f t="shared" si="124"/>
        <v>0</v>
      </c>
      <c r="W1515" s="60" t="str">
        <f t="shared" si="125"/>
        <v/>
      </c>
    </row>
    <row r="1516" spans="1:23" ht="57" customHeight="1" x14ac:dyDescent="0.15">
      <c r="A1516" s="63"/>
      <c r="B1516" s="69"/>
      <c r="C1516" s="69"/>
      <c r="D1516" s="68"/>
      <c r="E1516" s="67"/>
      <c r="F1516" s="66"/>
      <c r="G1516" s="65" t="str">
        <f>IF(E1516="","",VLOOKUP(E1516,図書名リスト!$C$3:$W$1001,16,0))</f>
        <v/>
      </c>
      <c r="H1516" s="64" t="str">
        <f>IF(E1516="","",VLOOKUP(W1516,図書名リスト!$A$3:$W$1001,5,0))</f>
        <v/>
      </c>
      <c r="I1516" s="77" t="str">
        <f>IF(E1516="","",VLOOKUP(W1516,図書名リスト!$A$3:$W$1001,9,0))</f>
        <v/>
      </c>
      <c r="J1516" s="76" t="str">
        <f>IF(E1516="","",VLOOKUP(W1516,図書名リスト!$A$3:$W$1001,23,0))</f>
        <v/>
      </c>
      <c r="K1516" s="62" t="str">
        <f>IF(E1516="","",VLOOKUP(W1516,図書名リスト!$A$3:$W$1001,11,0))</f>
        <v/>
      </c>
      <c r="L1516" s="95" t="str">
        <f>IF(E1516="","",VLOOKUP(W1516,図書名リスト!$A$3:$W$1001,14,0))</f>
        <v/>
      </c>
      <c r="M1516" s="62" t="str">
        <f>IF(E1516="","",VLOOKUP(W1516,図書名リスト!$A$3:$W$1001,17,0))</f>
        <v/>
      </c>
      <c r="N1516" s="63"/>
      <c r="O1516" s="74" t="str">
        <f>IF(E1516="","",VLOOKUP(W1516,図書名リスト!$A$3:$W$100580,21,0))</f>
        <v/>
      </c>
      <c r="P1516" s="74" t="str">
        <f>IF(E1516="","",VLOOKUP(W1516,図書名リスト!$A$3:$W$10050,19,0))</f>
        <v/>
      </c>
      <c r="Q1516" s="75" t="str">
        <f>IF(E1516="","",VLOOKUP(W1516,図書名リスト!$A$3:$W$1001,20,0))</f>
        <v/>
      </c>
      <c r="R1516" s="74" t="str">
        <f>IF(E1516="","",VLOOKUP(W1516,図書名リスト!$A$3:$W$1001,22,0))</f>
        <v/>
      </c>
      <c r="S1516" s="61" t="str">
        <f t="shared" si="118"/>
        <v xml:space="preserve"> </v>
      </c>
      <c r="T1516" s="61" t="str">
        <f t="shared" si="119"/>
        <v>　</v>
      </c>
      <c r="U1516" s="61" t="str">
        <f t="shared" si="123"/>
        <v xml:space="preserve"> </v>
      </c>
      <c r="V1516" s="61">
        <f t="shared" si="124"/>
        <v>0</v>
      </c>
      <c r="W1516" s="60" t="str">
        <f t="shared" si="125"/>
        <v/>
      </c>
    </row>
    <row r="1517" spans="1:23" ht="57" customHeight="1" x14ac:dyDescent="0.15">
      <c r="A1517" s="63"/>
      <c r="B1517" s="69"/>
      <c r="C1517" s="69"/>
      <c r="D1517" s="68"/>
      <c r="E1517" s="67"/>
      <c r="F1517" s="66"/>
      <c r="G1517" s="65" t="str">
        <f>IF(E1517="","",VLOOKUP(E1517,図書名リスト!$C$3:$W$1001,16,0))</f>
        <v/>
      </c>
      <c r="H1517" s="64" t="str">
        <f>IF(E1517="","",VLOOKUP(W1517,図書名リスト!$A$3:$W$1001,5,0))</f>
        <v/>
      </c>
      <c r="I1517" s="77" t="str">
        <f>IF(E1517="","",VLOOKUP(W1517,図書名リスト!$A$3:$W$1001,9,0))</f>
        <v/>
      </c>
      <c r="J1517" s="76" t="str">
        <f>IF(E1517="","",VLOOKUP(W1517,図書名リスト!$A$3:$W$1001,23,0))</f>
        <v/>
      </c>
      <c r="K1517" s="62" t="str">
        <f>IF(E1517="","",VLOOKUP(W1517,図書名リスト!$A$3:$W$1001,11,0))</f>
        <v/>
      </c>
      <c r="L1517" s="95" t="str">
        <f>IF(E1517="","",VLOOKUP(W1517,図書名リスト!$A$3:$W$1001,14,0))</f>
        <v/>
      </c>
      <c r="M1517" s="62" t="str">
        <f>IF(E1517="","",VLOOKUP(W1517,図書名リスト!$A$3:$W$1001,17,0))</f>
        <v/>
      </c>
      <c r="N1517" s="63"/>
      <c r="O1517" s="74" t="str">
        <f>IF(E1517="","",VLOOKUP(W1517,図書名リスト!$A$3:$W$100580,21,0))</f>
        <v/>
      </c>
      <c r="P1517" s="74" t="str">
        <f>IF(E1517="","",VLOOKUP(W1517,図書名リスト!$A$3:$W$10050,19,0))</f>
        <v/>
      </c>
      <c r="Q1517" s="75" t="str">
        <f>IF(E1517="","",VLOOKUP(W1517,図書名リスト!$A$3:$W$1001,20,0))</f>
        <v/>
      </c>
      <c r="R1517" s="74" t="str">
        <f>IF(E1517="","",VLOOKUP(W1517,図書名リスト!$A$3:$W$1001,22,0))</f>
        <v/>
      </c>
      <c r="S1517" s="61" t="str">
        <f t="shared" si="118"/>
        <v xml:space="preserve"> </v>
      </c>
      <c r="T1517" s="61" t="str">
        <f t="shared" si="119"/>
        <v>　</v>
      </c>
      <c r="U1517" s="61" t="str">
        <f t="shared" si="123"/>
        <v xml:space="preserve"> </v>
      </c>
      <c r="V1517" s="61">
        <f t="shared" si="124"/>
        <v>0</v>
      </c>
      <c r="W1517" s="60" t="str">
        <f t="shared" si="125"/>
        <v/>
      </c>
    </row>
    <row r="1518" spans="1:23" ht="57" customHeight="1" x14ac:dyDescent="0.15">
      <c r="A1518" s="63"/>
      <c r="B1518" s="69"/>
      <c r="C1518" s="69"/>
      <c r="D1518" s="68"/>
      <c r="E1518" s="67"/>
      <c r="F1518" s="66"/>
      <c r="G1518" s="65" t="str">
        <f>IF(E1518="","",VLOOKUP(E1518,図書名リスト!$C$3:$W$1001,16,0))</f>
        <v/>
      </c>
      <c r="H1518" s="64" t="str">
        <f>IF(E1518="","",VLOOKUP(W1518,図書名リスト!$A$3:$W$1001,5,0))</f>
        <v/>
      </c>
      <c r="I1518" s="77" t="str">
        <f>IF(E1518="","",VLOOKUP(W1518,図書名リスト!$A$3:$W$1001,9,0))</f>
        <v/>
      </c>
      <c r="J1518" s="76" t="str">
        <f>IF(E1518="","",VLOOKUP(W1518,図書名リスト!$A$3:$W$1001,23,0))</f>
        <v/>
      </c>
      <c r="K1518" s="62" t="str">
        <f>IF(E1518="","",VLOOKUP(W1518,図書名リスト!$A$3:$W$1001,11,0))</f>
        <v/>
      </c>
      <c r="L1518" s="95" t="str">
        <f>IF(E1518="","",VLOOKUP(W1518,図書名リスト!$A$3:$W$1001,14,0))</f>
        <v/>
      </c>
      <c r="M1518" s="62" t="str">
        <f>IF(E1518="","",VLOOKUP(W1518,図書名リスト!$A$3:$W$1001,17,0))</f>
        <v/>
      </c>
      <c r="N1518" s="63"/>
      <c r="O1518" s="74" t="str">
        <f>IF(E1518="","",VLOOKUP(W1518,図書名リスト!$A$3:$W$100580,21,0))</f>
        <v/>
      </c>
      <c r="P1518" s="74" t="str">
        <f>IF(E1518="","",VLOOKUP(W1518,図書名リスト!$A$3:$W$10050,19,0))</f>
        <v/>
      </c>
      <c r="Q1518" s="75" t="str">
        <f>IF(E1518="","",VLOOKUP(W1518,図書名リスト!$A$3:$W$1001,20,0))</f>
        <v/>
      </c>
      <c r="R1518" s="74" t="str">
        <f>IF(E1518="","",VLOOKUP(W1518,図書名リスト!$A$3:$W$1001,22,0))</f>
        <v/>
      </c>
      <c r="S1518" s="61" t="str">
        <f t="shared" si="118"/>
        <v xml:space="preserve"> </v>
      </c>
      <c r="T1518" s="61" t="str">
        <f t="shared" si="119"/>
        <v>　</v>
      </c>
      <c r="U1518" s="61" t="str">
        <f t="shared" si="123"/>
        <v xml:space="preserve"> </v>
      </c>
      <c r="V1518" s="61">
        <f t="shared" si="124"/>
        <v>0</v>
      </c>
      <c r="W1518" s="60" t="str">
        <f t="shared" si="125"/>
        <v/>
      </c>
    </row>
    <row r="1519" spans="1:23" ht="57" customHeight="1" x14ac:dyDescent="0.15">
      <c r="A1519" s="63"/>
      <c r="B1519" s="69"/>
      <c r="C1519" s="69"/>
      <c r="D1519" s="68"/>
      <c r="E1519" s="67"/>
      <c r="F1519" s="66"/>
      <c r="G1519" s="65" t="str">
        <f>IF(E1519="","",VLOOKUP(E1519,図書名リスト!$C$3:$W$1001,16,0))</f>
        <v/>
      </c>
      <c r="H1519" s="64" t="str">
        <f>IF(E1519="","",VLOOKUP(W1519,図書名リスト!$A$3:$W$1001,5,0))</f>
        <v/>
      </c>
      <c r="I1519" s="77" t="str">
        <f>IF(E1519="","",VLOOKUP(W1519,図書名リスト!$A$3:$W$1001,9,0))</f>
        <v/>
      </c>
      <c r="J1519" s="76" t="str">
        <f>IF(E1519="","",VLOOKUP(W1519,図書名リスト!$A$3:$W$1001,23,0))</f>
        <v/>
      </c>
      <c r="K1519" s="62" t="str">
        <f>IF(E1519="","",VLOOKUP(W1519,図書名リスト!$A$3:$W$1001,11,0))</f>
        <v/>
      </c>
      <c r="L1519" s="95" t="str">
        <f>IF(E1519="","",VLOOKUP(W1519,図書名リスト!$A$3:$W$1001,14,0))</f>
        <v/>
      </c>
      <c r="M1519" s="62" t="str">
        <f>IF(E1519="","",VLOOKUP(W1519,図書名リスト!$A$3:$W$1001,17,0))</f>
        <v/>
      </c>
      <c r="N1519" s="63"/>
      <c r="O1519" s="74" t="str">
        <f>IF(E1519="","",VLOOKUP(W1519,図書名リスト!$A$3:$W$100580,21,0))</f>
        <v/>
      </c>
      <c r="P1519" s="74" t="str">
        <f>IF(E1519="","",VLOOKUP(W1519,図書名リスト!$A$3:$W$10050,19,0))</f>
        <v/>
      </c>
      <c r="Q1519" s="75" t="str">
        <f>IF(E1519="","",VLOOKUP(W1519,図書名リスト!$A$3:$W$1001,20,0))</f>
        <v/>
      </c>
      <c r="R1519" s="74" t="str">
        <f>IF(E1519="","",VLOOKUP(W1519,図書名リスト!$A$3:$W$1001,22,0))</f>
        <v/>
      </c>
      <c r="S1519" s="61" t="str">
        <f t="shared" si="118"/>
        <v xml:space="preserve"> </v>
      </c>
      <c r="T1519" s="61" t="str">
        <f t="shared" si="119"/>
        <v>　</v>
      </c>
      <c r="U1519" s="61" t="str">
        <f t="shared" ref="U1519:U1582" si="126">IF($A1519=0," ",VLOOKUP(S1519,$Y$14:$Z$60,2,0))</f>
        <v xml:space="preserve"> </v>
      </c>
      <c r="V1519" s="61">
        <f t="shared" ref="V1519:V1582" si="127">A1519</f>
        <v>0</v>
      </c>
      <c r="W1519" s="60" t="str">
        <f t="shared" ref="W1519:W1582" si="128">IF(E1519&amp;F1519="","",CONCATENATE(E1519,F1519))</f>
        <v/>
      </c>
    </row>
    <row r="1520" spans="1:23" ht="57" customHeight="1" x14ac:dyDescent="0.15">
      <c r="A1520" s="63"/>
      <c r="B1520" s="69"/>
      <c r="C1520" s="69"/>
      <c r="D1520" s="68"/>
      <c r="E1520" s="67"/>
      <c r="F1520" s="66"/>
      <c r="G1520" s="65" t="str">
        <f>IF(E1520="","",VLOOKUP(E1520,図書名リスト!$C$3:$W$1001,16,0))</f>
        <v/>
      </c>
      <c r="H1520" s="64" t="str">
        <f>IF(E1520="","",VLOOKUP(W1520,図書名リスト!$A$3:$W$1001,5,0))</f>
        <v/>
      </c>
      <c r="I1520" s="77" t="str">
        <f>IF(E1520="","",VLOOKUP(W1520,図書名リスト!$A$3:$W$1001,9,0))</f>
        <v/>
      </c>
      <c r="J1520" s="76" t="str">
        <f>IF(E1520="","",VLOOKUP(W1520,図書名リスト!$A$3:$W$1001,23,0))</f>
        <v/>
      </c>
      <c r="K1520" s="62" t="str">
        <f>IF(E1520="","",VLOOKUP(W1520,図書名リスト!$A$3:$W$1001,11,0))</f>
        <v/>
      </c>
      <c r="L1520" s="95" t="str">
        <f>IF(E1520="","",VLOOKUP(W1520,図書名リスト!$A$3:$W$1001,14,0))</f>
        <v/>
      </c>
      <c r="M1520" s="62" t="str">
        <f>IF(E1520="","",VLOOKUP(W1520,図書名リスト!$A$3:$W$1001,17,0))</f>
        <v/>
      </c>
      <c r="N1520" s="63"/>
      <c r="O1520" s="74" t="str">
        <f>IF(E1520="","",VLOOKUP(W1520,図書名リスト!$A$3:$W$100580,21,0))</f>
        <v/>
      </c>
      <c r="P1520" s="74" t="str">
        <f>IF(E1520="","",VLOOKUP(W1520,図書名リスト!$A$3:$W$10050,19,0))</f>
        <v/>
      </c>
      <c r="Q1520" s="75" t="str">
        <f>IF(E1520="","",VLOOKUP(W1520,図書名リスト!$A$3:$W$1001,20,0))</f>
        <v/>
      </c>
      <c r="R1520" s="74" t="str">
        <f>IF(E1520="","",VLOOKUP(W1520,図書名リスト!$A$3:$W$1001,22,0))</f>
        <v/>
      </c>
      <c r="S1520" s="61" t="str">
        <f t="shared" si="118"/>
        <v xml:space="preserve"> </v>
      </c>
      <c r="T1520" s="61" t="str">
        <f t="shared" si="119"/>
        <v>　</v>
      </c>
      <c r="U1520" s="61" t="str">
        <f t="shared" si="126"/>
        <v xml:space="preserve"> </v>
      </c>
      <c r="V1520" s="61">
        <f t="shared" si="127"/>
        <v>0</v>
      </c>
      <c r="W1520" s="60" t="str">
        <f t="shared" si="128"/>
        <v/>
      </c>
    </row>
    <row r="1521" spans="1:23" ht="57" customHeight="1" x14ac:dyDescent="0.15">
      <c r="A1521" s="63"/>
      <c r="B1521" s="69"/>
      <c r="C1521" s="69"/>
      <c r="D1521" s="68"/>
      <c r="E1521" s="67"/>
      <c r="F1521" s="66"/>
      <c r="G1521" s="65" t="str">
        <f>IF(E1521="","",VLOOKUP(E1521,図書名リスト!$C$3:$W$1001,16,0))</f>
        <v/>
      </c>
      <c r="H1521" s="64" t="str">
        <f>IF(E1521="","",VLOOKUP(W1521,図書名リスト!$A$3:$W$1001,5,0))</f>
        <v/>
      </c>
      <c r="I1521" s="77" t="str">
        <f>IF(E1521="","",VLOOKUP(W1521,図書名リスト!$A$3:$W$1001,9,0))</f>
        <v/>
      </c>
      <c r="J1521" s="76" t="str">
        <f>IF(E1521="","",VLOOKUP(W1521,図書名リスト!$A$3:$W$1001,23,0))</f>
        <v/>
      </c>
      <c r="K1521" s="62" t="str">
        <f>IF(E1521="","",VLOOKUP(W1521,図書名リスト!$A$3:$W$1001,11,0))</f>
        <v/>
      </c>
      <c r="L1521" s="95" t="str">
        <f>IF(E1521="","",VLOOKUP(W1521,図書名リスト!$A$3:$W$1001,14,0))</f>
        <v/>
      </c>
      <c r="M1521" s="62" t="str">
        <f>IF(E1521="","",VLOOKUP(W1521,図書名リスト!$A$3:$W$1001,17,0))</f>
        <v/>
      </c>
      <c r="N1521" s="63"/>
      <c r="O1521" s="74" t="str">
        <f>IF(E1521="","",VLOOKUP(W1521,図書名リスト!$A$3:$W$100580,21,0))</f>
        <v/>
      </c>
      <c r="P1521" s="74" t="str">
        <f>IF(E1521="","",VLOOKUP(W1521,図書名リスト!$A$3:$W$10050,19,0))</f>
        <v/>
      </c>
      <c r="Q1521" s="75" t="str">
        <f>IF(E1521="","",VLOOKUP(W1521,図書名リスト!$A$3:$W$1001,20,0))</f>
        <v/>
      </c>
      <c r="R1521" s="74" t="str">
        <f>IF(E1521="","",VLOOKUP(W1521,図書名リスト!$A$3:$W$1001,22,0))</f>
        <v/>
      </c>
      <c r="S1521" s="61" t="str">
        <f t="shared" si="118"/>
        <v xml:space="preserve"> </v>
      </c>
      <c r="T1521" s="61" t="str">
        <f t="shared" si="119"/>
        <v>　</v>
      </c>
      <c r="U1521" s="61" t="str">
        <f t="shared" si="126"/>
        <v xml:space="preserve"> </v>
      </c>
      <c r="V1521" s="61">
        <f t="shared" si="127"/>
        <v>0</v>
      </c>
      <c r="W1521" s="60" t="str">
        <f t="shared" si="128"/>
        <v/>
      </c>
    </row>
    <row r="1522" spans="1:23" ht="57" customHeight="1" x14ac:dyDescent="0.15">
      <c r="A1522" s="63"/>
      <c r="B1522" s="69"/>
      <c r="C1522" s="69"/>
      <c r="D1522" s="68"/>
      <c r="E1522" s="67"/>
      <c r="F1522" s="66"/>
      <c r="G1522" s="65" t="str">
        <f>IF(E1522="","",VLOOKUP(E1522,図書名リスト!$C$3:$W$1001,16,0))</f>
        <v/>
      </c>
      <c r="H1522" s="64" t="str">
        <f>IF(E1522="","",VLOOKUP(W1522,図書名リスト!$A$3:$W$1001,5,0))</f>
        <v/>
      </c>
      <c r="I1522" s="77" t="str">
        <f>IF(E1522="","",VLOOKUP(W1522,図書名リスト!$A$3:$W$1001,9,0))</f>
        <v/>
      </c>
      <c r="J1522" s="76" t="str">
        <f>IF(E1522="","",VLOOKUP(W1522,図書名リスト!$A$3:$W$1001,23,0))</f>
        <v/>
      </c>
      <c r="K1522" s="62" t="str">
        <f>IF(E1522="","",VLOOKUP(W1522,図書名リスト!$A$3:$W$1001,11,0))</f>
        <v/>
      </c>
      <c r="L1522" s="95" t="str">
        <f>IF(E1522="","",VLOOKUP(W1522,図書名リスト!$A$3:$W$1001,14,0))</f>
        <v/>
      </c>
      <c r="M1522" s="62" t="str">
        <f>IF(E1522="","",VLOOKUP(W1522,図書名リスト!$A$3:$W$1001,17,0))</f>
        <v/>
      </c>
      <c r="N1522" s="63"/>
      <c r="O1522" s="74" t="str">
        <f>IF(E1522="","",VLOOKUP(W1522,図書名リスト!$A$3:$W$100580,21,0))</f>
        <v/>
      </c>
      <c r="P1522" s="74" t="str">
        <f>IF(E1522="","",VLOOKUP(W1522,図書名リスト!$A$3:$W$10050,19,0))</f>
        <v/>
      </c>
      <c r="Q1522" s="75" t="str">
        <f>IF(E1522="","",VLOOKUP(W1522,図書名リスト!$A$3:$W$1001,20,0))</f>
        <v/>
      </c>
      <c r="R1522" s="74" t="str">
        <f>IF(E1522="","",VLOOKUP(W1522,図書名リスト!$A$3:$W$1001,22,0))</f>
        <v/>
      </c>
      <c r="S1522" s="61" t="str">
        <f t="shared" si="118"/>
        <v xml:space="preserve"> </v>
      </c>
      <c r="T1522" s="61" t="str">
        <f t="shared" si="119"/>
        <v>　</v>
      </c>
      <c r="U1522" s="61" t="str">
        <f t="shared" si="126"/>
        <v xml:space="preserve"> </v>
      </c>
      <c r="V1522" s="61">
        <f t="shared" si="127"/>
        <v>0</v>
      </c>
      <c r="W1522" s="60" t="str">
        <f t="shared" si="128"/>
        <v/>
      </c>
    </row>
    <row r="1523" spans="1:23" ht="57" customHeight="1" x14ac:dyDescent="0.15">
      <c r="A1523" s="63"/>
      <c r="B1523" s="69"/>
      <c r="C1523" s="69"/>
      <c r="D1523" s="68"/>
      <c r="E1523" s="67"/>
      <c r="F1523" s="66"/>
      <c r="G1523" s="65" t="str">
        <f>IF(E1523="","",VLOOKUP(E1523,図書名リスト!$C$3:$W$1001,16,0))</f>
        <v/>
      </c>
      <c r="H1523" s="64" t="str">
        <f>IF(E1523="","",VLOOKUP(W1523,図書名リスト!$A$3:$W$1001,5,0))</f>
        <v/>
      </c>
      <c r="I1523" s="77" t="str">
        <f>IF(E1523="","",VLOOKUP(W1523,図書名リスト!$A$3:$W$1001,9,0))</f>
        <v/>
      </c>
      <c r="J1523" s="76" t="str">
        <f>IF(E1523="","",VLOOKUP(W1523,図書名リスト!$A$3:$W$1001,23,0))</f>
        <v/>
      </c>
      <c r="K1523" s="62" t="str">
        <f>IF(E1523="","",VLOOKUP(W1523,図書名リスト!$A$3:$W$1001,11,0))</f>
        <v/>
      </c>
      <c r="L1523" s="95" t="str">
        <f>IF(E1523="","",VLOOKUP(W1523,図書名リスト!$A$3:$W$1001,14,0))</f>
        <v/>
      </c>
      <c r="M1523" s="62" t="str">
        <f>IF(E1523="","",VLOOKUP(W1523,図書名リスト!$A$3:$W$1001,17,0))</f>
        <v/>
      </c>
      <c r="N1523" s="63"/>
      <c r="O1523" s="74" t="str">
        <f>IF(E1523="","",VLOOKUP(W1523,図書名リスト!$A$3:$W$100580,21,0))</f>
        <v/>
      </c>
      <c r="P1523" s="74" t="str">
        <f>IF(E1523="","",VLOOKUP(W1523,図書名リスト!$A$3:$W$10050,19,0))</f>
        <v/>
      </c>
      <c r="Q1523" s="75" t="str">
        <f>IF(E1523="","",VLOOKUP(W1523,図書名リスト!$A$3:$W$1001,20,0))</f>
        <v/>
      </c>
      <c r="R1523" s="74" t="str">
        <f>IF(E1523="","",VLOOKUP(W1523,図書名リスト!$A$3:$W$1001,22,0))</f>
        <v/>
      </c>
      <c r="S1523" s="61" t="str">
        <f t="shared" si="118"/>
        <v xml:space="preserve"> </v>
      </c>
      <c r="T1523" s="61" t="str">
        <f t="shared" si="119"/>
        <v>　</v>
      </c>
      <c r="U1523" s="61" t="str">
        <f t="shared" si="126"/>
        <v xml:space="preserve"> </v>
      </c>
      <c r="V1523" s="61">
        <f t="shared" si="127"/>
        <v>0</v>
      </c>
      <c r="W1523" s="60" t="str">
        <f t="shared" si="128"/>
        <v/>
      </c>
    </row>
    <row r="1524" spans="1:23" ht="57" customHeight="1" x14ac:dyDescent="0.15">
      <c r="A1524" s="63"/>
      <c r="B1524" s="69"/>
      <c r="C1524" s="69"/>
      <c r="D1524" s="68"/>
      <c r="E1524" s="67"/>
      <c r="F1524" s="66"/>
      <c r="G1524" s="65" t="str">
        <f>IF(E1524="","",VLOOKUP(E1524,図書名リスト!$C$3:$W$1001,16,0))</f>
        <v/>
      </c>
      <c r="H1524" s="64" t="str">
        <f>IF(E1524="","",VLOOKUP(W1524,図書名リスト!$A$3:$W$1001,5,0))</f>
        <v/>
      </c>
      <c r="I1524" s="77" t="str">
        <f>IF(E1524="","",VLOOKUP(W1524,図書名リスト!$A$3:$W$1001,9,0))</f>
        <v/>
      </c>
      <c r="J1524" s="76" t="str">
        <f>IF(E1524="","",VLOOKUP(W1524,図書名リスト!$A$3:$W$1001,23,0))</f>
        <v/>
      </c>
      <c r="K1524" s="62" t="str">
        <f>IF(E1524="","",VLOOKUP(W1524,図書名リスト!$A$3:$W$1001,11,0))</f>
        <v/>
      </c>
      <c r="L1524" s="95" t="str">
        <f>IF(E1524="","",VLOOKUP(W1524,図書名リスト!$A$3:$W$1001,14,0))</f>
        <v/>
      </c>
      <c r="M1524" s="62" t="str">
        <f>IF(E1524="","",VLOOKUP(W1524,図書名リスト!$A$3:$W$1001,17,0))</f>
        <v/>
      </c>
      <c r="N1524" s="63"/>
      <c r="O1524" s="74" t="str">
        <f>IF(E1524="","",VLOOKUP(W1524,図書名リスト!$A$3:$W$100580,21,0))</f>
        <v/>
      </c>
      <c r="P1524" s="74" t="str">
        <f>IF(E1524="","",VLOOKUP(W1524,図書名リスト!$A$3:$W$10050,19,0))</f>
        <v/>
      </c>
      <c r="Q1524" s="75" t="str">
        <f>IF(E1524="","",VLOOKUP(W1524,図書名リスト!$A$3:$W$1001,20,0))</f>
        <v/>
      </c>
      <c r="R1524" s="74" t="str">
        <f>IF(E1524="","",VLOOKUP(W1524,図書名リスト!$A$3:$W$1001,22,0))</f>
        <v/>
      </c>
      <c r="S1524" s="61" t="str">
        <f t="shared" si="118"/>
        <v xml:space="preserve"> </v>
      </c>
      <c r="T1524" s="61" t="str">
        <f t="shared" si="119"/>
        <v>　</v>
      </c>
      <c r="U1524" s="61" t="str">
        <f t="shared" si="126"/>
        <v xml:space="preserve"> </v>
      </c>
      <c r="V1524" s="61">
        <f t="shared" si="127"/>
        <v>0</v>
      </c>
      <c r="W1524" s="60" t="str">
        <f t="shared" si="128"/>
        <v/>
      </c>
    </row>
    <row r="1525" spans="1:23" ht="57" customHeight="1" x14ac:dyDescent="0.15">
      <c r="A1525" s="63"/>
      <c r="B1525" s="69"/>
      <c r="C1525" s="69"/>
      <c r="D1525" s="68"/>
      <c r="E1525" s="67"/>
      <c r="F1525" s="66"/>
      <c r="G1525" s="65" t="str">
        <f>IF(E1525="","",VLOOKUP(E1525,図書名リスト!$C$3:$W$1001,16,0))</f>
        <v/>
      </c>
      <c r="H1525" s="64" t="str">
        <f>IF(E1525="","",VLOOKUP(W1525,図書名リスト!$A$3:$W$1001,5,0))</f>
        <v/>
      </c>
      <c r="I1525" s="77" t="str">
        <f>IF(E1525="","",VLOOKUP(W1525,図書名リスト!$A$3:$W$1001,9,0))</f>
        <v/>
      </c>
      <c r="J1525" s="76" t="str">
        <f>IF(E1525="","",VLOOKUP(W1525,図書名リスト!$A$3:$W$1001,23,0))</f>
        <v/>
      </c>
      <c r="K1525" s="62" t="str">
        <f>IF(E1525="","",VLOOKUP(W1525,図書名リスト!$A$3:$W$1001,11,0))</f>
        <v/>
      </c>
      <c r="L1525" s="95" t="str">
        <f>IF(E1525="","",VLOOKUP(W1525,図書名リスト!$A$3:$W$1001,14,0))</f>
        <v/>
      </c>
      <c r="M1525" s="62" t="str">
        <f>IF(E1525="","",VLOOKUP(W1525,図書名リスト!$A$3:$W$1001,17,0))</f>
        <v/>
      </c>
      <c r="N1525" s="63"/>
      <c r="O1525" s="74" t="str">
        <f>IF(E1525="","",VLOOKUP(W1525,図書名リスト!$A$3:$W$100580,21,0))</f>
        <v/>
      </c>
      <c r="P1525" s="74" t="str">
        <f>IF(E1525="","",VLOOKUP(W1525,図書名リスト!$A$3:$W$10050,19,0))</f>
        <v/>
      </c>
      <c r="Q1525" s="75" t="str">
        <f>IF(E1525="","",VLOOKUP(W1525,図書名リスト!$A$3:$W$1001,20,0))</f>
        <v/>
      </c>
      <c r="R1525" s="74" t="str">
        <f>IF(E1525="","",VLOOKUP(W1525,図書名リスト!$A$3:$W$1001,22,0))</f>
        <v/>
      </c>
      <c r="S1525" s="61" t="str">
        <f t="shared" si="118"/>
        <v xml:space="preserve"> </v>
      </c>
      <c r="T1525" s="61" t="str">
        <f t="shared" si="119"/>
        <v>　</v>
      </c>
      <c r="U1525" s="61" t="str">
        <f t="shared" si="126"/>
        <v xml:space="preserve"> </v>
      </c>
      <c r="V1525" s="61">
        <f t="shared" si="127"/>
        <v>0</v>
      </c>
      <c r="W1525" s="60" t="str">
        <f t="shared" si="128"/>
        <v/>
      </c>
    </row>
    <row r="1526" spans="1:23" ht="57" customHeight="1" x14ac:dyDescent="0.15">
      <c r="A1526" s="63"/>
      <c r="B1526" s="69"/>
      <c r="C1526" s="69"/>
      <c r="D1526" s="68"/>
      <c r="E1526" s="67"/>
      <c r="F1526" s="66"/>
      <c r="G1526" s="65" t="str">
        <f>IF(E1526="","",VLOOKUP(E1526,図書名リスト!$C$3:$W$1001,16,0))</f>
        <v/>
      </c>
      <c r="H1526" s="64" t="str">
        <f>IF(E1526="","",VLOOKUP(W1526,図書名リスト!$A$3:$W$1001,5,0))</f>
        <v/>
      </c>
      <c r="I1526" s="77" t="str">
        <f>IF(E1526="","",VLOOKUP(W1526,図書名リスト!$A$3:$W$1001,9,0))</f>
        <v/>
      </c>
      <c r="J1526" s="76" t="str">
        <f>IF(E1526="","",VLOOKUP(W1526,図書名リスト!$A$3:$W$1001,23,0))</f>
        <v/>
      </c>
      <c r="K1526" s="62" t="str">
        <f>IF(E1526="","",VLOOKUP(W1526,図書名リスト!$A$3:$W$1001,11,0))</f>
        <v/>
      </c>
      <c r="L1526" s="95" t="str">
        <f>IF(E1526="","",VLOOKUP(W1526,図書名リスト!$A$3:$W$1001,14,0))</f>
        <v/>
      </c>
      <c r="M1526" s="62" t="str">
        <f>IF(E1526="","",VLOOKUP(W1526,図書名リスト!$A$3:$W$1001,17,0))</f>
        <v/>
      </c>
      <c r="N1526" s="63"/>
      <c r="O1526" s="74" t="str">
        <f>IF(E1526="","",VLOOKUP(W1526,図書名リスト!$A$3:$W$100580,21,0))</f>
        <v/>
      </c>
      <c r="P1526" s="74" t="str">
        <f>IF(E1526="","",VLOOKUP(W1526,図書名リスト!$A$3:$W$10050,19,0))</f>
        <v/>
      </c>
      <c r="Q1526" s="75" t="str">
        <f>IF(E1526="","",VLOOKUP(W1526,図書名リスト!$A$3:$W$1001,20,0))</f>
        <v/>
      </c>
      <c r="R1526" s="74" t="str">
        <f>IF(E1526="","",VLOOKUP(W1526,図書名リスト!$A$3:$W$1001,22,0))</f>
        <v/>
      </c>
      <c r="S1526" s="61" t="str">
        <f t="shared" si="118"/>
        <v xml:space="preserve"> </v>
      </c>
      <c r="T1526" s="61" t="str">
        <f t="shared" si="119"/>
        <v>　</v>
      </c>
      <c r="U1526" s="61" t="str">
        <f t="shared" si="126"/>
        <v xml:space="preserve"> </v>
      </c>
      <c r="V1526" s="61">
        <f t="shared" si="127"/>
        <v>0</v>
      </c>
      <c r="W1526" s="60" t="str">
        <f t="shared" si="128"/>
        <v/>
      </c>
    </row>
    <row r="1527" spans="1:23" ht="57" customHeight="1" x14ac:dyDescent="0.15">
      <c r="A1527" s="63"/>
      <c r="B1527" s="69"/>
      <c r="C1527" s="69"/>
      <c r="D1527" s="68"/>
      <c r="E1527" s="67"/>
      <c r="F1527" s="66"/>
      <c r="G1527" s="65" t="str">
        <f>IF(E1527="","",VLOOKUP(E1527,図書名リスト!$C$3:$W$1001,16,0))</f>
        <v/>
      </c>
      <c r="H1527" s="64" t="str">
        <f>IF(E1527="","",VLOOKUP(W1527,図書名リスト!$A$3:$W$1001,5,0))</f>
        <v/>
      </c>
      <c r="I1527" s="77" t="str">
        <f>IF(E1527="","",VLOOKUP(W1527,図書名リスト!$A$3:$W$1001,9,0))</f>
        <v/>
      </c>
      <c r="J1527" s="76" t="str">
        <f>IF(E1527="","",VLOOKUP(W1527,図書名リスト!$A$3:$W$1001,23,0))</f>
        <v/>
      </c>
      <c r="K1527" s="62" t="str">
        <f>IF(E1527="","",VLOOKUP(W1527,図書名リスト!$A$3:$W$1001,11,0))</f>
        <v/>
      </c>
      <c r="L1527" s="95" t="str">
        <f>IF(E1527="","",VLOOKUP(W1527,図書名リスト!$A$3:$W$1001,14,0))</f>
        <v/>
      </c>
      <c r="M1527" s="62" t="str">
        <f>IF(E1527="","",VLOOKUP(W1527,図書名リスト!$A$3:$W$1001,17,0))</f>
        <v/>
      </c>
      <c r="N1527" s="63"/>
      <c r="O1527" s="74" t="str">
        <f>IF(E1527="","",VLOOKUP(W1527,図書名リスト!$A$3:$W$100580,21,0))</f>
        <v/>
      </c>
      <c r="P1527" s="74" t="str">
        <f>IF(E1527="","",VLOOKUP(W1527,図書名リスト!$A$3:$W$10050,19,0))</f>
        <v/>
      </c>
      <c r="Q1527" s="75" t="str">
        <f>IF(E1527="","",VLOOKUP(W1527,図書名リスト!$A$3:$W$1001,20,0))</f>
        <v/>
      </c>
      <c r="R1527" s="74" t="str">
        <f>IF(E1527="","",VLOOKUP(W1527,図書名リスト!$A$3:$W$1001,22,0))</f>
        <v/>
      </c>
      <c r="S1527" s="61" t="str">
        <f t="shared" si="118"/>
        <v xml:space="preserve"> </v>
      </c>
      <c r="T1527" s="61" t="str">
        <f t="shared" si="119"/>
        <v>　</v>
      </c>
      <c r="U1527" s="61" t="str">
        <f t="shared" si="126"/>
        <v xml:space="preserve"> </v>
      </c>
      <c r="V1527" s="61">
        <f t="shared" si="127"/>
        <v>0</v>
      </c>
      <c r="W1527" s="60" t="str">
        <f t="shared" si="128"/>
        <v/>
      </c>
    </row>
    <row r="1528" spans="1:23" ht="57" customHeight="1" x14ac:dyDescent="0.15">
      <c r="A1528" s="63"/>
      <c r="B1528" s="69"/>
      <c r="C1528" s="69"/>
      <c r="D1528" s="68"/>
      <c r="E1528" s="67"/>
      <c r="F1528" s="66"/>
      <c r="G1528" s="65" t="str">
        <f>IF(E1528="","",VLOOKUP(E1528,図書名リスト!$C$3:$W$1001,16,0))</f>
        <v/>
      </c>
      <c r="H1528" s="64" t="str">
        <f>IF(E1528="","",VLOOKUP(W1528,図書名リスト!$A$3:$W$1001,5,0))</f>
        <v/>
      </c>
      <c r="I1528" s="77" t="str">
        <f>IF(E1528="","",VLOOKUP(W1528,図書名リスト!$A$3:$W$1001,9,0))</f>
        <v/>
      </c>
      <c r="J1528" s="76" t="str">
        <f>IF(E1528="","",VLOOKUP(W1528,図書名リスト!$A$3:$W$1001,23,0))</f>
        <v/>
      </c>
      <c r="K1528" s="62" t="str">
        <f>IF(E1528="","",VLOOKUP(W1528,図書名リスト!$A$3:$W$1001,11,0))</f>
        <v/>
      </c>
      <c r="L1528" s="95" t="str">
        <f>IF(E1528="","",VLOOKUP(W1528,図書名リスト!$A$3:$W$1001,14,0))</f>
        <v/>
      </c>
      <c r="M1528" s="62" t="str">
        <f>IF(E1528="","",VLOOKUP(W1528,図書名リスト!$A$3:$W$1001,17,0))</f>
        <v/>
      </c>
      <c r="N1528" s="63"/>
      <c r="O1528" s="74" t="str">
        <f>IF(E1528="","",VLOOKUP(W1528,図書名リスト!$A$3:$W$100580,21,0))</f>
        <v/>
      </c>
      <c r="P1528" s="74" t="str">
        <f>IF(E1528="","",VLOOKUP(W1528,図書名リスト!$A$3:$W$10050,19,0))</f>
        <v/>
      </c>
      <c r="Q1528" s="75" t="str">
        <f>IF(E1528="","",VLOOKUP(W1528,図書名リスト!$A$3:$W$1001,20,0))</f>
        <v/>
      </c>
      <c r="R1528" s="74" t="str">
        <f>IF(E1528="","",VLOOKUP(W1528,図書名リスト!$A$3:$W$1001,22,0))</f>
        <v/>
      </c>
      <c r="S1528" s="61" t="str">
        <f t="shared" si="118"/>
        <v xml:space="preserve"> </v>
      </c>
      <c r="T1528" s="61" t="str">
        <f t="shared" si="119"/>
        <v>　</v>
      </c>
      <c r="U1528" s="61" t="str">
        <f t="shared" si="126"/>
        <v xml:space="preserve"> </v>
      </c>
      <c r="V1528" s="61">
        <f t="shared" si="127"/>
        <v>0</v>
      </c>
      <c r="W1528" s="60" t="str">
        <f t="shared" si="128"/>
        <v/>
      </c>
    </row>
    <row r="1529" spans="1:23" ht="57" customHeight="1" x14ac:dyDescent="0.15">
      <c r="A1529" s="63"/>
      <c r="B1529" s="69"/>
      <c r="C1529" s="69"/>
      <c r="D1529" s="68"/>
      <c r="E1529" s="67"/>
      <c r="F1529" s="66"/>
      <c r="G1529" s="65" t="str">
        <f>IF(E1529="","",VLOOKUP(E1529,図書名リスト!$C$3:$W$1001,16,0))</f>
        <v/>
      </c>
      <c r="H1529" s="64" t="str">
        <f>IF(E1529="","",VLOOKUP(W1529,図書名リスト!$A$3:$W$1001,5,0))</f>
        <v/>
      </c>
      <c r="I1529" s="77" t="str">
        <f>IF(E1529="","",VLOOKUP(W1529,図書名リスト!$A$3:$W$1001,9,0))</f>
        <v/>
      </c>
      <c r="J1529" s="76" t="str">
        <f>IF(E1529="","",VLOOKUP(W1529,図書名リスト!$A$3:$W$1001,23,0))</f>
        <v/>
      </c>
      <c r="K1529" s="62" t="str">
        <f>IF(E1529="","",VLOOKUP(W1529,図書名リスト!$A$3:$W$1001,11,0))</f>
        <v/>
      </c>
      <c r="L1529" s="95" t="str">
        <f>IF(E1529="","",VLOOKUP(W1529,図書名リスト!$A$3:$W$1001,14,0))</f>
        <v/>
      </c>
      <c r="M1529" s="62" t="str">
        <f>IF(E1529="","",VLOOKUP(W1529,図書名リスト!$A$3:$W$1001,17,0))</f>
        <v/>
      </c>
      <c r="N1529" s="63"/>
      <c r="O1529" s="74" t="str">
        <f>IF(E1529="","",VLOOKUP(W1529,図書名リスト!$A$3:$W$100580,21,0))</f>
        <v/>
      </c>
      <c r="P1529" s="74" t="str">
        <f>IF(E1529="","",VLOOKUP(W1529,図書名リスト!$A$3:$W$10050,19,0))</f>
        <v/>
      </c>
      <c r="Q1529" s="75" t="str">
        <f>IF(E1529="","",VLOOKUP(W1529,図書名リスト!$A$3:$W$1001,20,0))</f>
        <v/>
      </c>
      <c r="R1529" s="74" t="str">
        <f>IF(E1529="","",VLOOKUP(W1529,図書名リスト!$A$3:$W$1001,22,0))</f>
        <v/>
      </c>
      <c r="S1529" s="61" t="str">
        <f t="shared" si="118"/>
        <v xml:space="preserve"> </v>
      </c>
      <c r="T1529" s="61" t="str">
        <f t="shared" si="119"/>
        <v>　</v>
      </c>
      <c r="U1529" s="61" t="str">
        <f t="shared" si="126"/>
        <v xml:space="preserve"> </v>
      </c>
      <c r="V1529" s="61">
        <f t="shared" si="127"/>
        <v>0</v>
      </c>
      <c r="W1529" s="60" t="str">
        <f t="shared" si="128"/>
        <v/>
      </c>
    </row>
    <row r="1530" spans="1:23" ht="57" customHeight="1" x14ac:dyDescent="0.15">
      <c r="A1530" s="63"/>
      <c r="B1530" s="69"/>
      <c r="C1530" s="69"/>
      <c r="D1530" s="68"/>
      <c r="E1530" s="67"/>
      <c r="F1530" s="66"/>
      <c r="G1530" s="65" t="str">
        <f>IF(E1530="","",VLOOKUP(E1530,図書名リスト!$C$3:$W$1001,16,0))</f>
        <v/>
      </c>
      <c r="H1530" s="64" t="str">
        <f>IF(E1530="","",VLOOKUP(W1530,図書名リスト!$A$3:$W$1001,5,0))</f>
        <v/>
      </c>
      <c r="I1530" s="77" t="str">
        <f>IF(E1530="","",VLOOKUP(W1530,図書名リスト!$A$3:$W$1001,9,0))</f>
        <v/>
      </c>
      <c r="J1530" s="76" t="str">
        <f>IF(E1530="","",VLOOKUP(W1530,図書名リスト!$A$3:$W$1001,23,0))</f>
        <v/>
      </c>
      <c r="K1530" s="62" t="str">
        <f>IF(E1530="","",VLOOKUP(W1530,図書名リスト!$A$3:$W$1001,11,0))</f>
        <v/>
      </c>
      <c r="L1530" s="95" t="str">
        <f>IF(E1530="","",VLOOKUP(W1530,図書名リスト!$A$3:$W$1001,14,0))</f>
        <v/>
      </c>
      <c r="M1530" s="62" t="str">
        <f>IF(E1530="","",VLOOKUP(W1530,図書名リスト!$A$3:$W$1001,17,0))</f>
        <v/>
      </c>
      <c r="N1530" s="63"/>
      <c r="O1530" s="74" t="str">
        <f>IF(E1530="","",VLOOKUP(W1530,図書名リスト!$A$3:$W$100580,21,0))</f>
        <v/>
      </c>
      <c r="P1530" s="74" t="str">
        <f>IF(E1530="","",VLOOKUP(W1530,図書名リスト!$A$3:$W$10050,19,0))</f>
        <v/>
      </c>
      <c r="Q1530" s="75" t="str">
        <f>IF(E1530="","",VLOOKUP(W1530,図書名リスト!$A$3:$W$1001,20,0))</f>
        <v/>
      </c>
      <c r="R1530" s="74" t="str">
        <f>IF(E1530="","",VLOOKUP(W1530,図書名リスト!$A$3:$W$1001,22,0))</f>
        <v/>
      </c>
      <c r="S1530" s="61" t="str">
        <f t="shared" si="118"/>
        <v xml:space="preserve"> </v>
      </c>
      <c r="T1530" s="61" t="str">
        <f t="shared" si="119"/>
        <v>　</v>
      </c>
      <c r="U1530" s="61" t="str">
        <f t="shared" si="126"/>
        <v xml:space="preserve"> </v>
      </c>
      <c r="V1530" s="61">
        <f t="shared" si="127"/>
        <v>0</v>
      </c>
      <c r="W1530" s="60" t="str">
        <f t="shared" si="128"/>
        <v/>
      </c>
    </row>
    <row r="1531" spans="1:23" ht="57" customHeight="1" x14ac:dyDescent="0.15">
      <c r="A1531" s="63"/>
      <c r="B1531" s="69"/>
      <c r="C1531" s="69"/>
      <c r="D1531" s="68"/>
      <c r="E1531" s="67"/>
      <c r="F1531" s="66"/>
      <c r="G1531" s="65" t="str">
        <f>IF(E1531="","",VLOOKUP(E1531,図書名リスト!$C$3:$W$1001,16,0))</f>
        <v/>
      </c>
      <c r="H1531" s="64" t="str">
        <f>IF(E1531="","",VLOOKUP(W1531,図書名リスト!$A$3:$W$1001,5,0))</f>
        <v/>
      </c>
      <c r="I1531" s="77" t="str">
        <f>IF(E1531="","",VLOOKUP(W1531,図書名リスト!$A$3:$W$1001,9,0))</f>
        <v/>
      </c>
      <c r="J1531" s="76" t="str">
        <f>IF(E1531="","",VLOOKUP(W1531,図書名リスト!$A$3:$W$1001,23,0))</f>
        <v/>
      </c>
      <c r="K1531" s="62" t="str">
        <f>IF(E1531="","",VLOOKUP(W1531,図書名リスト!$A$3:$W$1001,11,0))</f>
        <v/>
      </c>
      <c r="L1531" s="95" t="str">
        <f>IF(E1531="","",VLOOKUP(W1531,図書名リスト!$A$3:$W$1001,14,0))</f>
        <v/>
      </c>
      <c r="M1531" s="62" t="str">
        <f>IF(E1531="","",VLOOKUP(W1531,図書名リスト!$A$3:$W$1001,17,0))</f>
        <v/>
      </c>
      <c r="N1531" s="63"/>
      <c r="O1531" s="74" t="str">
        <f>IF(E1531="","",VLOOKUP(W1531,図書名リスト!$A$3:$W$100580,21,0))</f>
        <v/>
      </c>
      <c r="P1531" s="74" t="str">
        <f>IF(E1531="","",VLOOKUP(W1531,図書名リスト!$A$3:$W$10050,19,0))</f>
        <v/>
      </c>
      <c r="Q1531" s="75" t="str">
        <f>IF(E1531="","",VLOOKUP(W1531,図書名リスト!$A$3:$W$1001,20,0))</f>
        <v/>
      </c>
      <c r="R1531" s="74" t="str">
        <f>IF(E1531="","",VLOOKUP(W1531,図書名リスト!$A$3:$W$1001,22,0))</f>
        <v/>
      </c>
      <c r="S1531" s="61" t="str">
        <f t="shared" si="118"/>
        <v xml:space="preserve"> </v>
      </c>
      <c r="T1531" s="61" t="str">
        <f t="shared" si="119"/>
        <v>　</v>
      </c>
      <c r="U1531" s="61" t="str">
        <f t="shared" si="126"/>
        <v xml:space="preserve"> </v>
      </c>
      <c r="V1531" s="61">
        <f t="shared" si="127"/>
        <v>0</v>
      </c>
      <c r="W1531" s="60" t="str">
        <f t="shared" si="128"/>
        <v/>
      </c>
    </row>
    <row r="1532" spans="1:23" ht="57" customHeight="1" x14ac:dyDescent="0.15">
      <c r="A1532" s="63"/>
      <c r="B1532" s="69"/>
      <c r="C1532" s="69"/>
      <c r="D1532" s="68"/>
      <c r="E1532" s="67"/>
      <c r="F1532" s="66"/>
      <c r="G1532" s="65" t="str">
        <f>IF(E1532="","",VLOOKUP(E1532,図書名リスト!$C$3:$W$1001,16,0))</f>
        <v/>
      </c>
      <c r="H1532" s="64" t="str">
        <f>IF(E1532="","",VLOOKUP(W1532,図書名リスト!$A$3:$W$1001,5,0))</f>
        <v/>
      </c>
      <c r="I1532" s="77" t="str">
        <f>IF(E1532="","",VLOOKUP(W1532,図書名リスト!$A$3:$W$1001,9,0))</f>
        <v/>
      </c>
      <c r="J1532" s="76" t="str">
        <f>IF(E1532="","",VLOOKUP(W1532,図書名リスト!$A$3:$W$1001,23,0))</f>
        <v/>
      </c>
      <c r="K1532" s="62" t="str">
        <f>IF(E1532="","",VLOOKUP(W1532,図書名リスト!$A$3:$W$1001,11,0))</f>
        <v/>
      </c>
      <c r="L1532" s="95" t="str">
        <f>IF(E1532="","",VLOOKUP(W1532,図書名リスト!$A$3:$W$1001,14,0))</f>
        <v/>
      </c>
      <c r="M1532" s="62" t="str">
        <f>IF(E1532="","",VLOOKUP(W1532,図書名リスト!$A$3:$W$1001,17,0))</f>
        <v/>
      </c>
      <c r="N1532" s="63"/>
      <c r="O1532" s="74" t="str">
        <f>IF(E1532="","",VLOOKUP(W1532,図書名リスト!$A$3:$W$100580,21,0))</f>
        <v/>
      </c>
      <c r="P1532" s="74" t="str">
        <f>IF(E1532="","",VLOOKUP(W1532,図書名リスト!$A$3:$W$10050,19,0))</f>
        <v/>
      </c>
      <c r="Q1532" s="75" t="str">
        <f>IF(E1532="","",VLOOKUP(W1532,図書名リスト!$A$3:$W$1001,20,0))</f>
        <v/>
      </c>
      <c r="R1532" s="74" t="str">
        <f>IF(E1532="","",VLOOKUP(W1532,図書名リスト!$A$3:$W$1001,22,0))</f>
        <v/>
      </c>
      <c r="S1532" s="61" t="str">
        <f t="shared" si="118"/>
        <v xml:space="preserve"> </v>
      </c>
      <c r="T1532" s="61" t="str">
        <f t="shared" si="119"/>
        <v>　</v>
      </c>
      <c r="U1532" s="61" t="str">
        <f t="shared" si="126"/>
        <v xml:space="preserve"> </v>
      </c>
      <c r="V1532" s="61">
        <f t="shared" si="127"/>
        <v>0</v>
      </c>
      <c r="W1532" s="60" t="str">
        <f t="shared" si="128"/>
        <v/>
      </c>
    </row>
    <row r="1533" spans="1:23" ht="57" customHeight="1" x14ac:dyDescent="0.15">
      <c r="A1533" s="63"/>
      <c r="B1533" s="69"/>
      <c r="C1533" s="69"/>
      <c r="D1533" s="68"/>
      <c r="E1533" s="67"/>
      <c r="F1533" s="66"/>
      <c r="G1533" s="65" t="str">
        <f>IF(E1533="","",VLOOKUP(E1533,図書名リスト!$C$3:$W$1001,16,0))</f>
        <v/>
      </c>
      <c r="H1533" s="64" t="str">
        <f>IF(E1533="","",VLOOKUP(W1533,図書名リスト!$A$3:$W$1001,5,0))</f>
        <v/>
      </c>
      <c r="I1533" s="77" t="str">
        <f>IF(E1533="","",VLOOKUP(W1533,図書名リスト!$A$3:$W$1001,9,0))</f>
        <v/>
      </c>
      <c r="J1533" s="76" t="str">
        <f>IF(E1533="","",VLOOKUP(W1533,図書名リスト!$A$3:$W$1001,23,0))</f>
        <v/>
      </c>
      <c r="K1533" s="62" t="str">
        <f>IF(E1533="","",VLOOKUP(W1533,図書名リスト!$A$3:$W$1001,11,0))</f>
        <v/>
      </c>
      <c r="L1533" s="95" t="str">
        <f>IF(E1533="","",VLOOKUP(W1533,図書名リスト!$A$3:$W$1001,14,0))</f>
        <v/>
      </c>
      <c r="M1533" s="62" t="str">
        <f>IF(E1533="","",VLOOKUP(W1533,図書名リスト!$A$3:$W$1001,17,0))</f>
        <v/>
      </c>
      <c r="N1533" s="63"/>
      <c r="O1533" s="74" t="str">
        <f>IF(E1533="","",VLOOKUP(W1533,図書名リスト!$A$3:$W$100580,21,0))</f>
        <v/>
      </c>
      <c r="P1533" s="74" t="str">
        <f>IF(E1533="","",VLOOKUP(W1533,図書名リスト!$A$3:$W$10050,19,0))</f>
        <v/>
      </c>
      <c r="Q1533" s="75" t="str">
        <f>IF(E1533="","",VLOOKUP(W1533,図書名リスト!$A$3:$W$1001,20,0))</f>
        <v/>
      </c>
      <c r="R1533" s="74" t="str">
        <f>IF(E1533="","",VLOOKUP(W1533,図書名リスト!$A$3:$W$1001,22,0))</f>
        <v/>
      </c>
      <c r="S1533" s="61" t="str">
        <f t="shared" si="118"/>
        <v xml:space="preserve"> </v>
      </c>
      <c r="T1533" s="61" t="str">
        <f t="shared" si="119"/>
        <v>　</v>
      </c>
      <c r="U1533" s="61" t="str">
        <f t="shared" si="126"/>
        <v xml:space="preserve"> </v>
      </c>
      <c r="V1533" s="61">
        <f t="shared" si="127"/>
        <v>0</v>
      </c>
      <c r="W1533" s="60" t="str">
        <f t="shared" si="128"/>
        <v/>
      </c>
    </row>
    <row r="1534" spans="1:23" ht="57" customHeight="1" x14ac:dyDescent="0.15">
      <c r="A1534" s="63"/>
      <c r="B1534" s="69"/>
      <c r="C1534" s="69"/>
      <c r="D1534" s="68"/>
      <c r="E1534" s="67"/>
      <c r="F1534" s="66"/>
      <c r="G1534" s="65" t="str">
        <f>IF(E1534="","",VLOOKUP(E1534,図書名リスト!$C$3:$W$1001,16,0))</f>
        <v/>
      </c>
      <c r="H1534" s="64" t="str">
        <f>IF(E1534="","",VLOOKUP(W1534,図書名リスト!$A$3:$W$1001,5,0))</f>
        <v/>
      </c>
      <c r="I1534" s="77" t="str">
        <f>IF(E1534="","",VLOOKUP(W1534,図書名リスト!$A$3:$W$1001,9,0))</f>
        <v/>
      </c>
      <c r="J1534" s="76" t="str">
        <f>IF(E1534="","",VLOOKUP(W1534,図書名リスト!$A$3:$W$1001,23,0))</f>
        <v/>
      </c>
      <c r="K1534" s="62" t="str">
        <f>IF(E1534="","",VLOOKUP(W1534,図書名リスト!$A$3:$W$1001,11,0))</f>
        <v/>
      </c>
      <c r="L1534" s="95" t="str">
        <f>IF(E1534="","",VLOOKUP(W1534,図書名リスト!$A$3:$W$1001,14,0))</f>
        <v/>
      </c>
      <c r="M1534" s="62" t="str">
        <f>IF(E1534="","",VLOOKUP(W1534,図書名リスト!$A$3:$W$1001,17,0))</f>
        <v/>
      </c>
      <c r="N1534" s="63"/>
      <c r="O1534" s="74" t="str">
        <f>IF(E1534="","",VLOOKUP(W1534,図書名リスト!$A$3:$W$100580,21,0))</f>
        <v/>
      </c>
      <c r="P1534" s="74" t="str">
        <f>IF(E1534="","",VLOOKUP(W1534,図書名リスト!$A$3:$W$10050,19,0))</f>
        <v/>
      </c>
      <c r="Q1534" s="75" t="str">
        <f>IF(E1534="","",VLOOKUP(W1534,図書名リスト!$A$3:$W$1001,20,0))</f>
        <v/>
      </c>
      <c r="R1534" s="74" t="str">
        <f>IF(E1534="","",VLOOKUP(W1534,図書名リスト!$A$3:$W$1001,22,0))</f>
        <v/>
      </c>
      <c r="S1534" s="61" t="str">
        <f t="shared" si="118"/>
        <v xml:space="preserve"> </v>
      </c>
      <c r="T1534" s="61" t="str">
        <f t="shared" si="119"/>
        <v>　</v>
      </c>
      <c r="U1534" s="61" t="str">
        <f t="shared" si="126"/>
        <v xml:space="preserve"> </v>
      </c>
      <c r="V1534" s="61">
        <f t="shared" si="127"/>
        <v>0</v>
      </c>
      <c r="W1534" s="60" t="str">
        <f t="shared" si="128"/>
        <v/>
      </c>
    </row>
    <row r="1535" spans="1:23" ht="57" customHeight="1" x14ac:dyDescent="0.15">
      <c r="A1535" s="63"/>
      <c r="B1535" s="69"/>
      <c r="C1535" s="69"/>
      <c r="D1535" s="68"/>
      <c r="E1535" s="67"/>
      <c r="F1535" s="66"/>
      <c r="G1535" s="65" t="str">
        <f>IF(E1535="","",VLOOKUP(E1535,図書名リスト!$C$3:$W$1001,16,0))</f>
        <v/>
      </c>
      <c r="H1535" s="64" t="str">
        <f>IF(E1535="","",VLOOKUP(W1535,図書名リスト!$A$3:$W$1001,5,0))</f>
        <v/>
      </c>
      <c r="I1535" s="77" t="str">
        <f>IF(E1535="","",VLOOKUP(W1535,図書名リスト!$A$3:$W$1001,9,0))</f>
        <v/>
      </c>
      <c r="J1535" s="76" t="str">
        <f>IF(E1535="","",VLOOKUP(W1535,図書名リスト!$A$3:$W$1001,23,0))</f>
        <v/>
      </c>
      <c r="K1535" s="62" t="str">
        <f>IF(E1535="","",VLOOKUP(W1535,図書名リスト!$A$3:$W$1001,11,0))</f>
        <v/>
      </c>
      <c r="L1535" s="95" t="str">
        <f>IF(E1535="","",VLOOKUP(W1535,図書名リスト!$A$3:$W$1001,14,0))</f>
        <v/>
      </c>
      <c r="M1535" s="62" t="str">
        <f>IF(E1535="","",VLOOKUP(W1535,図書名リスト!$A$3:$W$1001,17,0))</f>
        <v/>
      </c>
      <c r="N1535" s="63"/>
      <c r="O1535" s="74" t="str">
        <f>IF(E1535="","",VLOOKUP(W1535,図書名リスト!$A$3:$W$100580,21,0))</f>
        <v/>
      </c>
      <c r="P1535" s="74" t="str">
        <f>IF(E1535="","",VLOOKUP(W1535,図書名リスト!$A$3:$W$10050,19,0))</f>
        <v/>
      </c>
      <c r="Q1535" s="75" t="str">
        <f>IF(E1535="","",VLOOKUP(W1535,図書名リスト!$A$3:$W$1001,20,0))</f>
        <v/>
      </c>
      <c r="R1535" s="74" t="str">
        <f>IF(E1535="","",VLOOKUP(W1535,図書名リスト!$A$3:$W$1001,22,0))</f>
        <v/>
      </c>
      <c r="S1535" s="61" t="str">
        <f t="shared" si="118"/>
        <v xml:space="preserve"> </v>
      </c>
      <c r="T1535" s="61" t="str">
        <f t="shared" si="119"/>
        <v>　</v>
      </c>
      <c r="U1535" s="61" t="str">
        <f t="shared" si="126"/>
        <v xml:space="preserve"> </v>
      </c>
      <c r="V1535" s="61">
        <f t="shared" si="127"/>
        <v>0</v>
      </c>
      <c r="W1535" s="60" t="str">
        <f t="shared" si="128"/>
        <v/>
      </c>
    </row>
    <row r="1536" spans="1:23" ht="57" customHeight="1" x14ac:dyDescent="0.15">
      <c r="A1536" s="63"/>
      <c r="B1536" s="69"/>
      <c r="C1536" s="69"/>
      <c r="D1536" s="68"/>
      <c r="E1536" s="67"/>
      <c r="F1536" s="66"/>
      <c r="G1536" s="65" t="str">
        <f>IF(E1536="","",VLOOKUP(E1536,図書名リスト!$C$3:$W$1001,16,0))</f>
        <v/>
      </c>
      <c r="H1536" s="64" t="str">
        <f>IF(E1536="","",VLOOKUP(W1536,図書名リスト!$A$3:$W$1001,5,0))</f>
        <v/>
      </c>
      <c r="I1536" s="77" t="str">
        <f>IF(E1536="","",VLOOKUP(W1536,図書名リスト!$A$3:$W$1001,9,0))</f>
        <v/>
      </c>
      <c r="J1536" s="76" t="str">
        <f>IF(E1536="","",VLOOKUP(W1536,図書名リスト!$A$3:$W$1001,23,0))</f>
        <v/>
      </c>
      <c r="K1536" s="62" t="str">
        <f>IF(E1536="","",VLOOKUP(W1536,図書名リスト!$A$3:$W$1001,11,0))</f>
        <v/>
      </c>
      <c r="L1536" s="95" t="str">
        <f>IF(E1536="","",VLOOKUP(W1536,図書名リスト!$A$3:$W$1001,14,0))</f>
        <v/>
      </c>
      <c r="M1536" s="62" t="str">
        <f>IF(E1536="","",VLOOKUP(W1536,図書名リスト!$A$3:$W$1001,17,0))</f>
        <v/>
      </c>
      <c r="N1536" s="63"/>
      <c r="O1536" s="74" t="str">
        <f>IF(E1536="","",VLOOKUP(W1536,図書名リスト!$A$3:$W$100580,21,0))</f>
        <v/>
      </c>
      <c r="P1536" s="74" t="str">
        <f>IF(E1536="","",VLOOKUP(W1536,図書名リスト!$A$3:$W$10050,19,0))</f>
        <v/>
      </c>
      <c r="Q1536" s="75" t="str">
        <f>IF(E1536="","",VLOOKUP(W1536,図書名リスト!$A$3:$W$1001,20,0))</f>
        <v/>
      </c>
      <c r="R1536" s="74" t="str">
        <f>IF(E1536="","",VLOOKUP(W1536,図書名リスト!$A$3:$W$1001,22,0))</f>
        <v/>
      </c>
      <c r="S1536" s="61" t="str">
        <f t="shared" si="118"/>
        <v xml:space="preserve"> </v>
      </c>
      <c r="T1536" s="61" t="str">
        <f t="shared" si="119"/>
        <v>　</v>
      </c>
      <c r="U1536" s="61" t="str">
        <f t="shared" si="126"/>
        <v xml:space="preserve"> </v>
      </c>
      <c r="V1536" s="61">
        <f t="shared" si="127"/>
        <v>0</v>
      </c>
      <c r="W1536" s="60" t="str">
        <f t="shared" si="128"/>
        <v/>
      </c>
    </row>
    <row r="1537" spans="1:23" ht="57" customHeight="1" x14ac:dyDescent="0.15">
      <c r="A1537" s="63"/>
      <c r="B1537" s="69"/>
      <c r="C1537" s="69"/>
      <c r="D1537" s="68"/>
      <c r="E1537" s="67"/>
      <c r="F1537" s="66"/>
      <c r="G1537" s="65" t="str">
        <f>IF(E1537="","",VLOOKUP(E1537,図書名リスト!$C$3:$W$1001,16,0))</f>
        <v/>
      </c>
      <c r="H1537" s="64" t="str">
        <f>IF(E1537="","",VLOOKUP(W1537,図書名リスト!$A$3:$W$1001,5,0))</f>
        <v/>
      </c>
      <c r="I1537" s="77" t="str">
        <f>IF(E1537="","",VLOOKUP(W1537,図書名リスト!$A$3:$W$1001,9,0))</f>
        <v/>
      </c>
      <c r="J1537" s="76" t="str">
        <f>IF(E1537="","",VLOOKUP(W1537,図書名リスト!$A$3:$W$1001,23,0))</f>
        <v/>
      </c>
      <c r="K1537" s="62" t="str">
        <f>IF(E1537="","",VLOOKUP(W1537,図書名リスト!$A$3:$W$1001,11,0))</f>
        <v/>
      </c>
      <c r="L1537" s="95" t="str">
        <f>IF(E1537="","",VLOOKUP(W1537,図書名リスト!$A$3:$W$1001,14,0))</f>
        <v/>
      </c>
      <c r="M1537" s="62" t="str">
        <f>IF(E1537="","",VLOOKUP(W1537,図書名リスト!$A$3:$W$1001,17,0))</f>
        <v/>
      </c>
      <c r="N1537" s="63"/>
      <c r="O1537" s="74" t="str">
        <f>IF(E1537="","",VLOOKUP(W1537,図書名リスト!$A$3:$W$100580,21,0))</f>
        <v/>
      </c>
      <c r="P1537" s="74" t="str">
        <f>IF(E1537="","",VLOOKUP(W1537,図書名リスト!$A$3:$W$10050,19,0))</f>
        <v/>
      </c>
      <c r="Q1537" s="75" t="str">
        <f>IF(E1537="","",VLOOKUP(W1537,図書名リスト!$A$3:$W$1001,20,0))</f>
        <v/>
      </c>
      <c r="R1537" s="74" t="str">
        <f>IF(E1537="","",VLOOKUP(W1537,図書名リスト!$A$3:$W$1001,22,0))</f>
        <v/>
      </c>
      <c r="S1537" s="61" t="str">
        <f t="shared" si="118"/>
        <v xml:space="preserve"> </v>
      </c>
      <c r="T1537" s="61" t="str">
        <f t="shared" si="119"/>
        <v>　</v>
      </c>
      <c r="U1537" s="61" t="str">
        <f t="shared" si="126"/>
        <v xml:space="preserve"> </v>
      </c>
      <c r="V1537" s="61">
        <f t="shared" si="127"/>
        <v>0</v>
      </c>
      <c r="W1537" s="60" t="str">
        <f t="shared" si="128"/>
        <v/>
      </c>
    </row>
    <row r="1538" spans="1:23" ht="57" customHeight="1" x14ac:dyDescent="0.15">
      <c r="A1538" s="63"/>
      <c r="B1538" s="69"/>
      <c r="C1538" s="69"/>
      <c r="D1538" s="68"/>
      <c r="E1538" s="67"/>
      <c r="F1538" s="66"/>
      <c r="G1538" s="65" t="str">
        <f>IF(E1538="","",VLOOKUP(E1538,図書名リスト!$C$3:$W$1001,16,0))</f>
        <v/>
      </c>
      <c r="H1538" s="64" t="str">
        <f>IF(E1538="","",VLOOKUP(W1538,図書名リスト!$A$3:$W$1001,5,0))</f>
        <v/>
      </c>
      <c r="I1538" s="77" t="str">
        <f>IF(E1538="","",VLOOKUP(W1538,図書名リスト!$A$3:$W$1001,9,0))</f>
        <v/>
      </c>
      <c r="J1538" s="76" t="str">
        <f>IF(E1538="","",VLOOKUP(W1538,図書名リスト!$A$3:$W$1001,23,0))</f>
        <v/>
      </c>
      <c r="K1538" s="62" t="str">
        <f>IF(E1538="","",VLOOKUP(W1538,図書名リスト!$A$3:$W$1001,11,0))</f>
        <v/>
      </c>
      <c r="L1538" s="95" t="str">
        <f>IF(E1538="","",VLOOKUP(W1538,図書名リスト!$A$3:$W$1001,14,0))</f>
        <v/>
      </c>
      <c r="M1538" s="62" t="str">
        <f>IF(E1538="","",VLOOKUP(W1538,図書名リスト!$A$3:$W$1001,17,0))</f>
        <v/>
      </c>
      <c r="N1538" s="63"/>
      <c r="O1538" s="74" t="str">
        <f>IF(E1538="","",VLOOKUP(W1538,図書名リスト!$A$3:$W$100580,21,0))</f>
        <v/>
      </c>
      <c r="P1538" s="74" t="str">
        <f>IF(E1538="","",VLOOKUP(W1538,図書名リスト!$A$3:$W$10050,19,0))</f>
        <v/>
      </c>
      <c r="Q1538" s="75" t="str">
        <f>IF(E1538="","",VLOOKUP(W1538,図書名リスト!$A$3:$W$1001,20,0))</f>
        <v/>
      </c>
      <c r="R1538" s="74" t="str">
        <f>IF(E1538="","",VLOOKUP(W1538,図書名リスト!$A$3:$W$1001,22,0))</f>
        <v/>
      </c>
      <c r="S1538" s="61" t="str">
        <f t="shared" si="118"/>
        <v xml:space="preserve"> </v>
      </c>
      <c r="T1538" s="61" t="str">
        <f t="shared" si="119"/>
        <v>　</v>
      </c>
      <c r="U1538" s="61" t="str">
        <f t="shared" si="126"/>
        <v xml:space="preserve"> </v>
      </c>
      <c r="V1538" s="61">
        <f t="shared" si="127"/>
        <v>0</v>
      </c>
      <c r="W1538" s="60" t="str">
        <f t="shared" si="128"/>
        <v/>
      </c>
    </row>
    <row r="1539" spans="1:23" ht="57" customHeight="1" x14ac:dyDescent="0.15">
      <c r="A1539" s="63"/>
      <c r="B1539" s="69"/>
      <c r="C1539" s="69"/>
      <c r="D1539" s="68"/>
      <c r="E1539" s="67"/>
      <c r="F1539" s="66"/>
      <c r="G1539" s="65" t="str">
        <f>IF(E1539="","",VLOOKUP(E1539,図書名リスト!$C$3:$W$1001,16,0))</f>
        <v/>
      </c>
      <c r="H1539" s="64" t="str">
        <f>IF(E1539="","",VLOOKUP(W1539,図書名リスト!$A$3:$W$1001,5,0))</f>
        <v/>
      </c>
      <c r="I1539" s="77" t="str">
        <f>IF(E1539="","",VLOOKUP(W1539,図書名リスト!$A$3:$W$1001,9,0))</f>
        <v/>
      </c>
      <c r="J1539" s="76" t="str">
        <f>IF(E1539="","",VLOOKUP(W1539,図書名リスト!$A$3:$W$1001,23,0))</f>
        <v/>
      </c>
      <c r="K1539" s="62" t="str">
        <f>IF(E1539="","",VLOOKUP(W1539,図書名リスト!$A$3:$W$1001,11,0))</f>
        <v/>
      </c>
      <c r="L1539" s="95" t="str">
        <f>IF(E1539="","",VLOOKUP(W1539,図書名リスト!$A$3:$W$1001,14,0))</f>
        <v/>
      </c>
      <c r="M1539" s="62" t="str">
        <f>IF(E1539="","",VLOOKUP(W1539,図書名リスト!$A$3:$W$1001,17,0))</f>
        <v/>
      </c>
      <c r="N1539" s="63"/>
      <c r="O1539" s="74" t="str">
        <f>IF(E1539="","",VLOOKUP(W1539,図書名リスト!$A$3:$W$100580,21,0))</f>
        <v/>
      </c>
      <c r="P1539" s="74" t="str">
        <f>IF(E1539="","",VLOOKUP(W1539,図書名リスト!$A$3:$W$10050,19,0))</f>
        <v/>
      </c>
      <c r="Q1539" s="75" t="str">
        <f>IF(E1539="","",VLOOKUP(W1539,図書名リスト!$A$3:$W$1001,20,0))</f>
        <v/>
      </c>
      <c r="R1539" s="74" t="str">
        <f>IF(E1539="","",VLOOKUP(W1539,図書名リスト!$A$3:$W$1001,22,0))</f>
        <v/>
      </c>
      <c r="S1539" s="61" t="str">
        <f t="shared" si="118"/>
        <v xml:space="preserve"> </v>
      </c>
      <c r="T1539" s="61" t="str">
        <f t="shared" si="119"/>
        <v>　</v>
      </c>
      <c r="U1539" s="61" t="str">
        <f t="shared" si="126"/>
        <v xml:space="preserve"> </v>
      </c>
      <c r="V1539" s="61">
        <f t="shared" si="127"/>
        <v>0</v>
      </c>
      <c r="W1539" s="60" t="str">
        <f t="shared" si="128"/>
        <v/>
      </c>
    </row>
    <row r="1540" spans="1:23" ht="57" customHeight="1" x14ac:dyDescent="0.15">
      <c r="A1540" s="63"/>
      <c r="B1540" s="69"/>
      <c r="C1540" s="69"/>
      <c r="D1540" s="68"/>
      <c r="E1540" s="67"/>
      <c r="F1540" s="66"/>
      <c r="G1540" s="65" t="str">
        <f>IF(E1540="","",VLOOKUP(E1540,図書名リスト!$C$3:$W$1001,16,0))</f>
        <v/>
      </c>
      <c r="H1540" s="64" t="str">
        <f>IF(E1540="","",VLOOKUP(W1540,図書名リスト!$A$3:$W$1001,5,0))</f>
        <v/>
      </c>
      <c r="I1540" s="77" t="str">
        <f>IF(E1540="","",VLOOKUP(W1540,図書名リスト!$A$3:$W$1001,9,0))</f>
        <v/>
      </c>
      <c r="J1540" s="76" t="str">
        <f>IF(E1540="","",VLOOKUP(W1540,図書名リスト!$A$3:$W$1001,23,0))</f>
        <v/>
      </c>
      <c r="K1540" s="62" t="str">
        <f>IF(E1540="","",VLOOKUP(W1540,図書名リスト!$A$3:$W$1001,11,0))</f>
        <v/>
      </c>
      <c r="L1540" s="95" t="str">
        <f>IF(E1540="","",VLOOKUP(W1540,図書名リスト!$A$3:$W$1001,14,0))</f>
        <v/>
      </c>
      <c r="M1540" s="62" t="str">
        <f>IF(E1540="","",VLOOKUP(W1540,図書名リスト!$A$3:$W$1001,17,0))</f>
        <v/>
      </c>
      <c r="N1540" s="63"/>
      <c r="O1540" s="74" t="str">
        <f>IF(E1540="","",VLOOKUP(W1540,図書名リスト!$A$3:$W$100580,21,0))</f>
        <v/>
      </c>
      <c r="P1540" s="74" t="str">
        <f>IF(E1540="","",VLOOKUP(W1540,図書名リスト!$A$3:$W$10050,19,0))</f>
        <v/>
      </c>
      <c r="Q1540" s="75" t="str">
        <f>IF(E1540="","",VLOOKUP(W1540,図書名リスト!$A$3:$W$1001,20,0))</f>
        <v/>
      </c>
      <c r="R1540" s="74" t="str">
        <f>IF(E1540="","",VLOOKUP(W1540,図書名リスト!$A$3:$W$1001,22,0))</f>
        <v/>
      </c>
      <c r="S1540" s="61" t="str">
        <f t="shared" si="118"/>
        <v xml:space="preserve"> </v>
      </c>
      <c r="T1540" s="61" t="str">
        <f t="shared" si="119"/>
        <v>　</v>
      </c>
      <c r="U1540" s="61" t="str">
        <f t="shared" si="126"/>
        <v xml:space="preserve"> </v>
      </c>
      <c r="V1540" s="61">
        <f t="shared" si="127"/>
        <v>0</v>
      </c>
      <c r="W1540" s="60" t="str">
        <f t="shared" si="128"/>
        <v/>
      </c>
    </row>
    <row r="1541" spans="1:23" ht="57" customHeight="1" x14ac:dyDescent="0.15">
      <c r="A1541" s="63"/>
      <c r="B1541" s="69"/>
      <c r="C1541" s="69"/>
      <c r="D1541" s="68"/>
      <c r="E1541" s="67"/>
      <c r="F1541" s="66"/>
      <c r="G1541" s="65" t="str">
        <f>IF(E1541="","",VLOOKUP(E1541,図書名リスト!$C$3:$W$1001,16,0))</f>
        <v/>
      </c>
      <c r="H1541" s="64" t="str">
        <f>IF(E1541="","",VLOOKUP(W1541,図書名リスト!$A$3:$W$1001,5,0))</f>
        <v/>
      </c>
      <c r="I1541" s="77" t="str">
        <f>IF(E1541="","",VLOOKUP(W1541,図書名リスト!$A$3:$W$1001,9,0))</f>
        <v/>
      </c>
      <c r="J1541" s="76" t="str">
        <f>IF(E1541="","",VLOOKUP(W1541,図書名リスト!$A$3:$W$1001,23,0))</f>
        <v/>
      </c>
      <c r="K1541" s="62" t="str">
        <f>IF(E1541="","",VLOOKUP(W1541,図書名リスト!$A$3:$W$1001,11,0))</f>
        <v/>
      </c>
      <c r="L1541" s="95" t="str">
        <f>IF(E1541="","",VLOOKUP(W1541,図書名リスト!$A$3:$W$1001,14,0))</f>
        <v/>
      </c>
      <c r="M1541" s="62" t="str">
        <f>IF(E1541="","",VLOOKUP(W1541,図書名リスト!$A$3:$W$1001,17,0))</f>
        <v/>
      </c>
      <c r="N1541" s="63"/>
      <c r="O1541" s="74" t="str">
        <f>IF(E1541="","",VLOOKUP(W1541,図書名リスト!$A$3:$W$100580,21,0))</f>
        <v/>
      </c>
      <c r="P1541" s="74" t="str">
        <f>IF(E1541="","",VLOOKUP(W1541,図書名リスト!$A$3:$W$10050,19,0))</f>
        <v/>
      </c>
      <c r="Q1541" s="75" t="str">
        <f>IF(E1541="","",VLOOKUP(W1541,図書名リスト!$A$3:$W$1001,20,0))</f>
        <v/>
      </c>
      <c r="R1541" s="74" t="str">
        <f>IF(E1541="","",VLOOKUP(W1541,図書名リスト!$A$3:$W$1001,22,0))</f>
        <v/>
      </c>
      <c r="S1541" s="61" t="str">
        <f t="shared" si="118"/>
        <v xml:space="preserve"> </v>
      </c>
      <c r="T1541" s="61" t="str">
        <f t="shared" si="119"/>
        <v>　</v>
      </c>
      <c r="U1541" s="61" t="str">
        <f t="shared" si="126"/>
        <v xml:space="preserve"> </v>
      </c>
      <c r="V1541" s="61">
        <f t="shared" si="127"/>
        <v>0</v>
      </c>
      <c r="W1541" s="60" t="str">
        <f t="shared" si="128"/>
        <v/>
      </c>
    </row>
    <row r="1542" spans="1:23" ht="57" customHeight="1" x14ac:dyDescent="0.15">
      <c r="A1542" s="63"/>
      <c r="B1542" s="69"/>
      <c r="C1542" s="69"/>
      <c r="D1542" s="68"/>
      <c r="E1542" s="67"/>
      <c r="F1542" s="66"/>
      <c r="G1542" s="65" t="str">
        <f>IF(E1542="","",VLOOKUP(E1542,図書名リスト!$C$3:$W$1001,16,0))</f>
        <v/>
      </c>
      <c r="H1542" s="64" t="str">
        <f>IF(E1542="","",VLOOKUP(W1542,図書名リスト!$A$3:$W$1001,5,0))</f>
        <v/>
      </c>
      <c r="I1542" s="77" t="str">
        <f>IF(E1542="","",VLOOKUP(W1542,図書名リスト!$A$3:$W$1001,9,0))</f>
        <v/>
      </c>
      <c r="J1542" s="76" t="str">
        <f>IF(E1542="","",VLOOKUP(W1542,図書名リスト!$A$3:$W$1001,23,0))</f>
        <v/>
      </c>
      <c r="K1542" s="62" t="str">
        <f>IF(E1542="","",VLOOKUP(W1542,図書名リスト!$A$3:$W$1001,11,0))</f>
        <v/>
      </c>
      <c r="L1542" s="95" t="str">
        <f>IF(E1542="","",VLOOKUP(W1542,図書名リスト!$A$3:$W$1001,14,0))</f>
        <v/>
      </c>
      <c r="M1542" s="62" t="str">
        <f>IF(E1542="","",VLOOKUP(W1542,図書名リスト!$A$3:$W$1001,17,0))</f>
        <v/>
      </c>
      <c r="N1542" s="63"/>
      <c r="O1542" s="74" t="str">
        <f>IF(E1542="","",VLOOKUP(W1542,図書名リスト!$A$3:$W$100580,21,0))</f>
        <v/>
      </c>
      <c r="P1542" s="74" t="str">
        <f>IF(E1542="","",VLOOKUP(W1542,図書名リスト!$A$3:$W$10050,19,0))</f>
        <v/>
      </c>
      <c r="Q1542" s="75" t="str">
        <f>IF(E1542="","",VLOOKUP(W1542,図書名リスト!$A$3:$W$1001,20,0))</f>
        <v/>
      </c>
      <c r="R1542" s="74" t="str">
        <f>IF(E1542="","",VLOOKUP(W1542,図書名リスト!$A$3:$W$1001,22,0))</f>
        <v/>
      </c>
      <c r="S1542" s="61" t="str">
        <f t="shared" si="118"/>
        <v xml:space="preserve"> </v>
      </c>
      <c r="T1542" s="61" t="str">
        <f t="shared" si="119"/>
        <v>　</v>
      </c>
      <c r="U1542" s="61" t="str">
        <f t="shared" si="126"/>
        <v xml:space="preserve"> </v>
      </c>
      <c r="V1542" s="61">
        <f t="shared" si="127"/>
        <v>0</v>
      </c>
      <c r="W1542" s="60" t="str">
        <f t="shared" si="128"/>
        <v/>
      </c>
    </row>
    <row r="1543" spans="1:23" ht="57" customHeight="1" x14ac:dyDescent="0.15">
      <c r="A1543" s="63"/>
      <c r="B1543" s="69"/>
      <c r="C1543" s="69"/>
      <c r="D1543" s="68"/>
      <c r="E1543" s="67"/>
      <c r="F1543" s="66"/>
      <c r="G1543" s="65" t="str">
        <f>IF(E1543="","",VLOOKUP(E1543,図書名リスト!$C$3:$W$1001,16,0))</f>
        <v/>
      </c>
      <c r="H1543" s="64" t="str">
        <f>IF(E1543="","",VLOOKUP(W1543,図書名リスト!$A$3:$W$1001,5,0))</f>
        <v/>
      </c>
      <c r="I1543" s="77" t="str">
        <f>IF(E1543="","",VLOOKUP(W1543,図書名リスト!$A$3:$W$1001,9,0))</f>
        <v/>
      </c>
      <c r="J1543" s="76" t="str">
        <f>IF(E1543="","",VLOOKUP(W1543,図書名リスト!$A$3:$W$1001,23,0))</f>
        <v/>
      </c>
      <c r="K1543" s="62" t="str">
        <f>IF(E1543="","",VLOOKUP(W1543,図書名リスト!$A$3:$W$1001,11,0))</f>
        <v/>
      </c>
      <c r="L1543" s="95" t="str">
        <f>IF(E1543="","",VLOOKUP(W1543,図書名リスト!$A$3:$W$1001,14,0))</f>
        <v/>
      </c>
      <c r="M1543" s="62" t="str">
        <f>IF(E1543="","",VLOOKUP(W1543,図書名リスト!$A$3:$W$1001,17,0))</f>
        <v/>
      </c>
      <c r="N1543" s="63"/>
      <c r="O1543" s="74" t="str">
        <f>IF(E1543="","",VLOOKUP(W1543,図書名リスト!$A$3:$W$100580,21,0))</f>
        <v/>
      </c>
      <c r="P1543" s="74" t="str">
        <f>IF(E1543="","",VLOOKUP(W1543,図書名リスト!$A$3:$W$10050,19,0))</f>
        <v/>
      </c>
      <c r="Q1543" s="75" t="str">
        <f>IF(E1543="","",VLOOKUP(W1543,図書名リスト!$A$3:$W$1001,20,0))</f>
        <v/>
      </c>
      <c r="R1543" s="74" t="str">
        <f>IF(E1543="","",VLOOKUP(W1543,図書名リスト!$A$3:$W$1001,22,0))</f>
        <v/>
      </c>
      <c r="S1543" s="61" t="str">
        <f t="shared" si="118"/>
        <v xml:space="preserve"> </v>
      </c>
      <c r="T1543" s="61" t="str">
        <f t="shared" si="119"/>
        <v>　</v>
      </c>
      <c r="U1543" s="61" t="str">
        <f t="shared" si="126"/>
        <v xml:space="preserve"> </v>
      </c>
      <c r="V1543" s="61">
        <f t="shared" si="127"/>
        <v>0</v>
      </c>
      <c r="W1543" s="60" t="str">
        <f t="shared" si="128"/>
        <v/>
      </c>
    </row>
    <row r="1544" spans="1:23" ht="57" customHeight="1" x14ac:dyDescent="0.15">
      <c r="A1544" s="63"/>
      <c r="B1544" s="69"/>
      <c r="C1544" s="69"/>
      <c r="D1544" s="68"/>
      <c r="E1544" s="67"/>
      <c r="F1544" s="66"/>
      <c r="G1544" s="65" t="str">
        <f>IF(E1544="","",VLOOKUP(E1544,図書名リスト!$C$3:$W$1001,16,0))</f>
        <v/>
      </c>
      <c r="H1544" s="64" t="str">
        <f>IF(E1544="","",VLOOKUP(W1544,図書名リスト!$A$3:$W$1001,5,0))</f>
        <v/>
      </c>
      <c r="I1544" s="77" t="str">
        <f>IF(E1544="","",VLOOKUP(W1544,図書名リスト!$A$3:$W$1001,9,0))</f>
        <v/>
      </c>
      <c r="J1544" s="76" t="str">
        <f>IF(E1544="","",VLOOKUP(W1544,図書名リスト!$A$3:$W$1001,23,0))</f>
        <v/>
      </c>
      <c r="K1544" s="62" t="str">
        <f>IF(E1544="","",VLOOKUP(W1544,図書名リスト!$A$3:$W$1001,11,0))</f>
        <v/>
      </c>
      <c r="L1544" s="95" t="str">
        <f>IF(E1544="","",VLOOKUP(W1544,図書名リスト!$A$3:$W$1001,14,0))</f>
        <v/>
      </c>
      <c r="M1544" s="62" t="str">
        <f>IF(E1544="","",VLOOKUP(W1544,図書名リスト!$A$3:$W$1001,17,0))</f>
        <v/>
      </c>
      <c r="N1544" s="63"/>
      <c r="O1544" s="74" t="str">
        <f>IF(E1544="","",VLOOKUP(W1544,図書名リスト!$A$3:$W$100580,21,0))</f>
        <v/>
      </c>
      <c r="P1544" s="74" t="str">
        <f>IF(E1544="","",VLOOKUP(W1544,図書名リスト!$A$3:$W$10050,19,0))</f>
        <v/>
      </c>
      <c r="Q1544" s="75" t="str">
        <f>IF(E1544="","",VLOOKUP(W1544,図書名リスト!$A$3:$W$1001,20,0))</f>
        <v/>
      </c>
      <c r="R1544" s="74" t="str">
        <f>IF(E1544="","",VLOOKUP(W1544,図書名リスト!$A$3:$W$1001,22,0))</f>
        <v/>
      </c>
      <c r="S1544" s="61" t="str">
        <f t="shared" si="118"/>
        <v xml:space="preserve"> </v>
      </c>
      <c r="T1544" s="61" t="str">
        <f t="shared" si="119"/>
        <v>　</v>
      </c>
      <c r="U1544" s="61" t="str">
        <f t="shared" si="126"/>
        <v xml:space="preserve"> </v>
      </c>
      <c r="V1544" s="61">
        <f t="shared" si="127"/>
        <v>0</v>
      </c>
      <c r="W1544" s="60" t="str">
        <f t="shared" si="128"/>
        <v/>
      </c>
    </row>
    <row r="1545" spans="1:23" ht="57" customHeight="1" x14ac:dyDescent="0.15">
      <c r="A1545" s="63"/>
      <c r="B1545" s="69"/>
      <c r="C1545" s="69"/>
      <c r="D1545" s="68"/>
      <c r="E1545" s="67"/>
      <c r="F1545" s="66"/>
      <c r="G1545" s="65" t="str">
        <f>IF(E1545="","",VLOOKUP(E1545,図書名リスト!$C$3:$W$1001,16,0))</f>
        <v/>
      </c>
      <c r="H1545" s="64" t="str">
        <f>IF(E1545="","",VLOOKUP(W1545,図書名リスト!$A$3:$W$1001,5,0))</f>
        <v/>
      </c>
      <c r="I1545" s="77" t="str">
        <f>IF(E1545="","",VLOOKUP(W1545,図書名リスト!$A$3:$W$1001,9,0))</f>
        <v/>
      </c>
      <c r="J1545" s="76" t="str">
        <f>IF(E1545="","",VLOOKUP(W1545,図書名リスト!$A$3:$W$1001,23,0))</f>
        <v/>
      </c>
      <c r="K1545" s="62" t="str">
        <f>IF(E1545="","",VLOOKUP(W1545,図書名リスト!$A$3:$W$1001,11,0))</f>
        <v/>
      </c>
      <c r="L1545" s="95" t="str">
        <f>IF(E1545="","",VLOOKUP(W1545,図書名リスト!$A$3:$W$1001,14,0))</f>
        <v/>
      </c>
      <c r="M1545" s="62" t="str">
        <f>IF(E1545="","",VLOOKUP(W1545,図書名リスト!$A$3:$W$1001,17,0))</f>
        <v/>
      </c>
      <c r="N1545" s="63"/>
      <c r="O1545" s="74" t="str">
        <f>IF(E1545="","",VLOOKUP(W1545,図書名リスト!$A$3:$W$100580,21,0))</f>
        <v/>
      </c>
      <c r="P1545" s="74" t="str">
        <f>IF(E1545="","",VLOOKUP(W1545,図書名リスト!$A$3:$W$10050,19,0))</f>
        <v/>
      </c>
      <c r="Q1545" s="75" t="str">
        <f>IF(E1545="","",VLOOKUP(W1545,図書名リスト!$A$3:$W$1001,20,0))</f>
        <v/>
      </c>
      <c r="R1545" s="74" t="str">
        <f>IF(E1545="","",VLOOKUP(W1545,図書名リスト!$A$3:$W$1001,22,0))</f>
        <v/>
      </c>
      <c r="S1545" s="61" t="str">
        <f t="shared" si="118"/>
        <v xml:space="preserve"> </v>
      </c>
      <c r="T1545" s="61" t="str">
        <f t="shared" si="119"/>
        <v>　</v>
      </c>
      <c r="U1545" s="61" t="str">
        <f t="shared" si="126"/>
        <v xml:space="preserve"> </v>
      </c>
      <c r="V1545" s="61">
        <f t="shared" si="127"/>
        <v>0</v>
      </c>
      <c r="W1545" s="60" t="str">
        <f t="shared" si="128"/>
        <v/>
      </c>
    </row>
    <row r="1546" spans="1:23" ht="57" customHeight="1" x14ac:dyDescent="0.15">
      <c r="A1546" s="63"/>
      <c r="B1546" s="69"/>
      <c r="C1546" s="69"/>
      <c r="D1546" s="68"/>
      <c r="E1546" s="67"/>
      <c r="F1546" s="66"/>
      <c r="G1546" s="65" t="str">
        <f>IF(E1546="","",VLOOKUP(E1546,図書名リスト!$C$3:$W$1001,16,0))</f>
        <v/>
      </c>
      <c r="H1546" s="64" t="str">
        <f>IF(E1546="","",VLOOKUP(W1546,図書名リスト!$A$3:$W$1001,5,0))</f>
        <v/>
      </c>
      <c r="I1546" s="77" t="str">
        <f>IF(E1546="","",VLOOKUP(W1546,図書名リスト!$A$3:$W$1001,9,0))</f>
        <v/>
      </c>
      <c r="J1546" s="76" t="str">
        <f>IF(E1546="","",VLOOKUP(W1546,図書名リスト!$A$3:$W$1001,23,0))</f>
        <v/>
      </c>
      <c r="K1546" s="62" t="str">
        <f>IF(E1546="","",VLOOKUP(W1546,図書名リスト!$A$3:$W$1001,11,0))</f>
        <v/>
      </c>
      <c r="L1546" s="95" t="str">
        <f>IF(E1546="","",VLOOKUP(W1546,図書名リスト!$A$3:$W$1001,14,0))</f>
        <v/>
      </c>
      <c r="M1546" s="62" t="str">
        <f>IF(E1546="","",VLOOKUP(W1546,図書名リスト!$A$3:$W$1001,17,0))</f>
        <v/>
      </c>
      <c r="N1546" s="63"/>
      <c r="O1546" s="74" t="str">
        <f>IF(E1546="","",VLOOKUP(W1546,図書名リスト!$A$3:$W$100580,21,0))</f>
        <v/>
      </c>
      <c r="P1546" s="74" t="str">
        <f>IF(E1546="","",VLOOKUP(W1546,図書名リスト!$A$3:$W$10050,19,0))</f>
        <v/>
      </c>
      <c r="Q1546" s="75" t="str">
        <f>IF(E1546="","",VLOOKUP(W1546,図書名リスト!$A$3:$W$1001,20,0))</f>
        <v/>
      </c>
      <c r="R1546" s="74" t="str">
        <f>IF(E1546="","",VLOOKUP(W1546,図書名リスト!$A$3:$W$1001,22,0))</f>
        <v/>
      </c>
      <c r="S1546" s="61" t="str">
        <f t="shared" si="118"/>
        <v xml:space="preserve"> </v>
      </c>
      <c r="T1546" s="61" t="str">
        <f t="shared" si="119"/>
        <v>　</v>
      </c>
      <c r="U1546" s="61" t="str">
        <f t="shared" si="126"/>
        <v xml:space="preserve"> </v>
      </c>
      <c r="V1546" s="61">
        <f t="shared" si="127"/>
        <v>0</v>
      </c>
      <c r="W1546" s="60" t="str">
        <f t="shared" si="128"/>
        <v/>
      </c>
    </row>
    <row r="1547" spans="1:23" ht="57" customHeight="1" x14ac:dyDescent="0.15">
      <c r="A1547" s="63"/>
      <c r="B1547" s="69"/>
      <c r="C1547" s="69"/>
      <c r="D1547" s="68"/>
      <c r="E1547" s="67"/>
      <c r="F1547" s="66"/>
      <c r="G1547" s="65" t="str">
        <f>IF(E1547="","",VLOOKUP(E1547,図書名リスト!$C$3:$W$1001,16,0))</f>
        <v/>
      </c>
      <c r="H1547" s="64" t="str">
        <f>IF(E1547="","",VLOOKUP(W1547,図書名リスト!$A$3:$W$1001,5,0))</f>
        <v/>
      </c>
      <c r="I1547" s="77" t="str">
        <f>IF(E1547="","",VLOOKUP(W1547,図書名リスト!$A$3:$W$1001,9,0))</f>
        <v/>
      </c>
      <c r="J1547" s="76" t="str">
        <f>IF(E1547="","",VLOOKUP(W1547,図書名リスト!$A$3:$W$1001,23,0))</f>
        <v/>
      </c>
      <c r="K1547" s="62" t="str">
        <f>IF(E1547="","",VLOOKUP(W1547,図書名リスト!$A$3:$W$1001,11,0))</f>
        <v/>
      </c>
      <c r="L1547" s="95" t="str">
        <f>IF(E1547="","",VLOOKUP(W1547,図書名リスト!$A$3:$W$1001,14,0))</f>
        <v/>
      </c>
      <c r="M1547" s="62" t="str">
        <f>IF(E1547="","",VLOOKUP(W1547,図書名リスト!$A$3:$W$1001,17,0))</f>
        <v/>
      </c>
      <c r="N1547" s="63"/>
      <c r="O1547" s="74" t="str">
        <f>IF(E1547="","",VLOOKUP(W1547,図書名リスト!$A$3:$W$100580,21,0))</f>
        <v/>
      </c>
      <c r="P1547" s="74" t="str">
        <f>IF(E1547="","",VLOOKUP(W1547,図書名リスト!$A$3:$W$10050,19,0))</f>
        <v/>
      </c>
      <c r="Q1547" s="75" t="str">
        <f>IF(E1547="","",VLOOKUP(W1547,図書名リスト!$A$3:$W$1001,20,0))</f>
        <v/>
      </c>
      <c r="R1547" s="74" t="str">
        <f>IF(E1547="","",VLOOKUP(W1547,図書名リスト!$A$3:$W$1001,22,0))</f>
        <v/>
      </c>
      <c r="S1547" s="61" t="str">
        <f t="shared" si="118"/>
        <v xml:space="preserve"> </v>
      </c>
      <c r="T1547" s="61" t="str">
        <f t="shared" si="119"/>
        <v>　</v>
      </c>
      <c r="U1547" s="61" t="str">
        <f t="shared" si="126"/>
        <v xml:space="preserve"> </v>
      </c>
      <c r="V1547" s="61">
        <f t="shared" si="127"/>
        <v>0</v>
      </c>
      <c r="W1547" s="60" t="str">
        <f t="shared" si="128"/>
        <v/>
      </c>
    </row>
    <row r="1548" spans="1:23" ht="57" customHeight="1" x14ac:dyDescent="0.15">
      <c r="A1548" s="63"/>
      <c r="B1548" s="69"/>
      <c r="C1548" s="69"/>
      <c r="D1548" s="68"/>
      <c r="E1548" s="67"/>
      <c r="F1548" s="66"/>
      <c r="G1548" s="65" t="str">
        <f>IF(E1548="","",VLOOKUP(E1548,図書名リスト!$C$3:$W$1001,16,0))</f>
        <v/>
      </c>
      <c r="H1548" s="64" t="str">
        <f>IF(E1548="","",VLOOKUP(W1548,図書名リスト!$A$3:$W$1001,5,0))</f>
        <v/>
      </c>
      <c r="I1548" s="77" t="str">
        <f>IF(E1548="","",VLOOKUP(W1548,図書名リスト!$A$3:$W$1001,9,0))</f>
        <v/>
      </c>
      <c r="J1548" s="76" t="str">
        <f>IF(E1548="","",VLOOKUP(W1548,図書名リスト!$A$3:$W$1001,23,0))</f>
        <v/>
      </c>
      <c r="K1548" s="62" t="str">
        <f>IF(E1548="","",VLOOKUP(W1548,図書名リスト!$A$3:$W$1001,11,0))</f>
        <v/>
      </c>
      <c r="L1548" s="95" t="str">
        <f>IF(E1548="","",VLOOKUP(W1548,図書名リスト!$A$3:$W$1001,14,0))</f>
        <v/>
      </c>
      <c r="M1548" s="62" t="str">
        <f>IF(E1548="","",VLOOKUP(W1548,図書名リスト!$A$3:$W$1001,17,0))</f>
        <v/>
      </c>
      <c r="N1548" s="63"/>
      <c r="O1548" s="74" t="str">
        <f>IF(E1548="","",VLOOKUP(W1548,図書名リスト!$A$3:$W$100580,21,0))</f>
        <v/>
      </c>
      <c r="P1548" s="74" t="str">
        <f>IF(E1548="","",VLOOKUP(W1548,図書名リスト!$A$3:$W$10050,19,0))</f>
        <v/>
      </c>
      <c r="Q1548" s="75" t="str">
        <f>IF(E1548="","",VLOOKUP(W1548,図書名リスト!$A$3:$W$1001,20,0))</f>
        <v/>
      </c>
      <c r="R1548" s="74" t="str">
        <f>IF(E1548="","",VLOOKUP(W1548,図書名リスト!$A$3:$W$1001,22,0))</f>
        <v/>
      </c>
      <c r="S1548" s="61" t="str">
        <f t="shared" si="118"/>
        <v xml:space="preserve"> </v>
      </c>
      <c r="T1548" s="61" t="str">
        <f t="shared" si="119"/>
        <v>　</v>
      </c>
      <c r="U1548" s="61" t="str">
        <f t="shared" si="126"/>
        <v xml:space="preserve"> </v>
      </c>
      <c r="V1548" s="61">
        <f t="shared" si="127"/>
        <v>0</v>
      </c>
      <c r="W1548" s="60" t="str">
        <f t="shared" si="128"/>
        <v/>
      </c>
    </row>
    <row r="1549" spans="1:23" ht="57" customHeight="1" x14ac:dyDescent="0.15">
      <c r="A1549" s="63"/>
      <c r="B1549" s="69"/>
      <c r="C1549" s="69"/>
      <c r="D1549" s="68"/>
      <c r="E1549" s="67"/>
      <c r="F1549" s="66"/>
      <c r="G1549" s="65" t="str">
        <f>IF(E1549="","",VLOOKUP(E1549,図書名リスト!$C$3:$W$1001,16,0))</f>
        <v/>
      </c>
      <c r="H1549" s="64" t="str">
        <f>IF(E1549="","",VLOOKUP(W1549,図書名リスト!$A$3:$W$1001,5,0))</f>
        <v/>
      </c>
      <c r="I1549" s="77" t="str">
        <f>IF(E1549="","",VLOOKUP(W1549,図書名リスト!$A$3:$W$1001,9,0))</f>
        <v/>
      </c>
      <c r="J1549" s="76" t="str">
        <f>IF(E1549="","",VLOOKUP(W1549,図書名リスト!$A$3:$W$1001,23,0))</f>
        <v/>
      </c>
      <c r="K1549" s="62" t="str">
        <f>IF(E1549="","",VLOOKUP(W1549,図書名リスト!$A$3:$W$1001,11,0))</f>
        <v/>
      </c>
      <c r="L1549" s="95" t="str">
        <f>IF(E1549="","",VLOOKUP(W1549,図書名リスト!$A$3:$W$1001,14,0))</f>
        <v/>
      </c>
      <c r="M1549" s="62" t="str">
        <f>IF(E1549="","",VLOOKUP(W1549,図書名リスト!$A$3:$W$1001,17,0))</f>
        <v/>
      </c>
      <c r="N1549" s="63"/>
      <c r="O1549" s="74" t="str">
        <f>IF(E1549="","",VLOOKUP(W1549,図書名リスト!$A$3:$W$100580,21,0))</f>
        <v/>
      </c>
      <c r="P1549" s="74" t="str">
        <f>IF(E1549="","",VLOOKUP(W1549,図書名リスト!$A$3:$W$10050,19,0))</f>
        <v/>
      </c>
      <c r="Q1549" s="75" t="str">
        <f>IF(E1549="","",VLOOKUP(W1549,図書名リスト!$A$3:$W$1001,20,0))</f>
        <v/>
      </c>
      <c r="R1549" s="74" t="str">
        <f>IF(E1549="","",VLOOKUP(W1549,図書名リスト!$A$3:$W$1001,22,0))</f>
        <v/>
      </c>
      <c r="S1549" s="61" t="str">
        <f t="shared" si="118"/>
        <v xml:space="preserve"> </v>
      </c>
      <c r="T1549" s="61" t="str">
        <f t="shared" si="119"/>
        <v>　</v>
      </c>
      <c r="U1549" s="61" t="str">
        <f t="shared" si="126"/>
        <v xml:space="preserve"> </v>
      </c>
      <c r="V1549" s="61">
        <f t="shared" si="127"/>
        <v>0</v>
      </c>
      <c r="W1549" s="60" t="str">
        <f t="shared" si="128"/>
        <v/>
      </c>
    </row>
    <row r="1550" spans="1:23" ht="57" customHeight="1" x14ac:dyDescent="0.15">
      <c r="A1550" s="63"/>
      <c r="B1550" s="69"/>
      <c r="C1550" s="69"/>
      <c r="D1550" s="68"/>
      <c r="E1550" s="67"/>
      <c r="F1550" s="66"/>
      <c r="G1550" s="65" t="str">
        <f>IF(E1550="","",VLOOKUP(E1550,図書名リスト!$C$3:$W$1001,16,0))</f>
        <v/>
      </c>
      <c r="H1550" s="64" t="str">
        <f>IF(E1550="","",VLOOKUP(W1550,図書名リスト!$A$3:$W$1001,5,0))</f>
        <v/>
      </c>
      <c r="I1550" s="77" t="str">
        <f>IF(E1550="","",VLOOKUP(W1550,図書名リスト!$A$3:$W$1001,9,0))</f>
        <v/>
      </c>
      <c r="J1550" s="76" t="str">
        <f>IF(E1550="","",VLOOKUP(W1550,図書名リスト!$A$3:$W$1001,23,0))</f>
        <v/>
      </c>
      <c r="K1550" s="62" t="str">
        <f>IF(E1550="","",VLOOKUP(W1550,図書名リスト!$A$3:$W$1001,11,0))</f>
        <v/>
      </c>
      <c r="L1550" s="95" t="str">
        <f>IF(E1550="","",VLOOKUP(W1550,図書名リスト!$A$3:$W$1001,14,0))</f>
        <v/>
      </c>
      <c r="M1550" s="62" t="str">
        <f>IF(E1550="","",VLOOKUP(W1550,図書名リスト!$A$3:$W$1001,17,0))</f>
        <v/>
      </c>
      <c r="N1550" s="63"/>
      <c r="O1550" s="74" t="str">
        <f>IF(E1550="","",VLOOKUP(W1550,図書名リスト!$A$3:$W$100580,21,0))</f>
        <v/>
      </c>
      <c r="P1550" s="74" t="str">
        <f>IF(E1550="","",VLOOKUP(W1550,図書名リスト!$A$3:$W$10050,19,0))</f>
        <v/>
      </c>
      <c r="Q1550" s="75" t="str">
        <f>IF(E1550="","",VLOOKUP(W1550,図書名リスト!$A$3:$W$1001,20,0))</f>
        <v/>
      </c>
      <c r="R1550" s="74" t="str">
        <f>IF(E1550="","",VLOOKUP(W1550,図書名リスト!$A$3:$W$1001,22,0))</f>
        <v/>
      </c>
      <c r="S1550" s="61" t="str">
        <f t="shared" ref="S1550:S1613" si="129">IF($A1550=0," ",$K$2)</f>
        <v xml:space="preserve"> </v>
      </c>
      <c r="T1550" s="61" t="str">
        <f t="shared" ref="T1550:T1613" si="130">IF($A1550=0,"　",$O$2)</f>
        <v>　</v>
      </c>
      <c r="U1550" s="61" t="str">
        <f t="shared" si="126"/>
        <v xml:space="preserve"> </v>
      </c>
      <c r="V1550" s="61">
        <f t="shared" si="127"/>
        <v>0</v>
      </c>
      <c r="W1550" s="60" t="str">
        <f t="shared" si="128"/>
        <v/>
      </c>
    </row>
    <row r="1551" spans="1:23" ht="57" customHeight="1" x14ac:dyDescent="0.15">
      <c r="A1551" s="63"/>
      <c r="B1551" s="69"/>
      <c r="C1551" s="69"/>
      <c r="D1551" s="68"/>
      <c r="E1551" s="67"/>
      <c r="F1551" s="66"/>
      <c r="G1551" s="65" t="str">
        <f>IF(E1551="","",VLOOKUP(E1551,図書名リスト!$C$3:$W$1001,16,0))</f>
        <v/>
      </c>
      <c r="H1551" s="64" t="str">
        <f>IF(E1551="","",VLOOKUP(W1551,図書名リスト!$A$3:$W$1001,5,0))</f>
        <v/>
      </c>
      <c r="I1551" s="77" t="str">
        <f>IF(E1551="","",VLOOKUP(W1551,図書名リスト!$A$3:$W$1001,9,0))</f>
        <v/>
      </c>
      <c r="J1551" s="76" t="str">
        <f>IF(E1551="","",VLOOKUP(W1551,図書名リスト!$A$3:$W$1001,23,0))</f>
        <v/>
      </c>
      <c r="K1551" s="62" t="str">
        <f>IF(E1551="","",VLOOKUP(W1551,図書名リスト!$A$3:$W$1001,11,0))</f>
        <v/>
      </c>
      <c r="L1551" s="95" t="str">
        <f>IF(E1551="","",VLOOKUP(W1551,図書名リスト!$A$3:$W$1001,14,0))</f>
        <v/>
      </c>
      <c r="M1551" s="62" t="str">
        <f>IF(E1551="","",VLOOKUP(W1551,図書名リスト!$A$3:$W$1001,17,0))</f>
        <v/>
      </c>
      <c r="N1551" s="63"/>
      <c r="O1551" s="74" t="str">
        <f>IF(E1551="","",VLOOKUP(W1551,図書名リスト!$A$3:$W$100580,21,0))</f>
        <v/>
      </c>
      <c r="P1551" s="74" t="str">
        <f>IF(E1551="","",VLOOKUP(W1551,図書名リスト!$A$3:$W$10050,19,0))</f>
        <v/>
      </c>
      <c r="Q1551" s="75" t="str">
        <f>IF(E1551="","",VLOOKUP(W1551,図書名リスト!$A$3:$W$1001,20,0))</f>
        <v/>
      </c>
      <c r="R1551" s="74" t="str">
        <f>IF(E1551="","",VLOOKUP(W1551,図書名リスト!$A$3:$W$1001,22,0))</f>
        <v/>
      </c>
      <c r="S1551" s="61" t="str">
        <f t="shared" si="129"/>
        <v xml:space="preserve"> </v>
      </c>
      <c r="T1551" s="61" t="str">
        <f t="shared" si="130"/>
        <v>　</v>
      </c>
      <c r="U1551" s="61" t="str">
        <f t="shared" si="126"/>
        <v xml:space="preserve"> </v>
      </c>
      <c r="V1551" s="61">
        <f t="shared" si="127"/>
        <v>0</v>
      </c>
      <c r="W1551" s="60" t="str">
        <f t="shared" si="128"/>
        <v/>
      </c>
    </row>
    <row r="1552" spans="1:23" ht="57" customHeight="1" x14ac:dyDescent="0.15">
      <c r="A1552" s="63"/>
      <c r="B1552" s="69"/>
      <c r="C1552" s="69"/>
      <c r="D1552" s="68"/>
      <c r="E1552" s="67"/>
      <c r="F1552" s="66"/>
      <c r="G1552" s="65" t="str">
        <f>IF(E1552="","",VLOOKUP(E1552,図書名リスト!$C$3:$W$1001,16,0))</f>
        <v/>
      </c>
      <c r="H1552" s="64" t="str">
        <f>IF(E1552="","",VLOOKUP(W1552,図書名リスト!$A$3:$W$1001,5,0))</f>
        <v/>
      </c>
      <c r="I1552" s="77" t="str">
        <f>IF(E1552="","",VLOOKUP(W1552,図書名リスト!$A$3:$W$1001,9,0))</f>
        <v/>
      </c>
      <c r="J1552" s="76" t="str">
        <f>IF(E1552="","",VLOOKUP(W1552,図書名リスト!$A$3:$W$1001,23,0))</f>
        <v/>
      </c>
      <c r="K1552" s="62" t="str">
        <f>IF(E1552="","",VLOOKUP(W1552,図書名リスト!$A$3:$W$1001,11,0))</f>
        <v/>
      </c>
      <c r="L1552" s="95" t="str">
        <f>IF(E1552="","",VLOOKUP(W1552,図書名リスト!$A$3:$W$1001,14,0))</f>
        <v/>
      </c>
      <c r="M1552" s="62" t="str">
        <f>IF(E1552="","",VLOOKUP(W1552,図書名リスト!$A$3:$W$1001,17,0))</f>
        <v/>
      </c>
      <c r="N1552" s="63"/>
      <c r="O1552" s="74" t="str">
        <f>IF(E1552="","",VLOOKUP(W1552,図書名リスト!$A$3:$W$100580,21,0))</f>
        <v/>
      </c>
      <c r="P1552" s="74" t="str">
        <f>IF(E1552="","",VLOOKUP(W1552,図書名リスト!$A$3:$W$10050,19,0))</f>
        <v/>
      </c>
      <c r="Q1552" s="75" t="str">
        <f>IF(E1552="","",VLOOKUP(W1552,図書名リスト!$A$3:$W$1001,20,0))</f>
        <v/>
      </c>
      <c r="R1552" s="74" t="str">
        <f>IF(E1552="","",VLOOKUP(W1552,図書名リスト!$A$3:$W$1001,22,0))</f>
        <v/>
      </c>
      <c r="S1552" s="61" t="str">
        <f t="shared" si="129"/>
        <v xml:space="preserve"> </v>
      </c>
      <c r="T1552" s="61" t="str">
        <f t="shared" si="130"/>
        <v>　</v>
      </c>
      <c r="U1552" s="61" t="str">
        <f t="shared" si="126"/>
        <v xml:space="preserve"> </v>
      </c>
      <c r="V1552" s="61">
        <f t="shared" si="127"/>
        <v>0</v>
      </c>
      <c r="W1552" s="60" t="str">
        <f t="shared" si="128"/>
        <v/>
      </c>
    </row>
    <row r="1553" spans="1:23" ht="57" customHeight="1" x14ac:dyDescent="0.15">
      <c r="A1553" s="63"/>
      <c r="B1553" s="69"/>
      <c r="C1553" s="69"/>
      <c r="D1553" s="68"/>
      <c r="E1553" s="67"/>
      <c r="F1553" s="66"/>
      <c r="G1553" s="65" t="str">
        <f>IF(E1553="","",VLOOKUP(E1553,図書名リスト!$C$3:$W$1001,16,0))</f>
        <v/>
      </c>
      <c r="H1553" s="64" t="str">
        <f>IF(E1553="","",VLOOKUP(W1553,図書名リスト!$A$3:$W$1001,5,0))</f>
        <v/>
      </c>
      <c r="I1553" s="77" t="str">
        <f>IF(E1553="","",VLOOKUP(W1553,図書名リスト!$A$3:$W$1001,9,0))</f>
        <v/>
      </c>
      <c r="J1553" s="76" t="str">
        <f>IF(E1553="","",VLOOKUP(W1553,図書名リスト!$A$3:$W$1001,23,0))</f>
        <v/>
      </c>
      <c r="K1553" s="62" t="str">
        <f>IF(E1553="","",VLOOKUP(W1553,図書名リスト!$A$3:$W$1001,11,0))</f>
        <v/>
      </c>
      <c r="L1553" s="95" t="str">
        <f>IF(E1553="","",VLOOKUP(W1553,図書名リスト!$A$3:$W$1001,14,0))</f>
        <v/>
      </c>
      <c r="M1553" s="62" t="str">
        <f>IF(E1553="","",VLOOKUP(W1553,図書名リスト!$A$3:$W$1001,17,0))</f>
        <v/>
      </c>
      <c r="N1553" s="63"/>
      <c r="O1553" s="74" t="str">
        <f>IF(E1553="","",VLOOKUP(W1553,図書名リスト!$A$3:$W$100580,21,0))</f>
        <v/>
      </c>
      <c r="P1553" s="74" t="str">
        <f>IF(E1553="","",VLOOKUP(W1553,図書名リスト!$A$3:$W$10050,19,0))</f>
        <v/>
      </c>
      <c r="Q1553" s="75" t="str">
        <f>IF(E1553="","",VLOOKUP(W1553,図書名リスト!$A$3:$W$1001,20,0))</f>
        <v/>
      </c>
      <c r="R1553" s="74" t="str">
        <f>IF(E1553="","",VLOOKUP(W1553,図書名リスト!$A$3:$W$1001,22,0))</f>
        <v/>
      </c>
      <c r="S1553" s="61" t="str">
        <f t="shared" si="129"/>
        <v xml:space="preserve"> </v>
      </c>
      <c r="T1553" s="61" t="str">
        <f t="shared" si="130"/>
        <v>　</v>
      </c>
      <c r="U1553" s="61" t="str">
        <f t="shared" si="126"/>
        <v xml:space="preserve"> </v>
      </c>
      <c r="V1553" s="61">
        <f t="shared" si="127"/>
        <v>0</v>
      </c>
      <c r="W1553" s="60" t="str">
        <f t="shared" si="128"/>
        <v/>
      </c>
    </row>
    <row r="1554" spans="1:23" ht="57" customHeight="1" x14ac:dyDescent="0.15">
      <c r="A1554" s="63"/>
      <c r="B1554" s="69"/>
      <c r="C1554" s="69"/>
      <c r="D1554" s="68"/>
      <c r="E1554" s="67"/>
      <c r="F1554" s="66"/>
      <c r="G1554" s="65" t="str">
        <f>IF(E1554="","",VLOOKUP(E1554,図書名リスト!$C$3:$W$1001,16,0))</f>
        <v/>
      </c>
      <c r="H1554" s="64" t="str">
        <f>IF(E1554="","",VLOOKUP(W1554,図書名リスト!$A$3:$W$1001,5,0))</f>
        <v/>
      </c>
      <c r="I1554" s="77" t="str">
        <f>IF(E1554="","",VLOOKUP(W1554,図書名リスト!$A$3:$W$1001,9,0))</f>
        <v/>
      </c>
      <c r="J1554" s="76" t="str">
        <f>IF(E1554="","",VLOOKUP(W1554,図書名リスト!$A$3:$W$1001,23,0))</f>
        <v/>
      </c>
      <c r="K1554" s="62" t="str">
        <f>IF(E1554="","",VLOOKUP(W1554,図書名リスト!$A$3:$W$1001,11,0))</f>
        <v/>
      </c>
      <c r="L1554" s="95" t="str">
        <f>IF(E1554="","",VLOOKUP(W1554,図書名リスト!$A$3:$W$1001,14,0))</f>
        <v/>
      </c>
      <c r="M1554" s="62" t="str">
        <f>IF(E1554="","",VLOOKUP(W1554,図書名リスト!$A$3:$W$1001,17,0))</f>
        <v/>
      </c>
      <c r="N1554" s="63"/>
      <c r="O1554" s="74" t="str">
        <f>IF(E1554="","",VLOOKUP(W1554,図書名リスト!$A$3:$W$100580,21,0))</f>
        <v/>
      </c>
      <c r="P1554" s="74" t="str">
        <f>IF(E1554="","",VLOOKUP(W1554,図書名リスト!$A$3:$W$10050,19,0))</f>
        <v/>
      </c>
      <c r="Q1554" s="75" t="str">
        <f>IF(E1554="","",VLOOKUP(W1554,図書名リスト!$A$3:$W$1001,20,0))</f>
        <v/>
      </c>
      <c r="R1554" s="74" t="str">
        <f>IF(E1554="","",VLOOKUP(W1554,図書名リスト!$A$3:$W$1001,22,0))</f>
        <v/>
      </c>
      <c r="S1554" s="61" t="str">
        <f t="shared" si="129"/>
        <v xml:space="preserve"> </v>
      </c>
      <c r="T1554" s="61" t="str">
        <f t="shared" si="130"/>
        <v>　</v>
      </c>
      <c r="U1554" s="61" t="str">
        <f t="shared" si="126"/>
        <v xml:space="preserve"> </v>
      </c>
      <c r="V1554" s="61">
        <f t="shared" si="127"/>
        <v>0</v>
      </c>
      <c r="W1554" s="60" t="str">
        <f t="shared" si="128"/>
        <v/>
      </c>
    </row>
    <row r="1555" spans="1:23" ht="57" customHeight="1" x14ac:dyDescent="0.15">
      <c r="A1555" s="63"/>
      <c r="B1555" s="69"/>
      <c r="C1555" s="69"/>
      <c r="D1555" s="68"/>
      <c r="E1555" s="67"/>
      <c r="F1555" s="66"/>
      <c r="G1555" s="65" t="str">
        <f>IF(E1555="","",VLOOKUP(E1555,図書名リスト!$C$3:$W$1001,16,0))</f>
        <v/>
      </c>
      <c r="H1555" s="64" t="str">
        <f>IF(E1555="","",VLOOKUP(W1555,図書名リスト!$A$3:$W$1001,5,0))</f>
        <v/>
      </c>
      <c r="I1555" s="77" t="str">
        <f>IF(E1555="","",VLOOKUP(W1555,図書名リスト!$A$3:$W$1001,9,0))</f>
        <v/>
      </c>
      <c r="J1555" s="76" t="str">
        <f>IF(E1555="","",VLOOKUP(W1555,図書名リスト!$A$3:$W$1001,23,0))</f>
        <v/>
      </c>
      <c r="K1555" s="62" t="str">
        <f>IF(E1555="","",VLOOKUP(W1555,図書名リスト!$A$3:$W$1001,11,0))</f>
        <v/>
      </c>
      <c r="L1555" s="95" t="str">
        <f>IF(E1555="","",VLOOKUP(W1555,図書名リスト!$A$3:$W$1001,14,0))</f>
        <v/>
      </c>
      <c r="M1555" s="62" t="str">
        <f>IF(E1555="","",VLOOKUP(W1555,図書名リスト!$A$3:$W$1001,17,0))</f>
        <v/>
      </c>
      <c r="N1555" s="63"/>
      <c r="O1555" s="74" t="str">
        <f>IF(E1555="","",VLOOKUP(W1555,図書名リスト!$A$3:$W$100580,21,0))</f>
        <v/>
      </c>
      <c r="P1555" s="74" t="str">
        <f>IF(E1555="","",VLOOKUP(W1555,図書名リスト!$A$3:$W$10050,19,0))</f>
        <v/>
      </c>
      <c r="Q1555" s="75" t="str">
        <f>IF(E1555="","",VLOOKUP(W1555,図書名リスト!$A$3:$W$1001,20,0))</f>
        <v/>
      </c>
      <c r="R1555" s="74" t="str">
        <f>IF(E1555="","",VLOOKUP(W1555,図書名リスト!$A$3:$W$1001,22,0))</f>
        <v/>
      </c>
      <c r="S1555" s="61" t="str">
        <f t="shared" si="129"/>
        <v xml:space="preserve"> </v>
      </c>
      <c r="T1555" s="61" t="str">
        <f t="shared" si="130"/>
        <v>　</v>
      </c>
      <c r="U1555" s="61" t="str">
        <f t="shared" si="126"/>
        <v xml:space="preserve"> </v>
      </c>
      <c r="V1555" s="61">
        <f t="shared" si="127"/>
        <v>0</v>
      </c>
      <c r="W1555" s="60" t="str">
        <f t="shared" si="128"/>
        <v/>
      </c>
    </row>
    <row r="1556" spans="1:23" ht="57" customHeight="1" x14ac:dyDescent="0.15">
      <c r="A1556" s="63"/>
      <c r="B1556" s="69"/>
      <c r="C1556" s="69"/>
      <c r="D1556" s="68"/>
      <c r="E1556" s="67"/>
      <c r="F1556" s="66"/>
      <c r="G1556" s="65" t="str">
        <f>IF(E1556="","",VLOOKUP(E1556,図書名リスト!$C$3:$W$1001,16,0))</f>
        <v/>
      </c>
      <c r="H1556" s="64" t="str">
        <f>IF(E1556="","",VLOOKUP(W1556,図書名リスト!$A$3:$W$1001,5,0))</f>
        <v/>
      </c>
      <c r="I1556" s="77" t="str">
        <f>IF(E1556="","",VLOOKUP(W1556,図書名リスト!$A$3:$W$1001,9,0))</f>
        <v/>
      </c>
      <c r="J1556" s="76" t="str">
        <f>IF(E1556="","",VLOOKUP(W1556,図書名リスト!$A$3:$W$1001,23,0))</f>
        <v/>
      </c>
      <c r="K1556" s="62" t="str">
        <f>IF(E1556="","",VLOOKUP(W1556,図書名リスト!$A$3:$W$1001,11,0))</f>
        <v/>
      </c>
      <c r="L1556" s="95" t="str">
        <f>IF(E1556="","",VLOOKUP(W1556,図書名リスト!$A$3:$W$1001,14,0))</f>
        <v/>
      </c>
      <c r="M1556" s="62" t="str">
        <f>IF(E1556="","",VLOOKUP(W1556,図書名リスト!$A$3:$W$1001,17,0))</f>
        <v/>
      </c>
      <c r="N1556" s="63"/>
      <c r="O1556" s="74" t="str">
        <f>IF(E1556="","",VLOOKUP(W1556,図書名リスト!$A$3:$W$100580,21,0))</f>
        <v/>
      </c>
      <c r="P1556" s="74" t="str">
        <f>IF(E1556="","",VLOOKUP(W1556,図書名リスト!$A$3:$W$10050,19,0))</f>
        <v/>
      </c>
      <c r="Q1556" s="75" t="str">
        <f>IF(E1556="","",VLOOKUP(W1556,図書名リスト!$A$3:$W$1001,20,0))</f>
        <v/>
      </c>
      <c r="R1556" s="74" t="str">
        <f>IF(E1556="","",VLOOKUP(W1556,図書名リスト!$A$3:$W$1001,22,0))</f>
        <v/>
      </c>
      <c r="S1556" s="61" t="str">
        <f t="shared" si="129"/>
        <v xml:space="preserve"> </v>
      </c>
      <c r="T1556" s="61" t="str">
        <f t="shared" si="130"/>
        <v>　</v>
      </c>
      <c r="U1556" s="61" t="str">
        <f t="shared" si="126"/>
        <v xml:space="preserve"> </v>
      </c>
      <c r="V1556" s="61">
        <f t="shared" si="127"/>
        <v>0</v>
      </c>
      <c r="W1556" s="60" t="str">
        <f t="shared" si="128"/>
        <v/>
      </c>
    </row>
    <row r="1557" spans="1:23" ht="57" customHeight="1" x14ac:dyDescent="0.15">
      <c r="A1557" s="63"/>
      <c r="B1557" s="69"/>
      <c r="C1557" s="69"/>
      <c r="D1557" s="68"/>
      <c r="E1557" s="67"/>
      <c r="F1557" s="66"/>
      <c r="G1557" s="65" t="str">
        <f>IF(E1557="","",VLOOKUP(E1557,図書名リスト!$C$3:$W$1001,16,0))</f>
        <v/>
      </c>
      <c r="H1557" s="64" t="str">
        <f>IF(E1557="","",VLOOKUP(W1557,図書名リスト!$A$3:$W$1001,5,0))</f>
        <v/>
      </c>
      <c r="I1557" s="77" t="str">
        <f>IF(E1557="","",VLOOKUP(W1557,図書名リスト!$A$3:$W$1001,9,0))</f>
        <v/>
      </c>
      <c r="J1557" s="76" t="str">
        <f>IF(E1557="","",VLOOKUP(W1557,図書名リスト!$A$3:$W$1001,23,0))</f>
        <v/>
      </c>
      <c r="K1557" s="62" t="str">
        <f>IF(E1557="","",VLOOKUP(W1557,図書名リスト!$A$3:$W$1001,11,0))</f>
        <v/>
      </c>
      <c r="L1557" s="95" t="str">
        <f>IF(E1557="","",VLOOKUP(W1557,図書名リスト!$A$3:$W$1001,14,0))</f>
        <v/>
      </c>
      <c r="M1557" s="62" t="str">
        <f>IF(E1557="","",VLOOKUP(W1557,図書名リスト!$A$3:$W$1001,17,0))</f>
        <v/>
      </c>
      <c r="N1557" s="63"/>
      <c r="O1557" s="74" t="str">
        <f>IF(E1557="","",VLOOKUP(W1557,図書名リスト!$A$3:$W$100580,21,0))</f>
        <v/>
      </c>
      <c r="P1557" s="74" t="str">
        <f>IF(E1557="","",VLOOKUP(W1557,図書名リスト!$A$3:$W$10050,19,0))</f>
        <v/>
      </c>
      <c r="Q1557" s="75" t="str">
        <f>IF(E1557="","",VLOOKUP(W1557,図書名リスト!$A$3:$W$1001,20,0))</f>
        <v/>
      </c>
      <c r="R1557" s="74" t="str">
        <f>IF(E1557="","",VLOOKUP(W1557,図書名リスト!$A$3:$W$1001,22,0))</f>
        <v/>
      </c>
      <c r="S1557" s="61" t="str">
        <f t="shared" si="129"/>
        <v xml:space="preserve"> </v>
      </c>
      <c r="T1557" s="61" t="str">
        <f t="shared" si="130"/>
        <v>　</v>
      </c>
      <c r="U1557" s="61" t="str">
        <f t="shared" si="126"/>
        <v xml:space="preserve"> </v>
      </c>
      <c r="V1557" s="61">
        <f t="shared" si="127"/>
        <v>0</v>
      </c>
      <c r="W1557" s="60" t="str">
        <f t="shared" si="128"/>
        <v/>
      </c>
    </row>
    <row r="1558" spans="1:23" ht="57" customHeight="1" x14ac:dyDescent="0.15">
      <c r="A1558" s="63"/>
      <c r="B1558" s="69"/>
      <c r="C1558" s="69"/>
      <c r="D1558" s="68"/>
      <c r="E1558" s="67"/>
      <c r="F1558" s="66"/>
      <c r="G1558" s="65" t="str">
        <f>IF(E1558="","",VLOOKUP(E1558,図書名リスト!$C$3:$W$1001,16,0))</f>
        <v/>
      </c>
      <c r="H1558" s="64" t="str">
        <f>IF(E1558="","",VLOOKUP(W1558,図書名リスト!$A$3:$W$1001,5,0))</f>
        <v/>
      </c>
      <c r="I1558" s="77" t="str">
        <f>IF(E1558="","",VLOOKUP(W1558,図書名リスト!$A$3:$W$1001,9,0))</f>
        <v/>
      </c>
      <c r="J1558" s="76" t="str">
        <f>IF(E1558="","",VLOOKUP(W1558,図書名リスト!$A$3:$W$1001,23,0))</f>
        <v/>
      </c>
      <c r="K1558" s="62" t="str">
        <f>IF(E1558="","",VLOOKUP(W1558,図書名リスト!$A$3:$W$1001,11,0))</f>
        <v/>
      </c>
      <c r="L1558" s="95" t="str">
        <f>IF(E1558="","",VLOOKUP(W1558,図書名リスト!$A$3:$W$1001,14,0))</f>
        <v/>
      </c>
      <c r="M1558" s="62" t="str">
        <f>IF(E1558="","",VLOOKUP(W1558,図書名リスト!$A$3:$W$1001,17,0))</f>
        <v/>
      </c>
      <c r="N1558" s="63"/>
      <c r="O1558" s="74" t="str">
        <f>IF(E1558="","",VLOOKUP(W1558,図書名リスト!$A$3:$W$100580,21,0))</f>
        <v/>
      </c>
      <c r="P1558" s="74" t="str">
        <f>IF(E1558="","",VLOOKUP(W1558,図書名リスト!$A$3:$W$10050,19,0))</f>
        <v/>
      </c>
      <c r="Q1558" s="75" t="str">
        <f>IF(E1558="","",VLOOKUP(W1558,図書名リスト!$A$3:$W$1001,20,0))</f>
        <v/>
      </c>
      <c r="R1558" s="74" t="str">
        <f>IF(E1558="","",VLOOKUP(W1558,図書名リスト!$A$3:$W$1001,22,0))</f>
        <v/>
      </c>
      <c r="S1558" s="61" t="str">
        <f t="shared" si="129"/>
        <v xml:space="preserve"> </v>
      </c>
      <c r="T1558" s="61" t="str">
        <f t="shared" si="130"/>
        <v>　</v>
      </c>
      <c r="U1558" s="61" t="str">
        <f t="shared" si="126"/>
        <v xml:space="preserve"> </v>
      </c>
      <c r="V1558" s="61">
        <f t="shared" si="127"/>
        <v>0</v>
      </c>
      <c r="W1558" s="60" t="str">
        <f t="shared" si="128"/>
        <v/>
      </c>
    </row>
    <row r="1559" spans="1:23" ht="57" customHeight="1" x14ac:dyDescent="0.15">
      <c r="A1559" s="63"/>
      <c r="B1559" s="69"/>
      <c r="C1559" s="69"/>
      <c r="D1559" s="68"/>
      <c r="E1559" s="67"/>
      <c r="F1559" s="66"/>
      <c r="G1559" s="65" t="str">
        <f>IF(E1559="","",VLOOKUP(E1559,図書名リスト!$C$3:$W$1001,16,0))</f>
        <v/>
      </c>
      <c r="H1559" s="64" t="str">
        <f>IF(E1559="","",VLOOKUP(W1559,図書名リスト!$A$3:$W$1001,5,0))</f>
        <v/>
      </c>
      <c r="I1559" s="77" t="str">
        <f>IF(E1559="","",VLOOKUP(W1559,図書名リスト!$A$3:$W$1001,9,0))</f>
        <v/>
      </c>
      <c r="J1559" s="76" t="str">
        <f>IF(E1559="","",VLOOKUP(W1559,図書名リスト!$A$3:$W$1001,23,0))</f>
        <v/>
      </c>
      <c r="K1559" s="62" t="str">
        <f>IF(E1559="","",VLOOKUP(W1559,図書名リスト!$A$3:$W$1001,11,0))</f>
        <v/>
      </c>
      <c r="L1559" s="95" t="str">
        <f>IF(E1559="","",VLOOKUP(W1559,図書名リスト!$A$3:$W$1001,14,0))</f>
        <v/>
      </c>
      <c r="M1559" s="62" t="str">
        <f>IF(E1559="","",VLOOKUP(W1559,図書名リスト!$A$3:$W$1001,17,0))</f>
        <v/>
      </c>
      <c r="N1559" s="63"/>
      <c r="O1559" s="74" t="str">
        <f>IF(E1559="","",VLOOKUP(W1559,図書名リスト!$A$3:$W$100580,21,0))</f>
        <v/>
      </c>
      <c r="P1559" s="74" t="str">
        <f>IF(E1559="","",VLOOKUP(W1559,図書名リスト!$A$3:$W$10050,19,0))</f>
        <v/>
      </c>
      <c r="Q1559" s="75" t="str">
        <f>IF(E1559="","",VLOOKUP(W1559,図書名リスト!$A$3:$W$1001,20,0))</f>
        <v/>
      </c>
      <c r="R1559" s="74" t="str">
        <f>IF(E1559="","",VLOOKUP(W1559,図書名リスト!$A$3:$W$1001,22,0))</f>
        <v/>
      </c>
      <c r="S1559" s="61" t="str">
        <f t="shared" si="129"/>
        <v xml:space="preserve"> </v>
      </c>
      <c r="T1559" s="61" t="str">
        <f t="shared" si="130"/>
        <v>　</v>
      </c>
      <c r="U1559" s="61" t="str">
        <f t="shared" si="126"/>
        <v xml:space="preserve"> </v>
      </c>
      <c r="V1559" s="61">
        <f t="shared" si="127"/>
        <v>0</v>
      </c>
      <c r="W1559" s="60" t="str">
        <f t="shared" si="128"/>
        <v/>
      </c>
    </row>
    <row r="1560" spans="1:23" ht="57" customHeight="1" x14ac:dyDescent="0.15">
      <c r="A1560" s="63"/>
      <c r="B1560" s="69"/>
      <c r="C1560" s="69"/>
      <c r="D1560" s="68"/>
      <c r="E1560" s="67"/>
      <c r="F1560" s="66"/>
      <c r="G1560" s="65" t="str">
        <f>IF(E1560="","",VLOOKUP(E1560,図書名リスト!$C$3:$W$1001,16,0))</f>
        <v/>
      </c>
      <c r="H1560" s="64" t="str">
        <f>IF(E1560="","",VLOOKUP(W1560,図書名リスト!$A$3:$W$1001,5,0))</f>
        <v/>
      </c>
      <c r="I1560" s="77" t="str">
        <f>IF(E1560="","",VLOOKUP(W1560,図書名リスト!$A$3:$W$1001,9,0))</f>
        <v/>
      </c>
      <c r="J1560" s="76" t="str">
        <f>IF(E1560="","",VLOOKUP(W1560,図書名リスト!$A$3:$W$1001,23,0))</f>
        <v/>
      </c>
      <c r="K1560" s="62" t="str">
        <f>IF(E1560="","",VLOOKUP(W1560,図書名リスト!$A$3:$W$1001,11,0))</f>
        <v/>
      </c>
      <c r="L1560" s="95" t="str">
        <f>IF(E1560="","",VLOOKUP(W1560,図書名リスト!$A$3:$W$1001,14,0))</f>
        <v/>
      </c>
      <c r="M1560" s="62" t="str">
        <f>IF(E1560="","",VLOOKUP(W1560,図書名リスト!$A$3:$W$1001,17,0))</f>
        <v/>
      </c>
      <c r="N1560" s="63"/>
      <c r="O1560" s="74" t="str">
        <f>IF(E1560="","",VLOOKUP(W1560,図書名リスト!$A$3:$W$100580,21,0))</f>
        <v/>
      </c>
      <c r="P1560" s="74" t="str">
        <f>IF(E1560="","",VLOOKUP(W1560,図書名リスト!$A$3:$W$10050,19,0))</f>
        <v/>
      </c>
      <c r="Q1560" s="75" t="str">
        <f>IF(E1560="","",VLOOKUP(W1560,図書名リスト!$A$3:$W$1001,20,0))</f>
        <v/>
      </c>
      <c r="R1560" s="74" t="str">
        <f>IF(E1560="","",VLOOKUP(W1560,図書名リスト!$A$3:$W$1001,22,0))</f>
        <v/>
      </c>
      <c r="S1560" s="61" t="str">
        <f t="shared" si="129"/>
        <v xml:space="preserve"> </v>
      </c>
      <c r="T1560" s="61" t="str">
        <f t="shared" si="130"/>
        <v>　</v>
      </c>
      <c r="U1560" s="61" t="str">
        <f t="shared" si="126"/>
        <v xml:space="preserve"> </v>
      </c>
      <c r="V1560" s="61">
        <f t="shared" si="127"/>
        <v>0</v>
      </c>
      <c r="W1560" s="60" t="str">
        <f t="shared" si="128"/>
        <v/>
      </c>
    </row>
    <row r="1561" spans="1:23" ht="57" customHeight="1" x14ac:dyDescent="0.15">
      <c r="A1561" s="63"/>
      <c r="B1561" s="69"/>
      <c r="C1561" s="69"/>
      <c r="D1561" s="68"/>
      <c r="E1561" s="67"/>
      <c r="F1561" s="66"/>
      <c r="G1561" s="65" t="str">
        <f>IF(E1561="","",VLOOKUP(E1561,図書名リスト!$C$3:$W$1001,16,0))</f>
        <v/>
      </c>
      <c r="H1561" s="64" t="str">
        <f>IF(E1561="","",VLOOKUP(W1561,図書名リスト!$A$3:$W$1001,5,0))</f>
        <v/>
      </c>
      <c r="I1561" s="77" t="str">
        <f>IF(E1561="","",VLOOKUP(W1561,図書名リスト!$A$3:$W$1001,9,0))</f>
        <v/>
      </c>
      <c r="J1561" s="76" t="str">
        <f>IF(E1561="","",VLOOKUP(W1561,図書名リスト!$A$3:$W$1001,23,0))</f>
        <v/>
      </c>
      <c r="K1561" s="62" t="str">
        <f>IF(E1561="","",VLOOKUP(W1561,図書名リスト!$A$3:$W$1001,11,0))</f>
        <v/>
      </c>
      <c r="L1561" s="95" t="str">
        <f>IF(E1561="","",VLOOKUP(W1561,図書名リスト!$A$3:$W$1001,14,0))</f>
        <v/>
      </c>
      <c r="M1561" s="62" t="str">
        <f>IF(E1561="","",VLOOKUP(W1561,図書名リスト!$A$3:$W$1001,17,0))</f>
        <v/>
      </c>
      <c r="N1561" s="63"/>
      <c r="O1561" s="74" t="str">
        <f>IF(E1561="","",VLOOKUP(W1561,図書名リスト!$A$3:$W$100580,21,0))</f>
        <v/>
      </c>
      <c r="P1561" s="74" t="str">
        <f>IF(E1561="","",VLOOKUP(W1561,図書名リスト!$A$3:$W$10050,19,0))</f>
        <v/>
      </c>
      <c r="Q1561" s="75" t="str">
        <f>IF(E1561="","",VLOOKUP(W1561,図書名リスト!$A$3:$W$1001,20,0))</f>
        <v/>
      </c>
      <c r="R1561" s="74" t="str">
        <f>IF(E1561="","",VLOOKUP(W1561,図書名リスト!$A$3:$W$1001,22,0))</f>
        <v/>
      </c>
      <c r="S1561" s="61" t="str">
        <f t="shared" si="129"/>
        <v xml:space="preserve"> </v>
      </c>
      <c r="T1561" s="61" t="str">
        <f t="shared" si="130"/>
        <v>　</v>
      </c>
      <c r="U1561" s="61" t="str">
        <f t="shared" si="126"/>
        <v xml:space="preserve"> </v>
      </c>
      <c r="V1561" s="61">
        <f t="shared" si="127"/>
        <v>0</v>
      </c>
      <c r="W1561" s="60" t="str">
        <f t="shared" si="128"/>
        <v/>
      </c>
    </row>
    <row r="1562" spans="1:23" ht="57" customHeight="1" x14ac:dyDescent="0.15">
      <c r="A1562" s="63"/>
      <c r="B1562" s="69"/>
      <c r="C1562" s="69"/>
      <c r="D1562" s="68"/>
      <c r="E1562" s="67"/>
      <c r="F1562" s="66"/>
      <c r="G1562" s="65" t="str">
        <f>IF(E1562="","",VLOOKUP(E1562,図書名リスト!$C$3:$W$1001,16,0))</f>
        <v/>
      </c>
      <c r="H1562" s="64" t="str">
        <f>IF(E1562="","",VLOOKUP(W1562,図書名リスト!$A$3:$W$1001,5,0))</f>
        <v/>
      </c>
      <c r="I1562" s="77" t="str">
        <f>IF(E1562="","",VLOOKUP(W1562,図書名リスト!$A$3:$W$1001,9,0))</f>
        <v/>
      </c>
      <c r="J1562" s="76" t="str">
        <f>IF(E1562="","",VLOOKUP(W1562,図書名リスト!$A$3:$W$1001,23,0))</f>
        <v/>
      </c>
      <c r="K1562" s="62" t="str">
        <f>IF(E1562="","",VLOOKUP(W1562,図書名リスト!$A$3:$W$1001,11,0))</f>
        <v/>
      </c>
      <c r="L1562" s="95" t="str">
        <f>IF(E1562="","",VLOOKUP(W1562,図書名リスト!$A$3:$W$1001,14,0))</f>
        <v/>
      </c>
      <c r="M1562" s="62" t="str">
        <f>IF(E1562="","",VLOOKUP(W1562,図書名リスト!$A$3:$W$1001,17,0))</f>
        <v/>
      </c>
      <c r="N1562" s="63"/>
      <c r="O1562" s="74" t="str">
        <f>IF(E1562="","",VLOOKUP(W1562,図書名リスト!$A$3:$W$100580,21,0))</f>
        <v/>
      </c>
      <c r="P1562" s="74" t="str">
        <f>IF(E1562="","",VLOOKUP(W1562,図書名リスト!$A$3:$W$10050,19,0))</f>
        <v/>
      </c>
      <c r="Q1562" s="75" t="str">
        <f>IF(E1562="","",VLOOKUP(W1562,図書名リスト!$A$3:$W$1001,20,0))</f>
        <v/>
      </c>
      <c r="R1562" s="74" t="str">
        <f>IF(E1562="","",VLOOKUP(W1562,図書名リスト!$A$3:$W$1001,22,0))</f>
        <v/>
      </c>
      <c r="S1562" s="61" t="str">
        <f t="shared" si="129"/>
        <v xml:space="preserve"> </v>
      </c>
      <c r="T1562" s="61" t="str">
        <f t="shared" si="130"/>
        <v>　</v>
      </c>
      <c r="U1562" s="61" t="str">
        <f t="shared" si="126"/>
        <v xml:space="preserve"> </v>
      </c>
      <c r="V1562" s="61">
        <f t="shared" si="127"/>
        <v>0</v>
      </c>
      <c r="W1562" s="60" t="str">
        <f t="shared" si="128"/>
        <v/>
      </c>
    </row>
    <row r="1563" spans="1:23" ht="57" customHeight="1" x14ac:dyDescent="0.15">
      <c r="A1563" s="63"/>
      <c r="B1563" s="69"/>
      <c r="C1563" s="69"/>
      <c r="D1563" s="68"/>
      <c r="E1563" s="67"/>
      <c r="F1563" s="66"/>
      <c r="G1563" s="65" t="str">
        <f>IF(E1563="","",VLOOKUP(E1563,図書名リスト!$C$3:$W$1001,16,0))</f>
        <v/>
      </c>
      <c r="H1563" s="64" t="str">
        <f>IF(E1563="","",VLOOKUP(W1563,図書名リスト!$A$3:$W$1001,5,0))</f>
        <v/>
      </c>
      <c r="I1563" s="77" t="str">
        <f>IF(E1563="","",VLOOKUP(W1563,図書名リスト!$A$3:$W$1001,9,0))</f>
        <v/>
      </c>
      <c r="J1563" s="76" t="str">
        <f>IF(E1563="","",VLOOKUP(W1563,図書名リスト!$A$3:$W$1001,23,0))</f>
        <v/>
      </c>
      <c r="K1563" s="62" t="str">
        <f>IF(E1563="","",VLOOKUP(W1563,図書名リスト!$A$3:$W$1001,11,0))</f>
        <v/>
      </c>
      <c r="L1563" s="95" t="str">
        <f>IF(E1563="","",VLOOKUP(W1563,図書名リスト!$A$3:$W$1001,14,0))</f>
        <v/>
      </c>
      <c r="M1563" s="62" t="str">
        <f>IF(E1563="","",VLOOKUP(W1563,図書名リスト!$A$3:$W$1001,17,0))</f>
        <v/>
      </c>
      <c r="N1563" s="63"/>
      <c r="O1563" s="74" t="str">
        <f>IF(E1563="","",VLOOKUP(W1563,図書名リスト!$A$3:$W$100580,21,0))</f>
        <v/>
      </c>
      <c r="P1563" s="74" t="str">
        <f>IF(E1563="","",VLOOKUP(W1563,図書名リスト!$A$3:$W$10050,19,0))</f>
        <v/>
      </c>
      <c r="Q1563" s="75" t="str">
        <f>IF(E1563="","",VLOOKUP(W1563,図書名リスト!$A$3:$W$1001,20,0))</f>
        <v/>
      </c>
      <c r="R1563" s="74" t="str">
        <f>IF(E1563="","",VLOOKUP(W1563,図書名リスト!$A$3:$W$1001,22,0))</f>
        <v/>
      </c>
      <c r="S1563" s="61" t="str">
        <f t="shared" si="129"/>
        <v xml:space="preserve"> </v>
      </c>
      <c r="T1563" s="61" t="str">
        <f t="shared" si="130"/>
        <v>　</v>
      </c>
      <c r="U1563" s="61" t="str">
        <f t="shared" si="126"/>
        <v xml:space="preserve"> </v>
      </c>
      <c r="V1563" s="61">
        <f t="shared" si="127"/>
        <v>0</v>
      </c>
      <c r="W1563" s="60" t="str">
        <f t="shared" si="128"/>
        <v/>
      </c>
    </row>
    <row r="1564" spans="1:23" ht="57" customHeight="1" x14ac:dyDescent="0.15">
      <c r="A1564" s="63"/>
      <c r="B1564" s="69"/>
      <c r="C1564" s="69"/>
      <c r="D1564" s="68"/>
      <c r="E1564" s="67"/>
      <c r="F1564" s="66"/>
      <c r="G1564" s="65" t="str">
        <f>IF(E1564="","",VLOOKUP(E1564,図書名リスト!$C$3:$W$1001,16,0))</f>
        <v/>
      </c>
      <c r="H1564" s="64" t="str">
        <f>IF(E1564="","",VLOOKUP(W1564,図書名リスト!$A$3:$W$1001,5,0))</f>
        <v/>
      </c>
      <c r="I1564" s="77" t="str">
        <f>IF(E1564="","",VLOOKUP(W1564,図書名リスト!$A$3:$W$1001,9,0))</f>
        <v/>
      </c>
      <c r="J1564" s="76" t="str">
        <f>IF(E1564="","",VLOOKUP(W1564,図書名リスト!$A$3:$W$1001,23,0))</f>
        <v/>
      </c>
      <c r="K1564" s="62" t="str">
        <f>IF(E1564="","",VLOOKUP(W1564,図書名リスト!$A$3:$W$1001,11,0))</f>
        <v/>
      </c>
      <c r="L1564" s="95" t="str">
        <f>IF(E1564="","",VLOOKUP(W1564,図書名リスト!$A$3:$W$1001,14,0))</f>
        <v/>
      </c>
      <c r="M1564" s="62" t="str">
        <f>IF(E1564="","",VLOOKUP(W1564,図書名リスト!$A$3:$W$1001,17,0))</f>
        <v/>
      </c>
      <c r="N1564" s="63"/>
      <c r="O1564" s="74" t="str">
        <f>IF(E1564="","",VLOOKUP(W1564,図書名リスト!$A$3:$W$100580,21,0))</f>
        <v/>
      </c>
      <c r="P1564" s="74" t="str">
        <f>IF(E1564="","",VLOOKUP(W1564,図書名リスト!$A$3:$W$10050,19,0))</f>
        <v/>
      </c>
      <c r="Q1564" s="75" t="str">
        <f>IF(E1564="","",VLOOKUP(W1564,図書名リスト!$A$3:$W$1001,20,0))</f>
        <v/>
      </c>
      <c r="R1564" s="74" t="str">
        <f>IF(E1564="","",VLOOKUP(W1564,図書名リスト!$A$3:$W$1001,22,0))</f>
        <v/>
      </c>
      <c r="S1564" s="61" t="str">
        <f t="shared" si="129"/>
        <v xml:space="preserve"> </v>
      </c>
      <c r="T1564" s="61" t="str">
        <f t="shared" si="130"/>
        <v>　</v>
      </c>
      <c r="U1564" s="61" t="str">
        <f t="shared" si="126"/>
        <v xml:space="preserve"> </v>
      </c>
      <c r="V1564" s="61">
        <f t="shared" si="127"/>
        <v>0</v>
      </c>
      <c r="W1564" s="60" t="str">
        <f t="shared" si="128"/>
        <v/>
      </c>
    </row>
    <row r="1565" spans="1:23" ht="57" customHeight="1" x14ac:dyDescent="0.15">
      <c r="A1565" s="63"/>
      <c r="B1565" s="69"/>
      <c r="C1565" s="69"/>
      <c r="D1565" s="68"/>
      <c r="E1565" s="67"/>
      <c r="F1565" s="66"/>
      <c r="G1565" s="65" t="str">
        <f>IF(E1565="","",VLOOKUP(E1565,図書名リスト!$C$3:$W$1001,16,0))</f>
        <v/>
      </c>
      <c r="H1565" s="64" t="str">
        <f>IF(E1565="","",VLOOKUP(W1565,図書名リスト!$A$3:$W$1001,5,0))</f>
        <v/>
      </c>
      <c r="I1565" s="77" t="str">
        <f>IF(E1565="","",VLOOKUP(W1565,図書名リスト!$A$3:$W$1001,9,0))</f>
        <v/>
      </c>
      <c r="J1565" s="76" t="str">
        <f>IF(E1565="","",VLOOKUP(W1565,図書名リスト!$A$3:$W$1001,23,0))</f>
        <v/>
      </c>
      <c r="K1565" s="62" t="str">
        <f>IF(E1565="","",VLOOKUP(W1565,図書名リスト!$A$3:$W$1001,11,0))</f>
        <v/>
      </c>
      <c r="L1565" s="95" t="str">
        <f>IF(E1565="","",VLOOKUP(W1565,図書名リスト!$A$3:$W$1001,14,0))</f>
        <v/>
      </c>
      <c r="M1565" s="62" t="str">
        <f>IF(E1565="","",VLOOKUP(W1565,図書名リスト!$A$3:$W$1001,17,0))</f>
        <v/>
      </c>
      <c r="N1565" s="63"/>
      <c r="O1565" s="74" t="str">
        <f>IF(E1565="","",VLOOKUP(W1565,図書名リスト!$A$3:$W$100580,21,0))</f>
        <v/>
      </c>
      <c r="P1565" s="74" t="str">
        <f>IF(E1565="","",VLOOKUP(W1565,図書名リスト!$A$3:$W$10050,19,0))</f>
        <v/>
      </c>
      <c r="Q1565" s="75" t="str">
        <f>IF(E1565="","",VLOOKUP(W1565,図書名リスト!$A$3:$W$1001,20,0))</f>
        <v/>
      </c>
      <c r="R1565" s="74" t="str">
        <f>IF(E1565="","",VLOOKUP(W1565,図書名リスト!$A$3:$W$1001,22,0))</f>
        <v/>
      </c>
      <c r="S1565" s="61" t="str">
        <f t="shared" si="129"/>
        <v xml:space="preserve"> </v>
      </c>
      <c r="T1565" s="61" t="str">
        <f t="shared" si="130"/>
        <v>　</v>
      </c>
      <c r="U1565" s="61" t="str">
        <f t="shared" si="126"/>
        <v xml:space="preserve"> </v>
      </c>
      <c r="V1565" s="61">
        <f t="shared" si="127"/>
        <v>0</v>
      </c>
      <c r="W1565" s="60" t="str">
        <f t="shared" si="128"/>
        <v/>
      </c>
    </row>
    <row r="1566" spans="1:23" ht="57" customHeight="1" x14ac:dyDescent="0.15">
      <c r="A1566" s="63"/>
      <c r="B1566" s="69"/>
      <c r="C1566" s="69"/>
      <c r="D1566" s="68"/>
      <c r="E1566" s="67"/>
      <c r="F1566" s="66"/>
      <c r="G1566" s="65" t="str">
        <f>IF(E1566="","",VLOOKUP(E1566,図書名リスト!$C$3:$W$1001,16,0))</f>
        <v/>
      </c>
      <c r="H1566" s="64" t="str">
        <f>IF(E1566="","",VLOOKUP(W1566,図書名リスト!$A$3:$W$1001,5,0))</f>
        <v/>
      </c>
      <c r="I1566" s="77" t="str">
        <f>IF(E1566="","",VLOOKUP(W1566,図書名リスト!$A$3:$W$1001,9,0))</f>
        <v/>
      </c>
      <c r="J1566" s="76" t="str">
        <f>IF(E1566="","",VLOOKUP(W1566,図書名リスト!$A$3:$W$1001,23,0))</f>
        <v/>
      </c>
      <c r="K1566" s="62" t="str">
        <f>IF(E1566="","",VLOOKUP(W1566,図書名リスト!$A$3:$W$1001,11,0))</f>
        <v/>
      </c>
      <c r="L1566" s="95" t="str">
        <f>IF(E1566="","",VLOOKUP(W1566,図書名リスト!$A$3:$W$1001,14,0))</f>
        <v/>
      </c>
      <c r="M1566" s="62" t="str">
        <f>IF(E1566="","",VLOOKUP(W1566,図書名リスト!$A$3:$W$1001,17,0))</f>
        <v/>
      </c>
      <c r="N1566" s="63"/>
      <c r="O1566" s="74" t="str">
        <f>IF(E1566="","",VLOOKUP(W1566,図書名リスト!$A$3:$W$100580,21,0))</f>
        <v/>
      </c>
      <c r="P1566" s="74" t="str">
        <f>IF(E1566="","",VLOOKUP(W1566,図書名リスト!$A$3:$W$10050,19,0))</f>
        <v/>
      </c>
      <c r="Q1566" s="75" t="str">
        <f>IF(E1566="","",VLOOKUP(W1566,図書名リスト!$A$3:$W$1001,20,0))</f>
        <v/>
      </c>
      <c r="R1566" s="74" t="str">
        <f>IF(E1566="","",VLOOKUP(W1566,図書名リスト!$A$3:$W$1001,22,0))</f>
        <v/>
      </c>
      <c r="S1566" s="61" t="str">
        <f t="shared" si="129"/>
        <v xml:space="preserve"> </v>
      </c>
      <c r="T1566" s="61" t="str">
        <f t="shared" si="130"/>
        <v>　</v>
      </c>
      <c r="U1566" s="61" t="str">
        <f t="shared" si="126"/>
        <v xml:space="preserve"> </v>
      </c>
      <c r="V1566" s="61">
        <f t="shared" si="127"/>
        <v>0</v>
      </c>
      <c r="W1566" s="60" t="str">
        <f t="shared" si="128"/>
        <v/>
      </c>
    </row>
    <row r="1567" spans="1:23" ht="57" customHeight="1" x14ac:dyDescent="0.15">
      <c r="A1567" s="63"/>
      <c r="B1567" s="69"/>
      <c r="C1567" s="69"/>
      <c r="D1567" s="68"/>
      <c r="E1567" s="67"/>
      <c r="F1567" s="66"/>
      <c r="G1567" s="65" t="str">
        <f>IF(E1567="","",VLOOKUP(E1567,図書名リスト!$C$3:$W$1001,16,0))</f>
        <v/>
      </c>
      <c r="H1567" s="64" t="str">
        <f>IF(E1567="","",VLOOKUP(W1567,図書名リスト!$A$3:$W$1001,5,0))</f>
        <v/>
      </c>
      <c r="I1567" s="77" t="str">
        <f>IF(E1567="","",VLOOKUP(W1567,図書名リスト!$A$3:$W$1001,9,0))</f>
        <v/>
      </c>
      <c r="J1567" s="76" t="str">
        <f>IF(E1567="","",VLOOKUP(W1567,図書名リスト!$A$3:$W$1001,23,0))</f>
        <v/>
      </c>
      <c r="K1567" s="62" t="str">
        <f>IF(E1567="","",VLOOKUP(W1567,図書名リスト!$A$3:$W$1001,11,0))</f>
        <v/>
      </c>
      <c r="L1567" s="95" t="str">
        <f>IF(E1567="","",VLOOKUP(W1567,図書名リスト!$A$3:$W$1001,14,0))</f>
        <v/>
      </c>
      <c r="M1567" s="62" t="str">
        <f>IF(E1567="","",VLOOKUP(W1567,図書名リスト!$A$3:$W$1001,17,0))</f>
        <v/>
      </c>
      <c r="N1567" s="63"/>
      <c r="O1567" s="74" t="str">
        <f>IF(E1567="","",VLOOKUP(W1567,図書名リスト!$A$3:$W$100580,21,0))</f>
        <v/>
      </c>
      <c r="P1567" s="74" t="str">
        <f>IF(E1567="","",VLOOKUP(W1567,図書名リスト!$A$3:$W$10050,19,0))</f>
        <v/>
      </c>
      <c r="Q1567" s="75" t="str">
        <f>IF(E1567="","",VLOOKUP(W1567,図書名リスト!$A$3:$W$1001,20,0))</f>
        <v/>
      </c>
      <c r="R1567" s="74" t="str">
        <f>IF(E1567="","",VLOOKUP(W1567,図書名リスト!$A$3:$W$1001,22,0))</f>
        <v/>
      </c>
      <c r="S1567" s="61" t="str">
        <f t="shared" si="129"/>
        <v xml:space="preserve"> </v>
      </c>
      <c r="T1567" s="61" t="str">
        <f t="shared" si="130"/>
        <v>　</v>
      </c>
      <c r="U1567" s="61" t="str">
        <f t="shared" si="126"/>
        <v xml:space="preserve"> </v>
      </c>
      <c r="V1567" s="61">
        <f t="shared" si="127"/>
        <v>0</v>
      </c>
      <c r="W1567" s="60" t="str">
        <f t="shared" si="128"/>
        <v/>
      </c>
    </row>
    <row r="1568" spans="1:23" ht="57" customHeight="1" x14ac:dyDescent="0.15">
      <c r="A1568" s="63"/>
      <c r="B1568" s="69"/>
      <c r="C1568" s="69"/>
      <c r="D1568" s="68"/>
      <c r="E1568" s="67"/>
      <c r="F1568" s="66"/>
      <c r="G1568" s="65" t="str">
        <f>IF(E1568="","",VLOOKUP(E1568,図書名リスト!$C$3:$W$1001,16,0))</f>
        <v/>
      </c>
      <c r="H1568" s="64" t="str">
        <f>IF(E1568="","",VLOOKUP(W1568,図書名リスト!$A$3:$W$1001,5,0))</f>
        <v/>
      </c>
      <c r="I1568" s="77" t="str">
        <f>IF(E1568="","",VLOOKUP(W1568,図書名リスト!$A$3:$W$1001,9,0))</f>
        <v/>
      </c>
      <c r="J1568" s="76" t="str">
        <f>IF(E1568="","",VLOOKUP(W1568,図書名リスト!$A$3:$W$1001,23,0))</f>
        <v/>
      </c>
      <c r="K1568" s="62" t="str">
        <f>IF(E1568="","",VLOOKUP(W1568,図書名リスト!$A$3:$W$1001,11,0))</f>
        <v/>
      </c>
      <c r="L1568" s="95" t="str">
        <f>IF(E1568="","",VLOOKUP(W1568,図書名リスト!$A$3:$W$1001,14,0))</f>
        <v/>
      </c>
      <c r="M1568" s="62" t="str">
        <f>IF(E1568="","",VLOOKUP(W1568,図書名リスト!$A$3:$W$1001,17,0))</f>
        <v/>
      </c>
      <c r="N1568" s="63"/>
      <c r="O1568" s="74" t="str">
        <f>IF(E1568="","",VLOOKUP(W1568,図書名リスト!$A$3:$W$100580,21,0))</f>
        <v/>
      </c>
      <c r="P1568" s="74" t="str">
        <f>IF(E1568="","",VLOOKUP(W1568,図書名リスト!$A$3:$W$10050,19,0))</f>
        <v/>
      </c>
      <c r="Q1568" s="75" t="str">
        <f>IF(E1568="","",VLOOKUP(W1568,図書名リスト!$A$3:$W$1001,20,0))</f>
        <v/>
      </c>
      <c r="R1568" s="74" t="str">
        <f>IF(E1568="","",VLOOKUP(W1568,図書名リスト!$A$3:$W$1001,22,0))</f>
        <v/>
      </c>
      <c r="S1568" s="61" t="str">
        <f t="shared" si="129"/>
        <v xml:space="preserve"> </v>
      </c>
      <c r="T1568" s="61" t="str">
        <f t="shared" si="130"/>
        <v>　</v>
      </c>
      <c r="U1568" s="61" t="str">
        <f t="shared" si="126"/>
        <v xml:space="preserve"> </v>
      </c>
      <c r="V1568" s="61">
        <f t="shared" si="127"/>
        <v>0</v>
      </c>
      <c r="W1568" s="60" t="str">
        <f t="shared" si="128"/>
        <v/>
      </c>
    </row>
    <row r="1569" spans="1:23" ht="57" customHeight="1" x14ac:dyDescent="0.15">
      <c r="A1569" s="63"/>
      <c r="B1569" s="69"/>
      <c r="C1569" s="69"/>
      <c r="D1569" s="68"/>
      <c r="E1569" s="67"/>
      <c r="F1569" s="66"/>
      <c r="G1569" s="65" t="str">
        <f>IF(E1569="","",VLOOKUP(E1569,図書名リスト!$C$3:$W$1001,16,0))</f>
        <v/>
      </c>
      <c r="H1569" s="64" t="str">
        <f>IF(E1569="","",VLOOKUP(W1569,図書名リスト!$A$3:$W$1001,5,0))</f>
        <v/>
      </c>
      <c r="I1569" s="77" t="str">
        <f>IF(E1569="","",VLOOKUP(W1569,図書名リスト!$A$3:$W$1001,9,0))</f>
        <v/>
      </c>
      <c r="J1569" s="76" t="str">
        <f>IF(E1569="","",VLOOKUP(W1569,図書名リスト!$A$3:$W$1001,23,0))</f>
        <v/>
      </c>
      <c r="K1569" s="62" t="str">
        <f>IF(E1569="","",VLOOKUP(W1569,図書名リスト!$A$3:$W$1001,11,0))</f>
        <v/>
      </c>
      <c r="L1569" s="95" t="str">
        <f>IF(E1569="","",VLOOKUP(W1569,図書名リスト!$A$3:$W$1001,14,0))</f>
        <v/>
      </c>
      <c r="M1569" s="62" t="str">
        <f>IF(E1569="","",VLOOKUP(W1569,図書名リスト!$A$3:$W$1001,17,0))</f>
        <v/>
      </c>
      <c r="N1569" s="63"/>
      <c r="O1569" s="74" t="str">
        <f>IF(E1569="","",VLOOKUP(W1569,図書名リスト!$A$3:$W$100580,21,0))</f>
        <v/>
      </c>
      <c r="P1569" s="74" t="str">
        <f>IF(E1569="","",VLOOKUP(W1569,図書名リスト!$A$3:$W$10050,19,0))</f>
        <v/>
      </c>
      <c r="Q1569" s="75" t="str">
        <f>IF(E1569="","",VLOOKUP(W1569,図書名リスト!$A$3:$W$1001,20,0))</f>
        <v/>
      </c>
      <c r="R1569" s="74" t="str">
        <f>IF(E1569="","",VLOOKUP(W1569,図書名リスト!$A$3:$W$1001,22,0))</f>
        <v/>
      </c>
      <c r="S1569" s="61" t="str">
        <f t="shared" si="129"/>
        <v xml:space="preserve"> </v>
      </c>
      <c r="T1569" s="61" t="str">
        <f t="shared" si="130"/>
        <v>　</v>
      </c>
      <c r="U1569" s="61" t="str">
        <f t="shared" si="126"/>
        <v xml:space="preserve"> </v>
      </c>
      <c r="V1569" s="61">
        <f t="shared" si="127"/>
        <v>0</v>
      </c>
      <c r="W1569" s="60" t="str">
        <f t="shared" si="128"/>
        <v/>
      </c>
    </row>
    <row r="1570" spans="1:23" ht="57" customHeight="1" x14ac:dyDescent="0.15">
      <c r="A1570" s="63"/>
      <c r="B1570" s="69"/>
      <c r="C1570" s="69"/>
      <c r="D1570" s="68"/>
      <c r="E1570" s="67"/>
      <c r="F1570" s="66"/>
      <c r="G1570" s="65" t="str">
        <f>IF(E1570="","",VLOOKUP(E1570,図書名リスト!$C$3:$W$1001,16,0))</f>
        <v/>
      </c>
      <c r="H1570" s="64" t="str">
        <f>IF(E1570="","",VLOOKUP(W1570,図書名リスト!$A$3:$W$1001,5,0))</f>
        <v/>
      </c>
      <c r="I1570" s="77" t="str">
        <f>IF(E1570="","",VLOOKUP(W1570,図書名リスト!$A$3:$W$1001,9,0))</f>
        <v/>
      </c>
      <c r="J1570" s="76" t="str">
        <f>IF(E1570="","",VLOOKUP(W1570,図書名リスト!$A$3:$W$1001,23,0))</f>
        <v/>
      </c>
      <c r="K1570" s="62" t="str">
        <f>IF(E1570="","",VLOOKUP(W1570,図書名リスト!$A$3:$W$1001,11,0))</f>
        <v/>
      </c>
      <c r="L1570" s="95" t="str">
        <f>IF(E1570="","",VLOOKUP(W1570,図書名リスト!$A$3:$W$1001,14,0))</f>
        <v/>
      </c>
      <c r="M1570" s="62" t="str">
        <f>IF(E1570="","",VLOOKUP(W1570,図書名リスト!$A$3:$W$1001,17,0))</f>
        <v/>
      </c>
      <c r="N1570" s="63"/>
      <c r="O1570" s="74" t="str">
        <f>IF(E1570="","",VLOOKUP(W1570,図書名リスト!$A$3:$W$100580,21,0))</f>
        <v/>
      </c>
      <c r="P1570" s="74" t="str">
        <f>IF(E1570="","",VLOOKUP(W1570,図書名リスト!$A$3:$W$10050,19,0))</f>
        <v/>
      </c>
      <c r="Q1570" s="75" t="str">
        <f>IF(E1570="","",VLOOKUP(W1570,図書名リスト!$A$3:$W$1001,20,0))</f>
        <v/>
      </c>
      <c r="R1570" s="74" t="str">
        <f>IF(E1570="","",VLOOKUP(W1570,図書名リスト!$A$3:$W$1001,22,0))</f>
        <v/>
      </c>
      <c r="S1570" s="61" t="str">
        <f t="shared" si="129"/>
        <v xml:space="preserve"> </v>
      </c>
      <c r="T1570" s="61" t="str">
        <f t="shared" si="130"/>
        <v>　</v>
      </c>
      <c r="U1570" s="61" t="str">
        <f t="shared" si="126"/>
        <v xml:space="preserve"> </v>
      </c>
      <c r="V1570" s="61">
        <f t="shared" si="127"/>
        <v>0</v>
      </c>
      <c r="W1570" s="60" t="str">
        <f t="shared" si="128"/>
        <v/>
      </c>
    </row>
    <row r="1571" spans="1:23" ht="57" customHeight="1" x14ac:dyDescent="0.15">
      <c r="A1571" s="63"/>
      <c r="B1571" s="69"/>
      <c r="C1571" s="69"/>
      <c r="D1571" s="68"/>
      <c r="E1571" s="67"/>
      <c r="F1571" s="66"/>
      <c r="G1571" s="65" t="str">
        <f>IF(E1571="","",VLOOKUP(E1571,図書名リスト!$C$3:$W$1001,16,0))</f>
        <v/>
      </c>
      <c r="H1571" s="64" t="str">
        <f>IF(E1571="","",VLOOKUP(W1571,図書名リスト!$A$3:$W$1001,5,0))</f>
        <v/>
      </c>
      <c r="I1571" s="77" t="str">
        <f>IF(E1571="","",VLOOKUP(W1571,図書名リスト!$A$3:$W$1001,9,0))</f>
        <v/>
      </c>
      <c r="J1571" s="76" t="str">
        <f>IF(E1571="","",VLOOKUP(W1571,図書名リスト!$A$3:$W$1001,23,0))</f>
        <v/>
      </c>
      <c r="K1571" s="62" t="str">
        <f>IF(E1571="","",VLOOKUP(W1571,図書名リスト!$A$3:$W$1001,11,0))</f>
        <v/>
      </c>
      <c r="L1571" s="95" t="str">
        <f>IF(E1571="","",VLOOKUP(W1571,図書名リスト!$A$3:$W$1001,14,0))</f>
        <v/>
      </c>
      <c r="M1571" s="62" t="str">
        <f>IF(E1571="","",VLOOKUP(W1571,図書名リスト!$A$3:$W$1001,17,0))</f>
        <v/>
      </c>
      <c r="N1571" s="63"/>
      <c r="O1571" s="74" t="str">
        <f>IF(E1571="","",VLOOKUP(W1571,図書名リスト!$A$3:$W$100580,21,0))</f>
        <v/>
      </c>
      <c r="P1571" s="74" t="str">
        <f>IF(E1571="","",VLOOKUP(W1571,図書名リスト!$A$3:$W$10050,19,0))</f>
        <v/>
      </c>
      <c r="Q1571" s="75" t="str">
        <f>IF(E1571="","",VLOOKUP(W1571,図書名リスト!$A$3:$W$1001,20,0))</f>
        <v/>
      </c>
      <c r="R1571" s="74" t="str">
        <f>IF(E1571="","",VLOOKUP(W1571,図書名リスト!$A$3:$W$1001,22,0))</f>
        <v/>
      </c>
      <c r="S1571" s="61" t="str">
        <f t="shared" si="129"/>
        <v xml:space="preserve"> </v>
      </c>
      <c r="T1571" s="61" t="str">
        <f t="shared" si="130"/>
        <v>　</v>
      </c>
      <c r="U1571" s="61" t="str">
        <f t="shared" si="126"/>
        <v xml:space="preserve"> </v>
      </c>
      <c r="V1571" s="61">
        <f t="shared" si="127"/>
        <v>0</v>
      </c>
      <c r="W1571" s="60" t="str">
        <f t="shared" si="128"/>
        <v/>
      </c>
    </row>
    <row r="1572" spans="1:23" ht="57" customHeight="1" x14ac:dyDescent="0.15">
      <c r="A1572" s="63"/>
      <c r="B1572" s="69"/>
      <c r="C1572" s="69"/>
      <c r="D1572" s="68"/>
      <c r="E1572" s="67"/>
      <c r="F1572" s="66"/>
      <c r="G1572" s="65" t="str">
        <f>IF(E1572="","",VLOOKUP(E1572,図書名リスト!$C$3:$W$1001,16,0))</f>
        <v/>
      </c>
      <c r="H1572" s="64" t="str">
        <f>IF(E1572="","",VLOOKUP(W1572,図書名リスト!$A$3:$W$1001,5,0))</f>
        <v/>
      </c>
      <c r="I1572" s="77" t="str">
        <f>IF(E1572="","",VLOOKUP(W1572,図書名リスト!$A$3:$W$1001,9,0))</f>
        <v/>
      </c>
      <c r="J1572" s="76" t="str">
        <f>IF(E1572="","",VLOOKUP(W1572,図書名リスト!$A$3:$W$1001,23,0))</f>
        <v/>
      </c>
      <c r="K1572" s="62" t="str">
        <f>IF(E1572="","",VLOOKUP(W1572,図書名リスト!$A$3:$W$1001,11,0))</f>
        <v/>
      </c>
      <c r="L1572" s="95" t="str">
        <f>IF(E1572="","",VLOOKUP(W1572,図書名リスト!$A$3:$W$1001,14,0))</f>
        <v/>
      </c>
      <c r="M1572" s="62" t="str">
        <f>IF(E1572="","",VLOOKUP(W1572,図書名リスト!$A$3:$W$1001,17,0))</f>
        <v/>
      </c>
      <c r="N1572" s="63"/>
      <c r="O1572" s="74" t="str">
        <f>IF(E1572="","",VLOOKUP(W1572,図書名リスト!$A$3:$W$100580,21,0))</f>
        <v/>
      </c>
      <c r="P1572" s="74" t="str">
        <f>IF(E1572="","",VLOOKUP(W1572,図書名リスト!$A$3:$W$10050,19,0))</f>
        <v/>
      </c>
      <c r="Q1572" s="75" t="str">
        <f>IF(E1572="","",VLOOKUP(W1572,図書名リスト!$A$3:$W$1001,20,0))</f>
        <v/>
      </c>
      <c r="R1572" s="74" t="str">
        <f>IF(E1572="","",VLOOKUP(W1572,図書名リスト!$A$3:$W$1001,22,0))</f>
        <v/>
      </c>
      <c r="S1572" s="61" t="str">
        <f t="shared" si="129"/>
        <v xml:space="preserve"> </v>
      </c>
      <c r="T1572" s="61" t="str">
        <f t="shared" si="130"/>
        <v>　</v>
      </c>
      <c r="U1572" s="61" t="str">
        <f t="shared" si="126"/>
        <v xml:space="preserve"> </v>
      </c>
      <c r="V1572" s="61">
        <f t="shared" si="127"/>
        <v>0</v>
      </c>
      <c r="W1572" s="60" t="str">
        <f t="shared" si="128"/>
        <v/>
      </c>
    </row>
    <row r="1573" spans="1:23" ht="57" customHeight="1" x14ac:dyDescent="0.15">
      <c r="A1573" s="63"/>
      <c r="B1573" s="69"/>
      <c r="C1573" s="69"/>
      <c r="D1573" s="68"/>
      <c r="E1573" s="67"/>
      <c r="F1573" s="66"/>
      <c r="G1573" s="65" t="str">
        <f>IF(E1573="","",VLOOKUP(E1573,図書名リスト!$C$3:$W$1001,16,0))</f>
        <v/>
      </c>
      <c r="H1573" s="64" t="str">
        <f>IF(E1573="","",VLOOKUP(W1573,図書名リスト!$A$3:$W$1001,5,0))</f>
        <v/>
      </c>
      <c r="I1573" s="77" t="str">
        <f>IF(E1573="","",VLOOKUP(W1573,図書名リスト!$A$3:$W$1001,9,0))</f>
        <v/>
      </c>
      <c r="J1573" s="76" t="str">
        <f>IF(E1573="","",VLOOKUP(W1573,図書名リスト!$A$3:$W$1001,23,0))</f>
        <v/>
      </c>
      <c r="K1573" s="62" t="str">
        <f>IF(E1573="","",VLOOKUP(W1573,図書名リスト!$A$3:$W$1001,11,0))</f>
        <v/>
      </c>
      <c r="L1573" s="95" t="str">
        <f>IF(E1573="","",VLOOKUP(W1573,図書名リスト!$A$3:$W$1001,14,0))</f>
        <v/>
      </c>
      <c r="M1573" s="62" t="str">
        <f>IF(E1573="","",VLOOKUP(W1573,図書名リスト!$A$3:$W$1001,17,0))</f>
        <v/>
      </c>
      <c r="N1573" s="63"/>
      <c r="O1573" s="74" t="str">
        <f>IF(E1573="","",VLOOKUP(W1573,図書名リスト!$A$3:$W$100580,21,0))</f>
        <v/>
      </c>
      <c r="P1573" s="74" t="str">
        <f>IF(E1573="","",VLOOKUP(W1573,図書名リスト!$A$3:$W$10050,19,0))</f>
        <v/>
      </c>
      <c r="Q1573" s="75" t="str">
        <f>IF(E1573="","",VLOOKUP(W1573,図書名リスト!$A$3:$W$1001,20,0))</f>
        <v/>
      </c>
      <c r="R1573" s="74" t="str">
        <f>IF(E1573="","",VLOOKUP(W1573,図書名リスト!$A$3:$W$1001,22,0))</f>
        <v/>
      </c>
      <c r="S1573" s="61" t="str">
        <f t="shared" si="129"/>
        <v xml:space="preserve"> </v>
      </c>
      <c r="T1573" s="61" t="str">
        <f t="shared" si="130"/>
        <v>　</v>
      </c>
      <c r="U1573" s="61" t="str">
        <f t="shared" si="126"/>
        <v xml:space="preserve"> </v>
      </c>
      <c r="V1573" s="61">
        <f t="shared" si="127"/>
        <v>0</v>
      </c>
      <c r="W1573" s="60" t="str">
        <f t="shared" si="128"/>
        <v/>
      </c>
    </row>
    <row r="1574" spans="1:23" ht="57" customHeight="1" x14ac:dyDescent="0.15">
      <c r="A1574" s="63"/>
      <c r="B1574" s="69"/>
      <c r="C1574" s="69"/>
      <c r="D1574" s="68"/>
      <c r="E1574" s="67"/>
      <c r="F1574" s="66"/>
      <c r="G1574" s="65" t="str">
        <f>IF(E1574="","",VLOOKUP(E1574,図書名リスト!$C$3:$W$1001,16,0))</f>
        <v/>
      </c>
      <c r="H1574" s="64" t="str">
        <f>IF(E1574="","",VLOOKUP(W1574,図書名リスト!$A$3:$W$1001,5,0))</f>
        <v/>
      </c>
      <c r="I1574" s="77" t="str">
        <f>IF(E1574="","",VLOOKUP(W1574,図書名リスト!$A$3:$W$1001,9,0))</f>
        <v/>
      </c>
      <c r="J1574" s="76" t="str">
        <f>IF(E1574="","",VLOOKUP(W1574,図書名リスト!$A$3:$W$1001,23,0))</f>
        <v/>
      </c>
      <c r="K1574" s="62" t="str">
        <f>IF(E1574="","",VLOOKUP(W1574,図書名リスト!$A$3:$W$1001,11,0))</f>
        <v/>
      </c>
      <c r="L1574" s="95" t="str">
        <f>IF(E1574="","",VLOOKUP(W1574,図書名リスト!$A$3:$W$1001,14,0))</f>
        <v/>
      </c>
      <c r="M1574" s="62" t="str">
        <f>IF(E1574="","",VLOOKUP(W1574,図書名リスト!$A$3:$W$1001,17,0))</f>
        <v/>
      </c>
      <c r="N1574" s="63"/>
      <c r="O1574" s="74" t="str">
        <f>IF(E1574="","",VLOOKUP(W1574,図書名リスト!$A$3:$W$100580,21,0))</f>
        <v/>
      </c>
      <c r="P1574" s="74" t="str">
        <f>IF(E1574="","",VLOOKUP(W1574,図書名リスト!$A$3:$W$10050,19,0))</f>
        <v/>
      </c>
      <c r="Q1574" s="75" t="str">
        <f>IF(E1574="","",VLOOKUP(W1574,図書名リスト!$A$3:$W$1001,20,0))</f>
        <v/>
      </c>
      <c r="R1574" s="74" t="str">
        <f>IF(E1574="","",VLOOKUP(W1574,図書名リスト!$A$3:$W$1001,22,0))</f>
        <v/>
      </c>
      <c r="S1574" s="61" t="str">
        <f t="shared" si="129"/>
        <v xml:space="preserve"> </v>
      </c>
      <c r="T1574" s="61" t="str">
        <f t="shared" si="130"/>
        <v>　</v>
      </c>
      <c r="U1574" s="61" t="str">
        <f t="shared" si="126"/>
        <v xml:space="preserve"> </v>
      </c>
      <c r="V1574" s="61">
        <f t="shared" si="127"/>
        <v>0</v>
      </c>
      <c r="W1574" s="60" t="str">
        <f t="shared" si="128"/>
        <v/>
      </c>
    </row>
    <row r="1575" spans="1:23" ht="57" customHeight="1" x14ac:dyDescent="0.15">
      <c r="A1575" s="63"/>
      <c r="B1575" s="69"/>
      <c r="C1575" s="69"/>
      <c r="D1575" s="68"/>
      <c r="E1575" s="67"/>
      <c r="F1575" s="66"/>
      <c r="G1575" s="65" t="str">
        <f>IF(E1575="","",VLOOKUP(E1575,図書名リスト!$C$3:$W$1001,16,0))</f>
        <v/>
      </c>
      <c r="H1575" s="64" t="str">
        <f>IF(E1575="","",VLOOKUP(W1575,図書名リスト!$A$3:$W$1001,5,0))</f>
        <v/>
      </c>
      <c r="I1575" s="77" t="str">
        <f>IF(E1575="","",VLOOKUP(W1575,図書名リスト!$A$3:$W$1001,9,0))</f>
        <v/>
      </c>
      <c r="J1575" s="76" t="str">
        <f>IF(E1575="","",VLOOKUP(W1575,図書名リスト!$A$3:$W$1001,23,0))</f>
        <v/>
      </c>
      <c r="K1575" s="62" t="str">
        <f>IF(E1575="","",VLOOKUP(W1575,図書名リスト!$A$3:$W$1001,11,0))</f>
        <v/>
      </c>
      <c r="L1575" s="95" t="str">
        <f>IF(E1575="","",VLOOKUP(W1575,図書名リスト!$A$3:$W$1001,14,0))</f>
        <v/>
      </c>
      <c r="M1575" s="62" t="str">
        <f>IF(E1575="","",VLOOKUP(W1575,図書名リスト!$A$3:$W$1001,17,0))</f>
        <v/>
      </c>
      <c r="N1575" s="63"/>
      <c r="O1575" s="74" t="str">
        <f>IF(E1575="","",VLOOKUP(W1575,図書名リスト!$A$3:$W$100580,21,0))</f>
        <v/>
      </c>
      <c r="P1575" s="74" t="str">
        <f>IF(E1575="","",VLOOKUP(W1575,図書名リスト!$A$3:$W$10050,19,0))</f>
        <v/>
      </c>
      <c r="Q1575" s="75" t="str">
        <f>IF(E1575="","",VLOOKUP(W1575,図書名リスト!$A$3:$W$1001,20,0))</f>
        <v/>
      </c>
      <c r="R1575" s="74" t="str">
        <f>IF(E1575="","",VLOOKUP(W1575,図書名リスト!$A$3:$W$1001,22,0))</f>
        <v/>
      </c>
      <c r="S1575" s="61" t="str">
        <f t="shared" si="129"/>
        <v xml:space="preserve"> </v>
      </c>
      <c r="T1575" s="61" t="str">
        <f t="shared" si="130"/>
        <v>　</v>
      </c>
      <c r="U1575" s="61" t="str">
        <f t="shared" si="126"/>
        <v xml:space="preserve"> </v>
      </c>
      <c r="V1575" s="61">
        <f t="shared" si="127"/>
        <v>0</v>
      </c>
      <c r="W1575" s="60" t="str">
        <f t="shared" si="128"/>
        <v/>
      </c>
    </row>
    <row r="1576" spans="1:23" ht="57" customHeight="1" x14ac:dyDescent="0.15">
      <c r="A1576" s="63"/>
      <c r="B1576" s="69"/>
      <c r="C1576" s="69"/>
      <c r="D1576" s="68"/>
      <c r="E1576" s="67"/>
      <c r="F1576" s="66"/>
      <c r="G1576" s="65" t="str">
        <f>IF(E1576="","",VLOOKUP(E1576,図書名リスト!$C$3:$W$1001,16,0))</f>
        <v/>
      </c>
      <c r="H1576" s="64" t="str">
        <f>IF(E1576="","",VLOOKUP(W1576,図書名リスト!$A$3:$W$1001,5,0))</f>
        <v/>
      </c>
      <c r="I1576" s="77" t="str">
        <f>IF(E1576="","",VLOOKUP(W1576,図書名リスト!$A$3:$W$1001,9,0))</f>
        <v/>
      </c>
      <c r="J1576" s="76" t="str">
        <f>IF(E1576="","",VLOOKUP(W1576,図書名リスト!$A$3:$W$1001,23,0))</f>
        <v/>
      </c>
      <c r="K1576" s="62" t="str">
        <f>IF(E1576="","",VLOOKUP(W1576,図書名リスト!$A$3:$W$1001,11,0))</f>
        <v/>
      </c>
      <c r="L1576" s="95" t="str">
        <f>IF(E1576="","",VLOOKUP(W1576,図書名リスト!$A$3:$W$1001,14,0))</f>
        <v/>
      </c>
      <c r="M1576" s="62" t="str">
        <f>IF(E1576="","",VLOOKUP(W1576,図書名リスト!$A$3:$W$1001,17,0))</f>
        <v/>
      </c>
      <c r="N1576" s="63"/>
      <c r="O1576" s="74" t="str">
        <f>IF(E1576="","",VLOOKUP(W1576,図書名リスト!$A$3:$W$100580,21,0))</f>
        <v/>
      </c>
      <c r="P1576" s="74" t="str">
        <f>IF(E1576="","",VLOOKUP(W1576,図書名リスト!$A$3:$W$10050,19,0))</f>
        <v/>
      </c>
      <c r="Q1576" s="75" t="str">
        <f>IF(E1576="","",VLOOKUP(W1576,図書名リスト!$A$3:$W$1001,20,0))</f>
        <v/>
      </c>
      <c r="R1576" s="74" t="str">
        <f>IF(E1576="","",VLOOKUP(W1576,図書名リスト!$A$3:$W$1001,22,0))</f>
        <v/>
      </c>
      <c r="S1576" s="61" t="str">
        <f t="shared" si="129"/>
        <v xml:space="preserve"> </v>
      </c>
      <c r="T1576" s="61" t="str">
        <f t="shared" si="130"/>
        <v>　</v>
      </c>
      <c r="U1576" s="61" t="str">
        <f t="shared" si="126"/>
        <v xml:space="preserve"> </v>
      </c>
      <c r="V1576" s="61">
        <f t="shared" si="127"/>
        <v>0</v>
      </c>
      <c r="W1576" s="60" t="str">
        <f t="shared" si="128"/>
        <v/>
      </c>
    </row>
    <row r="1577" spans="1:23" ht="57" customHeight="1" x14ac:dyDescent="0.15">
      <c r="A1577" s="63"/>
      <c r="B1577" s="69"/>
      <c r="C1577" s="69"/>
      <c r="D1577" s="68"/>
      <c r="E1577" s="67"/>
      <c r="F1577" s="66"/>
      <c r="G1577" s="65" t="str">
        <f>IF(E1577="","",VLOOKUP(E1577,図書名リスト!$C$3:$W$1001,16,0))</f>
        <v/>
      </c>
      <c r="H1577" s="64" t="str">
        <f>IF(E1577="","",VLOOKUP(W1577,図書名リスト!$A$3:$W$1001,5,0))</f>
        <v/>
      </c>
      <c r="I1577" s="77" t="str">
        <f>IF(E1577="","",VLOOKUP(W1577,図書名リスト!$A$3:$W$1001,9,0))</f>
        <v/>
      </c>
      <c r="J1577" s="76" t="str">
        <f>IF(E1577="","",VLOOKUP(W1577,図書名リスト!$A$3:$W$1001,23,0))</f>
        <v/>
      </c>
      <c r="K1577" s="62" t="str">
        <f>IF(E1577="","",VLOOKUP(W1577,図書名リスト!$A$3:$W$1001,11,0))</f>
        <v/>
      </c>
      <c r="L1577" s="95" t="str">
        <f>IF(E1577="","",VLOOKUP(W1577,図書名リスト!$A$3:$W$1001,14,0))</f>
        <v/>
      </c>
      <c r="M1577" s="62" t="str">
        <f>IF(E1577="","",VLOOKUP(W1577,図書名リスト!$A$3:$W$1001,17,0))</f>
        <v/>
      </c>
      <c r="N1577" s="63"/>
      <c r="O1577" s="74" t="str">
        <f>IF(E1577="","",VLOOKUP(W1577,図書名リスト!$A$3:$W$100580,21,0))</f>
        <v/>
      </c>
      <c r="P1577" s="74" t="str">
        <f>IF(E1577="","",VLOOKUP(W1577,図書名リスト!$A$3:$W$10050,19,0))</f>
        <v/>
      </c>
      <c r="Q1577" s="75" t="str">
        <f>IF(E1577="","",VLOOKUP(W1577,図書名リスト!$A$3:$W$1001,20,0))</f>
        <v/>
      </c>
      <c r="R1577" s="74" t="str">
        <f>IF(E1577="","",VLOOKUP(W1577,図書名リスト!$A$3:$W$1001,22,0))</f>
        <v/>
      </c>
      <c r="S1577" s="61" t="str">
        <f t="shared" si="129"/>
        <v xml:space="preserve"> </v>
      </c>
      <c r="T1577" s="61" t="str">
        <f t="shared" si="130"/>
        <v>　</v>
      </c>
      <c r="U1577" s="61" t="str">
        <f t="shared" si="126"/>
        <v xml:space="preserve"> </v>
      </c>
      <c r="V1577" s="61">
        <f t="shared" si="127"/>
        <v>0</v>
      </c>
      <c r="W1577" s="60" t="str">
        <f t="shared" si="128"/>
        <v/>
      </c>
    </row>
    <row r="1578" spans="1:23" ht="57" customHeight="1" x14ac:dyDescent="0.15">
      <c r="A1578" s="63"/>
      <c r="B1578" s="69"/>
      <c r="C1578" s="69"/>
      <c r="D1578" s="68"/>
      <c r="E1578" s="67"/>
      <c r="F1578" s="66"/>
      <c r="G1578" s="65" t="str">
        <f>IF(E1578="","",VLOOKUP(E1578,図書名リスト!$C$3:$W$1001,16,0))</f>
        <v/>
      </c>
      <c r="H1578" s="64" t="str">
        <f>IF(E1578="","",VLOOKUP(W1578,図書名リスト!$A$3:$W$1001,5,0))</f>
        <v/>
      </c>
      <c r="I1578" s="77" t="str">
        <f>IF(E1578="","",VLOOKUP(W1578,図書名リスト!$A$3:$W$1001,9,0))</f>
        <v/>
      </c>
      <c r="J1578" s="76" t="str">
        <f>IF(E1578="","",VLOOKUP(W1578,図書名リスト!$A$3:$W$1001,23,0))</f>
        <v/>
      </c>
      <c r="K1578" s="62" t="str">
        <f>IF(E1578="","",VLOOKUP(W1578,図書名リスト!$A$3:$W$1001,11,0))</f>
        <v/>
      </c>
      <c r="L1578" s="95" t="str">
        <f>IF(E1578="","",VLOOKUP(W1578,図書名リスト!$A$3:$W$1001,14,0))</f>
        <v/>
      </c>
      <c r="M1578" s="62" t="str">
        <f>IF(E1578="","",VLOOKUP(W1578,図書名リスト!$A$3:$W$1001,17,0))</f>
        <v/>
      </c>
      <c r="N1578" s="63"/>
      <c r="O1578" s="74" t="str">
        <f>IF(E1578="","",VLOOKUP(W1578,図書名リスト!$A$3:$W$100580,21,0))</f>
        <v/>
      </c>
      <c r="P1578" s="74" t="str">
        <f>IF(E1578="","",VLOOKUP(W1578,図書名リスト!$A$3:$W$10050,19,0))</f>
        <v/>
      </c>
      <c r="Q1578" s="75" t="str">
        <f>IF(E1578="","",VLOOKUP(W1578,図書名リスト!$A$3:$W$1001,20,0))</f>
        <v/>
      </c>
      <c r="R1578" s="74" t="str">
        <f>IF(E1578="","",VLOOKUP(W1578,図書名リスト!$A$3:$W$1001,22,0))</f>
        <v/>
      </c>
      <c r="S1578" s="61" t="str">
        <f t="shared" si="129"/>
        <v xml:space="preserve"> </v>
      </c>
      <c r="T1578" s="61" t="str">
        <f t="shared" si="130"/>
        <v>　</v>
      </c>
      <c r="U1578" s="61" t="str">
        <f t="shared" si="126"/>
        <v xml:space="preserve"> </v>
      </c>
      <c r="V1578" s="61">
        <f t="shared" si="127"/>
        <v>0</v>
      </c>
      <c r="W1578" s="60" t="str">
        <f t="shared" si="128"/>
        <v/>
      </c>
    </row>
    <row r="1579" spans="1:23" ht="57" customHeight="1" x14ac:dyDescent="0.15">
      <c r="A1579" s="63"/>
      <c r="B1579" s="69"/>
      <c r="C1579" s="69"/>
      <c r="D1579" s="68"/>
      <c r="E1579" s="67"/>
      <c r="F1579" s="66"/>
      <c r="G1579" s="65" t="str">
        <f>IF(E1579="","",VLOOKUP(E1579,図書名リスト!$C$3:$W$1001,16,0))</f>
        <v/>
      </c>
      <c r="H1579" s="64" t="str">
        <f>IF(E1579="","",VLOOKUP(W1579,図書名リスト!$A$3:$W$1001,5,0))</f>
        <v/>
      </c>
      <c r="I1579" s="77" t="str">
        <f>IF(E1579="","",VLOOKUP(W1579,図書名リスト!$A$3:$W$1001,9,0))</f>
        <v/>
      </c>
      <c r="J1579" s="76" t="str">
        <f>IF(E1579="","",VLOOKUP(W1579,図書名リスト!$A$3:$W$1001,23,0))</f>
        <v/>
      </c>
      <c r="K1579" s="62" t="str">
        <f>IF(E1579="","",VLOOKUP(W1579,図書名リスト!$A$3:$W$1001,11,0))</f>
        <v/>
      </c>
      <c r="L1579" s="95" t="str">
        <f>IF(E1579="","",VLOOKUP(W1579,図書名リスト!$A$3:$W$1001,14,0))</f>
        <v/>
      </c>
      <c r="M1579" s="62" t="str">
        <f>IF(E1579="","",VLOOKUP(W1579,図書名リスト!$A$3:$W$1001,17,0))</f>
        <v/>
      </c>
      <c r="N1579" s="63"/>
      <c r="O1579" s="74" t="str">
        <f>IF(E1579="","",VLOOKUP(W1579,図書名リスト!$A$3:$W$100580,21,0))</f>
        <v/>
      </c>
      <c r="P1579" s="74" t="str">
        <f>IF(E1579="","",VLOOKUP(W1579,図書名リスト!$A$3:$W$10050,19,0))</f>
        <v/>
      </c>
      <c r="Q1579" s="75" t="str">
        <f>IF(E1579="","",VLOOKUP(W1579,図書名リスト!$A$3:$W$1001,20,0))</f>
        <v/>
      </c>
      <c r="R1579" s="74" t="str">
        <f>IF(E1579="","",VLOOKUP(W1579,図書名リスト!$A$3:$W$1001,22,0))</f>
        <v/>
      </c>
      <c r="S1579" s="61" t="str">
        <f t="shared" si="129"/>
        <v xml:space="preserve"> </v>
      </c>
      <c r="T1579" s="61" t="str">
        <f t="shared" si="130"/>
        <v>　</v>
      </c>
      <c r="U1579" s="61" t="str">
        <f t="shared" si="126"/>
        <v xml:space="preserve"> </v>
      </c>
      <c r="V1579" s="61">
        <f t="shared" si="127"/>
        <v>0</v>
      </c>
      <c r="W1579" s="60" t="str">
        <f t="shared" si="128"/>
        <v/>
      </c>
    </row>
    <row r="1580" spans="1:23" ht="57" customHeight="1" x14ac:dyDescent="0.15">
      <c r="A1580" s="63"/>
      <c r="B1580" s="69"/>
      <c r="C1580" s="69"/>
      <c r="D1580" s="68"/>
      <c r="E1580" s="67"/>
      <c r="F1580" s="66"/>
      <c r="G1580" s="65" t="str">
        <f>IF(E1580="","",VLOOKUP(E1580,図書名リスト!$C$3:$W$1001,16,0))</f>
        <v/>
      </c>
      <c r="H1580" s="64" t="str">
        <f>IF(E1580="","",VLOOKUP(W1580,図書名リスト!$A$3:$W$1001,5,0))</f>
        <v/>
      </c>
      <c r="I1580" s="77" t="str">
        <f>IF(E1580="","",VLOOKUP(W1580,図書名リスト!$A$3:$W$1001,9,0))</f>
        <v/>
      </c>
      <c r="J1580" s="76" t="str">
        <f>IF(E1580="","",VLOOKUP(W1580,図書名リスト!$A$3:$W$1001,23,0))</f>
        <v/>
      </c>
      <c r="K1580" s="62" t="str">
        <f>IF(E1580="","",VLOOKUP(W1580,図書名リスト!$A$3:$W$1001,11,0))</f>
        <v/>
      </c>
      <c r="L1580" s="95" t="str">
        <f>IF(E1580="","",VLOOKUP(W1580,図書名リスト!$A$3:$W$1001,14,0))</f>
        <v/>
      </c>
      <c r="M1580" s="62" t="str">
        <f>IF(E1580="","",VLOOKUP(W1580,図書名リスト!$A$3:$W$1001,17,0))</f>
        <v/>
      </c>
      <c r="N1580" s="63"/>
      <c r="O1580" s="74" t="str">
        <f>IF(E1580="","",VLOOKUP(W1580,図書名リスト!$A$3:$W$100580,21,0))</f>
        <v/>
      </c>
      <c r="P1580" s="74" t="str">
        <f>IF(E1580="","",VLOOKUP(W1580,図書名リスト!$A$3:$W$10050,19,0))</f>
        <v/>
      </c>
      <c r="Q1580" s="75" t="str">
        <f>IF(E1580="","",VLOOKUP(W1580,図書名リスト!$A$3:$W$1001,20,0))</f>
        <v/>
      </c>
      <c r="R1580" s="74" t="str">
        <f>IF(E1580="","",VLOOKUP(W1580,図書名リスト!$A$3:$W$1001,22,0))</f>
        <v/>
      </c>
      <c r="S1580" s="61" t="str">
        <f t="shared" si="129"/>
        <v xml:space="preserve"> </v>
      </c>
      <c r="T1580" s="61" t="str">
        <f t="shared" si="130"/>
        <v>　</v>
      </c>
      <c r="U1580" s="61" t="str">
        <f t="shared" si="126"/>
        <v xml:space="preserve"> </v>
      </c>
      <c r="V1580" s="61">
        <f t="shared" si="127"/>
        <v>0</v>
      </c>
      <c r="W1580" s="60" t="str">
        <f t="shared" si="128"/>
        <v/>
      </c>
    </row>
    <row r="1581" spans="1:23" ht="57" customHeight="1" x14ac:dyDescent="0.15">
      <c r="A1581" s="63"/>
      <c r="B1581" s="69"/>
      <c r="C1581" s="69"/>
      <c r="D1581" s="68"/>
      <c r="E1581" s="67"/>
      <c r="F1581" s="66"/>
      <c r="G1581" s="65" t="str">
        <f>IF(E1581="","",VLOOKUP(E1581,図書名リスト!$C$3:$W$1001,16,0))</f>
        <v/>
      </c>
      <c r="H1581" s="64" t="str">
        <f>IF(E1581="","",VLOOKUP(W1581,図書名リスト!$A$3:$W$1001,5,0))</f>
        <v/>
      </c>
      <c r="I1581" s="77" t="str">
        <f>IF(E1581="","",VLOOKUP(W1581,図書名リスト!$A$3:$W$1001,9,0))</f>
        <v/>
      </c>
      <c r="J1581" s="76" t="str">
        <f>IF(E1581="","",VLOOKUP(W1581,図書名リスト!$A$3:$W$1001,23,0))</f>
        <v/>
      </c>
      <c r="K1581" s="62" t="str">
        <f>IF(E1581="","",VLOOKUP(W1581,図書名リスト!$A$3:$W$1001,11,0))</f>
        <v/>
      </c>
      <c r="L1581" s="95" t="str">
        <f>IF(E1581="","",VLOOKUP(W1581,図書名リスト!$A$3:$W$1001,14,0))</f>
        <v/>
      </c>
      <c r="M1581" s="62" t="str">
        <f>IF(E1581="","",VLOOKUP(W1581,図書名リスト!$A$3:$W$1001,17,0))</f>
        <v/>
      </c>
      <c r="N1581" s="63"/>
      <c r="O1581" s="74" t="str">
        <f>IF(E1581="","",VLOOKUP(W1581,図書名リスト!$A$3:$W$100580,21,0))</f>
        <v/>
      </c>
      <c r="P1581" s="74" t="str">
        <f>IF(E1581="","",VLOOKUP(W1581,図書名リスト!$A$3:$W$10050,19,0))</f>
        <v/>
      </c>
      <c r="Q1581" s="75" t="str">
        <f>IF(E1581="","",VLOOKUP(W1581,図書名リスト!$A$3:$W$1001,20,0))</f>
        <v/>
      </c>
      <c r="R1581" s="74" t="str">
        <f>IF(E1581="","",VLOOKUP(W1581,図書名リスト!$A$3:$W$1001,22,0))</f>
        <v/>
      </c>
      <c r="S1581" s="61" t="str">
        <f t="shared" si="129"/>
        <v xml:space="preserve"> </v>
      </c>
      <c r="T1581" s="61" t="str">
        <f t="shared" si="130"/>
        <v>　</v>
      </c>
      <c r="U1581" s="61" t="str">
        <f t="shared" si="126"/>
        <v xml:space="preserve"> </v>
      </c>
      <c r="V1581" s="61">
        <f t="shared" si="127"/>
        <v>0</v>
      </c>
      <c r="W1581" s="60" t="str">
        <f t="shared" si="128"/>
        <v/>
      </c>
    </row>
    <row r="1582" spans="1:23" ht="57" customHeight="1" x14ac:dyDescent="0.15">
      <c r="A1582" s="63"/>
      <c r="B1582" s="69"/>
      <c r="C1582" s="69"/>
      <c r="D1582" s="68"/>
      <c r="E1582" s="67"/>
      <c r="F1582" s="66"/>
      <c r="G1582" s="65" t="str">
        <f>IF(E1582="","",VLOOKUP(E1582,図書名リスト!$C$3:$W$1001,16,0))</f>
        <v/>
      </c>
      <c r="H1582" s="64" t="str">
        <f>IF(E1582="","",VLOOKUP(W1582,図書名リスト!$A$3:$W$1001,5,0))</f>
        <v/>
      </c>
      <c r="I1582" s="77" t="str">
        <f>IF(E1582="","",VLOOKUP(W1582,図書名リスト!$A$3:$W$1001,9,0))</f>
        <v/>
      </c>
      <c r="J1582" s="76" t="str">
        <f>IF(E1582="","",VLOOKUP(W1582,図書名リスト!$A$3:$W$1001,23,0))</f>
        <v/>
      </c>
      <c r="K1582" s="62" t="str">
        <f>IF(E1582="","",VLOOKUP(W1582,図書名リスト!$A$3:$W$1001,11,0))</f>
        <v/>
      </c>
      <c r="L1582" s="95" t="str">
        <f>IF(E1582="","",VLOOKUP(W1582,図書名リスト!$A$3:$W$1001,14,0))</f>
        <v/>
      </c>
      <c r="M1582" s="62" t="str">
        <f>IF(E1582="","",VLOOKUP(W1582,図書名リスト!$A$3:$W$1001,17,0))</f>
        <v/>
      </c>
      <c r="N1582" s="63"/>
      <c r="O1582" s="74" t="str">
        <f>IF(E1582="","",VLOOKUP(W1582,図書名リスト!$A$3:$W$100580,21,0))</f>
        <v/>
      </c>
      <c r="P1582" s="74" t="str">
        <f>IF(E1582="","",VLOOKUP(W1582,図書名リスト!$A$3:$W$10050,19,0))</f>
        <v/>
      </c>
      <c r="Q1582" s="75" t="str">
        <f>IF(E1582="","",VLOOKUP(W1582,図書名リスト!$A$3:$W$1001,20,0))</f>
        <v/>
      </c>
      <c r="R1582" s="74" t="str">
        <f>IF(E1582="","",VLOOKUP(W1582,図書名リスト!$A$3:$W$1001,22,0))</f>
        <v/>
      </c>
      <c r="S1582" s="61" t="str">
        <f t="shared" si="129"/>
        <v xml:space="preserve"> </v>
      </c>
      <c r="T1582" s="61" t="str">
        <f t="shared" si="130"/>
        <v>　</v>
      </c>
      <c r="U1582" s="61" t="str">
        <f t="shared" si="126"/>
        <v xml:space="preserve"> </v>
      </c>
      <c r="V1582" s="61">
        <f t="shared" si="127"/>
        <v>0</v>
      </c>
      <c r="W1582" s="60" t="str">
        <f t="shared" si="128"/>
        <v/>
      </c>
    </row>
    <row r="1583" spans="1:23" ht="57" customHeight="1" x14ac:dyDescent="0.15">
      <c r="A1583" s="63"/>
      <c r="B1583" s="69"/>
      <c r="C1583" s="69"/>
      <c r="D1583" s="68"/>
      <c r="E1583" s="67"/>
      <c r="F1583" s="66"/>
      <c r="G1583" s="65" t="str">
        <f>IF(E1583="","",VLOOKUP(E1583,図書名リスト!$C$3:$W$1001,16,0))</f>
        <v/>
      </c>
      <c r="H1583" s="64" t="str">
        <f>IF(E1583="","",VLOOKUP(W1583,図書名リスト!$A$3:$W$1001,5,0))</f>
        <v/>
      </c>
      <c r="I1583" s="77" t="str">
        <f>IF(E1583="","",VLOOKUP(W1583,図書名リスト!$A$3:$W$1001,9,0))</f>
        <v/>
      </c>
      <c r="J1583" s="76" t="str">
        <f>IF(E1583="","",VLOOKUP(W1583,図書名リスト!$A$3:$W$1001,23,0))</f>
        <v/>
      </c>
      <c r="K1583" s="62" t="str">
        <f>IF(E1583="","",VLOOKUP(W1583,図書名リスト!$A$3:$W$1001,11,0))</f>
        <v/>
      </c>
      <c r="L1583" s="95" t="str">
        <f>IF(E1583="","",VLOOKUP(W1583,図書名リスト!$A$3:$W$1001,14,0))</f>
        <v/>
      </c>
      <c r="M1583" s="62" t="str">
        <f>IF(E1583="","",VLOOKUP(W1583,図書名リスト!$A$3:$W$1001,17,0))</f>
        <v/>
      </c>
      <c r="N1583" s="63"/>
      <c r="O1583" s="74" t="str">
        <f>IF(E1583="","",VLOOKUP(W1583,図書名リスト!$A$3:$W$100580,21,0))</f>
        <v/>
      </c>
      <c r="P1583" s="74" t="str">
        <f>IF(E1583="","",VLOOKUP(W1583,図書名リスト!$A$3:$W$10050,19,0))</f>
        <v/>
      </c>
      <c r="Q1583" s="75" t="str">
        <f>IF(E1583="","",VLOOKUP(W1583,図書名リスト!$A$3:$W$1001,20,0))</f>
        <v/>
      </c>
      <c r="R1583" s="74" t="str">
        <f>IF(E1583="","",VLOOKUP(W1583,図書名リスト!$A$3:$W$1001,22,0))</f>
        <v/>
      </c>
      <c r="S1583" s="61" t="str">
        <f t="shared" si="129"/>
        <v xml:space="preserve"> </v>
      </c>
      <c r="T1583" s="61" t="str">
        <f t="shared" si="130"/>
        <v>　</v>
      </c>
      <c r="U1583" s="61" t="str">
        <f t="shared" ref="U1583:U1646" si="131">IF($A1583=0," ",VLOOKUP(S1583,$Y$14:$Z$60,2,0))</f>
        <v xml:space="preserve"> </v>
      </c>
      <c r="V1583" s="61">
        <f t="shared" ref="V1583:V1646" si="132">A1583</f>
        <v>0</v>
      </c>
      <c r="W1583" s="60" t="str">
        <f t="shared" ref="W1583:W1646" si="133">IF(E1583&amp;F1583="","",CONCATENATE(E1583,F1583))</f>
        <v/>
      </c>
    </row>
    <row r="1584" spans="1:23" ht="57" customHeight="1" x14ac:dyDescent="0.15">
      <c r="A1584" s="63"/>
      <c r="B1584" s="69"/>
      <c r="C1584" s="69"/>
      <c r="D1584" s="68"/>
      <c r="E1584" s="67"/>
      <c r="F1584" s="66"/>
      <c r="G1584" s="65" t="str">
        <f>IF(E1584="","",VLOOKUP(E1584,図書名リスト!$C$3:$W$1001,16,0))</f>
        <v/>
      </c>
      <c r="H1584" s="64" t="str">
        <f>IF(E1584="","",VLOOKUP(W1584,図書名リスト!$A$3:$W$1001,5,0))</f>
        <v/>
      </c>
      <c r="I1584" s="77" t="str">
        <f>IF(E1584="","",VLOOKUP(W1584,図書名リスト!$A$3:$W$1001,9,0))</f>
        <v/>
      </c>
      <c r="J1584" s="76" t="str">
        <f>IF(E1584="","",VLOOKUP(W1584,図書名リスト!$A$3:$W$1001,23,0))</f>
        <v/>
      </c>
      <c r="K1584" s="62" t="str">
        <f>IF(E1584="","",VLOOKUP(W1584,図書名リスト!$A$3:$W$1001,11,0))</f>
        <v/>
      </c>
      <c r="L1584" s="95" t="str">
        <f>IF(E1584="","",VLOOKUP(W1584,図書名リスト!$A$3:$W$1001,14,0))</f>
        <v/>
      </c>
      <c r="M1584" s="62" t="str">
        <f>IF(E1584="","",VLOOKUP(W1584,図書名リスト!$A$3:$W$1001,17,0))</f>
        <v/>
      </c>
      <c r="N1584" s="63"/>
      <c r="O1584" s="74" t="str">
        <f>IF(E1584="","",VLOOKUP(W1584,図書名リスト!$A$3:$W$100580,21,0))</f>
        <v/>
      </c>
      <c r="P1584" s="74" t="str">
        <f>IF(E1584="","",VLOOKUP(W1584,図書名リスト!$A$3:$W$10050,19,0))</f>
        <v/>
      </c>
      <c r="Q1584" s="75" t="str">
        <f>IF(E1584="","",VLOOKUP(W1584,図書名リスト!$A$3:$W$1001,20,0))</f>
        <v/>
      </c>
      <c r="R1584" s="74" t="str">
        <f>IF(E1584="","",VLOOKUP(W1584,図書名リスト!$A$3:$W$1001,22,0))</f>
        <v/>
      </c>
      <c r="S1584" s="61" t="str">
        <f t="shared" si="129"/>
        <v xml:space="preserve"> </v>
      </c>
      <c r="T1584" s="61" t="str">
        <f t="shared" si="130"/>
        <v>　</v>
      </c>
      <c r="U1584" s="61" t="str">
        <f t="shared" si="131"/>
        <v xml:space="preserve"> </v>
      </c>
      <c r="V1584" s="61">
        <f t="shared" si="132"/>
        <v>0</v>
      </c>
      <c r="W1584" s="60" t="str">
        <f t="shared" si="133"/>
        <v/>
      </c>
    </row>
    <row r="1585" spans="1:23" ht="57" customHeight="1" x14ac:dyDescent="0.15">
      <c r="A1585" s="63"/>
      <c r="B1585" s="69"/>
      <c r="C1585" s="69"/>
      <c r="D1585" s="68"/>
      <c r="E1585" s="67"/>
      <c r="F1585" s="66"/>
      <c r="G1585" s="65" t="str">
        <f>IF(E1585="","",VLOOKUP(E1585,図書名リスト!$C$3:$W$1001,16,0))</f>
        <v/>
      </c>
      <c r="H1585" s="64" t="str">
        <f>IF(E1585="","",VLOOKUP(W1585,図書名リスト!$A$3:$W$1001,5,0))</f>
        <v/>
      </c>
      <c r="I1585" s="77" t="str">
        <f>IF(E1585="","",VLOOKUP(W1585,図書名リスト!$A$3:$W$1001,9,0))</f>
        <v/>
      </c>
      <c r="J1585" s="76" t="str">
        <f>IF(E1585="","",VLOOKUP(W1585,図書名リスト!$A$3:$W$1001,23,0))</f>
        <v/>
      </c>
      <c r="K1585" s="62" t="str">
        <f>IF(E1585="","",VLOOKUP(W1585,図書名リスト!$A$3:$W$1001,11,0))</f>
        <v/>
      </c>
      <c r="L1585" s="95" t="str">
        <f>IF(E1585="","",VLOOKUP(W1585,図書名リスト!$A$3:$W$1001,14,0))</f>
        <v/>
      </c>
      <c r="M1585" s="62" t="str">
        <f>IF(E1585="","",VLOOKUP(W1585,図書名リスト!$A$3:$W$1001,17,0))</f>
        <v/>
      </c>
      <c r="N1585" s="63"/>
      <c r="O1585" s="74" t="str">
        <f>IF(E1585="","",VLOOKUP(W1585,図書名リスト!$A$3:$W$100580,21,0))</f>
        <v/>
      </c>
      <c r="P1585" s="74" t="str">
        <f>IF(E1585="","",VLOOKUP(W1585,図書名リスト!$A$3:$W$10050,19,0))</f>
        <v/>
      </c>
      <c r="Q1585" s="75" t="str">
        <f>IF(E1585="","",VLOOKUP(W1585,図書名リスト!$A$3:$W$1001,20,0))</f>
        <v/>
      </c>
      <c r="R1585" s="74" t="str">
        <f>IF(E1585="","",VLOOKUP(W1585,図書名リスト!$A$3:$W$1001,22,0))</f>
        <v/>
      </c>
      <c r="S1585" s="61" t="str">
        <f t="shared" si="129"/>
        <v xml:space="preserve"> </v>
      </c>
      <c r="T1585" s="61" t="str">
        <f t="shared" si="130"/>
        <v>　</v>
      </c>
      <c r="U1585" s="61" t="str">
        <f t="shared" si="131"/>
        <v xml:space="preserve"> </v>
      </c>
      <c r="V1585" s="61">
        <f t="shared" si="132"/>
        <v>0</v>
      </c>
      <c r="W1585" s="60" t="str">
        <f t="shared" si="133"/>
        <v/>
      </c>
    </row>
    <row r="1586" spans="1:23" ht="57" customHeight="1" x14ac:dyDescent="0.15">
      <c r="A1586" s="63"/>
      <c r="B1586" s="69"/>
      <c r="C1586" s="69"/>
      <c r="D1586" s="68"/>
      <c r="E1586" s="67"/>
      <c r="F1586" s="66"/>
      <c r="G1586" s="65" t="str">
        <f>IF(E1586="","",VLOOKUP(E1586,図書名リスト!$C$3:$W$1001,16,0))</f>
        <v/>
      </c>
      <c r="H1586" s="64" t="str">
        <f>IF(E1586="","",VLOOKUP(W1586,図書名リスト!$A$3:$W$1001,5,0))</f>
        <v/>
      </c>
      <c r="I1586" s="77" t="str">
        <f>IF(E1586="","",VLOOKUP(W1586,図書名リスト!$A$3:$W$1001,9,0))</f>
        <v/>
      </c>
      <c r="J1586" s="76" t="str">
        <f>IF(E1586="","",VLOOKUP(W1586,図書名リスト!$A$3:$W$1001,23,0))</f>
        <v/>
      </c>
      <c r="K1586" s="62" t="str">
        <f>IF(E1586="","",VLOOKUP(W1586,図書名リスト!$A$3:$W$1001,11,0))</f>
        <v/>
      </c>
      <c r="L1586" s="95" t="str">
        <f>IF(E1586="","",VLOOKUP(W1586,図書名リスト!$A$3:$W$1001,14,0))</f>
        <v/>
      </c>
      <c r="M1586" s="62" t="str">
        <f>IF(E1586="","",VLOOKUP(W1586,図書名リスト!$A$3:$W$1001,17,0))</f>
        <v/>
      </c>
      <c r="N1586" s="63"/>
      <c r="O1586" s="74" t="str">
        <f>IF(E1586="","",VLOOKUP(W1586,図書名リスト!$A$3:$W$100580,21,0))</f>
        <v/>
      </c>
      <c r="P1586" s="74" t="str">
        <f>IF(E1586="","",VLOOKUP(W1586,図書名リスト!$A$3:$W$10050,19,0))</f>
        <v/>
      </c>
      <c r="Q1586" s="75" t="str">
        <f>IF(E1586="","",VLOOKUP(W1586,図書名リスト!$A$3:$W$1001,20,0))</f>
        <v/>
      </c>
      <c r="R1586" s="74" t="str">
        <f>IF(E1586="","",VLOOKUP(W1586,図書名リスト!$A$3:$W$1001,22,0))</f>
        <v/>
      </c>
      <c r="S1586" s="61" t="str">
        <f t="shared" si="129"/>
        <v xml:space="preserve"> </v>
      </c>
      <c r="T1586" s="61" t="str">
        <f t="shared" si="130"/>
        <v>　</v>
      </c>
      <c r="U1586" s="61" t="str">
        <f t="shared" si="131"/>
        <v xml:space="preserve"> </v>
      </c>
      <c r="V1586" s="61">
        <f t="shared" si="132"/>
        <v>0</v>
      </c>
      <c r="W1586" s="60" t="str">
        <f t="shared" si="133"/>
        <v/>
      </c>
    </row>
    <row r="1587" spans="1:23" ht="57" customHeight="1" x14ac:dyDescent="0.15">
      <c r="A1587" s="63"/>
      <c r="B1587" s="69"/>
      <c r="C1587" s="69"/>
      <c r="D1587" s="68"/>
      <c r="E1587" s="67"/>
      <c r="F1587" s="66"/>
      <c r="G1587" s="65" t="str">
        <f>IF(E1587="","",VLOOKUP(E1587,図書名リスト!$C$3:$W$1001,16,0))</f>
        <v/>
      </c>
      <c r="H1587" s="64" t="str">
        <f>IF(E1587="","",VLOOKUP(W1587,図書名リスト!$A$3:$W$1001,5,0))</f>
        <v/>
      </c>
      <c r="I1587" s="77" t="str">
        <f>IF(E1587="","",VLOOKUP(W1587,図書名リスト!$A$3:$W$1001,9,0))</f>
        <v/>
      </c>
      <c r="J1587" s="76" t="str">
        <f>IF(E1587="","",VLOOKUP(W1587,図書名リスト!$A$3:$W$1001,23,0))</f>
        <v/>
      </c>
      <c r="K1587" s="62" t="str">
        <f>IF(E1587="","",VLOOKUP(W1587,図書名リスト!$A$3:$W$1001,11,0))</f>
        <v/>
      </c>
      <c r="L1587" s="95" t="str">
        <f>IF(E1587="","",VLOOKUP(W1587,図書名リスト!$A$3:$W$1001,14,0))</f>
        <v/>
      </c>
      <c r="M1587" s="62" t="str">
        <f>IF(E1587="","",VLOOKUP(W1587,図書名リスト!$A$3:$W$1001,17,0))</f>
        <v/>
      </c>
      <c r="N1587" s="63"/>
      <c r="O1587" s="74" t="str">
        <f>IF(E1587="","",VLOOKUP(W1587,図書名リスト!$A$3:$W$100580,21,0))</f>
        <v/>
      </c>
      <c r="P1587" s="74" t="str">
        <f>IF(E1587="","",VLOOKUP(W1587,図書名リスト!$A$3:$W$10050,19,0))</f>
        <v/>
      </c>
      <c r="Q1587" s="75" t="str">
        <f>IF(E1587="","",VLOOKUP(W1587,図書名リスト!$A$3:$W$1001,20,0))</f>
        <v/>
      </c>
      <c r="R1587" s="74" t="str">
        <f>IF(E1587="","",VLOOKUP(W1587,図書名リスト!$A$3:$W$1001,22,0))</f>
        <v/>
      </c>
      <c r="S1587" s="61" t="str">
        <f t="shared" si="129"/>
        <v xml:space="preserve"> </v>
      </c>
      <c r="T1587" s="61" t="str">
        <f t="shared" si="130"/>
        <v>　</v>
      </c>
      <c r="U1587" s="61" t="str">
        <f t="shared" si="131"/>
        <v xml:space="preserve"> </v>
      </c>
      <c r="V1587" s="61">
        <f t="shared" si="132"/>
        <v>0</v>
      </c>
      <c r="W1587" s="60" t="str">
        <f t="shared" si="133"/>
        <v/>
      </c>
    </row>
    <row r="1588" spans="1:23" ht="57" customHeight="1" x14ac:dyDescent="0.15">
      <c r="A1588" s="63"/>
      <c r="B1588" s="69"/>
      <c r="C1588" s="69"/>
      <c r="D1588" s="68"/>
      <c r="E1588" s="67"/>
      <c r="F1588" s="66"/>
      <c r="G1588" s="65" t="str">
        <f>IF(E1588="","",VLOOKUP(E1588,図書名リスト!$C$3:$W$1001,16,0))</f>
        <v/>
      </c>
      <c r="H1588" s="64" t="str">
        <f>IF(E1588="","",VLOOKUP(W1588,図書名リスト!$A$3:$W$1001,5,0))</f>
        <v/>
      </c>
      <c r="I1588" s="77" t="str">
        <f>IF(E1588="","",VLOOKUP(W1588,図書名リスト!$A$3:$W$1001,9,0))</f>
        <v/>
      </c>
      <c r="J1588" s="76" t="str">
        <f>IF(E1588="","",VLOOKUP(W1588,図書名リスト!$A$3:$W$1001,23,0))</f>
        <v/>
      </c>
      <c r="K1588" s="62" t="str">
        <f>IF(E1588="","",VLOOKUP(W1588,図書名リスト!$A$3:$W$1001,11,0))</f>
        <v/>
      </c>
      <c r="L1588" s="95" t="str">
        <f>IF(E1588="","",VLOOKUP(W1588,図書名リスト!$A$3:$W$1001,14,0))</f>
        <v/>
      </c>
      <c r="M1588" s="62" t="str">
        <f>IF(E1588="","",VLOOKUP(W1588,図書名リスト!$A$3:$W$1001,17,0))</f>
        <v/>
      </c>
      <c r="N1588" s="63"/>
      <c r="O1588" s="74" t="str">
        <f>IF(E1588="","",VLOOKUP(W1588,図書名リスト!$A$3:$W$100580,21,0))</f>
        <v/>
      </c>
      <c r="P1588" s="74" t="str">
        <f>IF(E1588="","",VLOOKUP(W1588,図書名リスト!$A$3:$W$10050,19,0))</f>
        <v/>
      </c>
      <c r="Q1588" s="75" t="str">
        <f>IF(E1588="","",VLOOKUP(W1588,図書名リスト!$A$3:$W$1001,20,0))</f>
        <v/>
      </c>
      <c r="R1588" s="74" t="str">
        <f>IF(E1588="","",VLOOKUP(W1588,図書名リスト!$A$3:$W$1001,22,0))</f>
        <v/>
      </c>
      <c r="S1588" s="61" t="str">
        <f t="shared" si="129"/>
        <v xml:space="preserve"> </v>
      </c>
      <c r="T1588" s="61" t="str">
        <f t="shared" si="130"/>
        <v>　</v>
      </c>
      <c r="U1588" s="61" t="str">
        <f t="shared" si="131"/>
        <v xml:space="preserve"> </v>
      </c>
      <c r="V1588" s="61">
        <f t="shared" si="132"/>
        <v>0</v>
      </c>
      <c r="W1588" s="60" t="str">
        <f t="shared" si="133"/>
        <v/>
      </c>
    </row>
    <row r="1589" spans="1:23" ht="57" customHeight="1" x14ac:dyDescent="0.15">
      <c r="A1589" s="63"/>
      <c r="B1589" s="69"/>
      <c r="C1589" s="69"/>
      <c r="D1589" s="68"/>
      <c r="E1589" s="67"/>
      <c r="F1589" s="66"/>
      <c r="G1589" s="65" t="str">
        <f>IF(E1589="","",VLOOKUP(E1589,図書名リスト!$C$3:$W$1001,16,0))</f>
        <v/>
      </c>
      <c r="H1589" s="64" t="str">
        <f>IF(E1589="","",VLOOKUP(W1589,図書名リスト!$A$3:$W$1001,5,0))</f>
        <v/>
      </c>
      <c r="I1589" s="77" t="str">
        <f>IF(E1589="","",VLOOKUP(W1589,図書名リスト!$A$3:$W$1001,9,0))</f>
        <v/>
      </c>
      <c r="J1589" s="76" t="str">
        <f>IF(E1589="","",VLOOKUP(W1589,図書名リスト!$A$3:$W$1001,23,0))</f>
        <v/>
      </c>
      <c r="K1589" s="62" t="str">
        <f>IF(E1589="","",VLOOKUP(W1589,図書名リスト!$A$3:$W$1001,11,0))</f>
        <v/>
      </c>
      <c r="L1589" s="95" t="str">
        <f>IF(E1589="","",VLOOKUP(W1589,図書名リスト!$A$3:$W$1001,14,0))</f>
        <v/>
      </c>
      <c r="M1589" s="62" t="str">
        <f>IF(E1589="","",VLOOKUP(W1589,図書名リスト!$A$3:$W$1001,17,0))</f>
        <v/>
      </c>
      <c r="N1589" s="63"/>
      <c r="O1589" s="74" t="str">
        <f>IF(E1589="","",VLOOKUP(W1589,図書名リスト!$A$3:$W$100580,21,0))</f>
        <v/>
      </c>
      <c r="P1589" s="74" t="str">
        <f>IF(E1589="","",VLOOKUP(W1589,図書名リスト!$A$3:$W$10050,19,0))</f>
        <v/>
      </c>
      <c r="Q1589" s="75" t="str">
        <f>IF(E1589="","",VLOOKUP(W1589,図書名リスト!$A$3:$W$1001,20,0))</f>
        <v/>
      </c>
      <c r="R1589" s="74" t="str">
        <f>IF(E1589="","",VLOOKUP(W1589,図書名リスト!$A$3:$W$1001,22,0))</f>
        <v/>
      </c>
      <c r="S1589" s="61" t="str">
        <f t="shared" si="129"/>
        <v xml:space="preserve"> </v>
      </c>
      <c r="T1589" s="61" t="str">
        <f t="shared" si="130"/>
        <v>　</v>
      </c>
      <c r="U1589" s="61" t="str">
        <f t="shared" si="131"/>
        <v xml:space="preserve"> </v>
      </c>
      <c r="V1589" s="61">
        <f t="shared" si="132"/>
        <v>0</v>
      </c>
      <c r="W1589" s="60" t="str">
        <f t="shared" si="133"/>
        <v/>
      </c>
    </row>
    <row r="1590" spans="1:23" ht="57" customHeight="1" x14ac:dyDescent="0.15">
      <c r="A1590" s="63"/>
      <c r="B1590" s="69"/>
      <c r="C1590" s="69"/>
      <c r="D1590" s="68"/>
      <c r="E1590" s="67"/>
      <c r="F1590" s="66"/>
      <c r="G1590" s="65" t="str">
        <f>IF(E1590="","",VLOOKUP(E1590,図書名リスト!$C$3:$W$1001,16,0))</f>
        <v/>
      </c>
      <c r="H1590" s="64" t="str">
        <f>IF(E1590="","",VLOOKUP(W1590,図書名リスト!$A$3:$W$1001,5,0))</f>
        <v/>
      </c>
      <c r="I1590" s="77" t="str">
        <f>IF(E1590="","",VLOOKUP(W1590,図書名リスト!$A$3:$W$1001,9,0))</f>
        <v/>
      </c>
      <c r="J1590" s="76" t="str">
        <f>IF(E1590="","",VLOOKUP(W1590,図書名リスト!$A$3:$W$1001,23,0))</f>
        <v/>
      </c>
      <c r="K1590" s="62" t="str">
        <f>IF(E1590="","",VLOOKUP(W1590,図書名リスト!$A$3:$W$1001,11,0))</f>
        <v/>
      </c>
      <c r="L1590" s="95" t="str">
        <f>IF(E1590="","",VLOOKUP(W1590,図書名リスト!$A$3:$W$1001,14,0))</f>
        <v/>
      </c>
      <c r="M1590" s="62" t="str">
        <f>IF(E1590="","",VLOOKUP(W1590,図書名リスト!$A$3:$W$1001,17,0))</f>
        <v/>
      </c>
      <c r="N1590" s="63"/>
      <c r="O1590" s="74" t="str">
        <f>IF(E1590="","",VLOOKUP(W1590,図書名リスト!$A$3:$W$100580,21,0))</f>
        <v/>
      </c>
      <c r="P1590" s="74" t="str">
        <f>IF(E1590="","",VLOOKUP(W1590,図書名リスト!$A$3:$W$10050,19,0))</f>
        <v/>
      </c>
      <c r="Q1590" s="75" t="str">
        <f>IF(E1590="","",VLOOKUP(W1590,図書名リスト!$A$3:$W$1001,20,0))</f>
        <v/>
      </c>
      <c r="R1590" s="74" t="str">
        <f>IF(E1590="","",VLOOKUP(W1590,図書名リスト!$A$3:$W$1001,22,0))</f>
        <v/>
      </c>
      <c r="S1590" s="61" t="str">
        <f t="shared" si="129"/>
        <v xml:space="preserve"> </v>
      </c>
      <c r="T1590" s="61" t="str">
        <f t="shared" si="130"/>
        <v>　</v>
      </c>
      <c r="U1590" s="61" t="str">
        <f t="shared" si="131"/>
        <v xml:space="preserve"> </v>
      </c>
      <c r="V1590" s="61">
        <f t="shared" si="132"/>
        <v>0</v>
      </c>
      <c r="W1590" s="60" t="str">
        <f t="shared" si="133"/>
        <v/>
      </c>
    </row>
    <row r="1591" spans="1:23" ht="57" customHeight="1" x14ac:dyDescent="0.15">
      <c r="A1591" s="63"/>
      <c r="B1591" s="69"/>
      <c r="C1591" s="69"/>
      <c r="D1591" s="68"/>
      <c r="E1591" s="67"/>
      <c r="F1591" s="66"/>
      <c r="G1591" s="65" t="str">
        <f>IF(E1591="","",VLOOKUP(E1591,図書名リスト!$C$3:$W$1001,16,0))</f>
        <v/>
      </c>
      <c r="H1591" s="64" t="str">
        <f>IF(E1591="","",VLOOKUP(W1591,図書名リスト!$A$3:$W$1001,5,0))</f>
        <v/>
      </c>
      <c r="I1591" s="77" t="str">
        <f>IF(E1591="","",VLOOKUP(W1591,図書名リスト!$A$3:$W$1001,9,0))</f>
        <v/>
      </c>
      <c r="J1591" s="76" t="str">
        <f>IF(E1591="","",VLOOKUP(W1591,図書名リスト!$A$3:$W$1001,23,0))</f>
        <v/>
      </c>
      <c r="K1591" s="62" t="str">
        <f>IF(E1591="","",VLOOKUP(W1591,図書名リスト!$A$3:$W$1001,11,0))</f>
        <v/>
      </c>
      <c r="L1591" s="95" t="str">
        <f>IF(E1591="","",VLOOKUP(W1591,図書名リスト!$A$3:$W$1001,14,0))</f>
        <v/>
      </c>
      <c r="M1591" s="62" t="str">
        <f>IF(E1591="","",VLOOKUP(W1591,図書名リスト!$A$3:$W$1001,17,0))</f>
        <v/>
      </c>
      <c r="N1591" s="63"/>
      <c r="O1591" s="74" t="str">
        <f>IF(E1591="","",VLOOKUP(W1591,図書名リスト!$A$3:$W$100580,21,0))</f>
        <v/>
      </c>
      <c r="P1591" s="74" t="str">
        <f>IF(E1591="","",VLOOKUP(W1591,図書名リスト!$A$3:$W$10050,19,0))</f>
        <v/>
      </c>
      <c r="Q1591" s="75" t="str">
        <f>IF(E1591="","",VLOOKUP(W1591,図書名リスト!$A$3:$W$1001,20,0))</f>
        <v/>
      </c>
      <c r="R1591" s="74" t="str">
        <f>IF(E1591="","",VLOOKUP(W1591,図書名リスト!$A$3:$W$1001,22,0))</f>
        <v/>
      </c>
      <c r="S1591" s="61" t="str">
        <f t="shared" si="129"/>
        <v xml:space="preserve"> </v>
      </c>
      <c r="T1591" s="61" t="str">
        <f t="shared" si="130"/>
        <v>　</v>
      </c>
      <c r="U1591" s="61" t="str">
        <f t="shared" si="131"/>
        <v xml:space="preserve"> </v>
      </c>
      <c r="V1591" s="61">
        <f t="shared" si="132"/>
        <v>0</v>
      </c>
      <c r="W1591" s="60" t="str">
        <f t="shared" si="133"/>
        <v/>
      </c>
    </row>
    <row r="1592" spans="1:23" ht="57" customHeight="1" x14ac:dyDescent="0.15">
      <c r="A1592" s="63"/>
      <c r="B1592" s="69"/>
      <c r="C1592" s="69"/>
      <c r="D1592" s="68"/>
      <c r="E1592" s="67"/>
      <c r="F1592" s="66"/>
      <c r="G1592" s="65" t="str">
        <f>IF(E1592="","",VLOOKUP(E1592,図書名リスト!$C$3:$W$1001,16,0))</f>
        <v/>
      </c>
      <c r="H1592" s="64" t="str">
        <f>IF(E1592="","",VLOOKUP(W1592,図書名リスト!$A$3:$W$1001,5,0))</f>
        <v/>
      </c>
      <c r="I1592" s="77" t="str">
        <f>IF(E1592="","",VLOOKUP(W1592,図書名リスト!$A$3:$W$1001,9,0))</f>
        <v/>
      </c>
      <c r="J1592" s="76" t="str">
        <f>IF(E1592="","",VLOOKUP(W1592,図書名リスト!$A$3:$W$1001,23,0))</f>
        <v/>
      </c>
      <c r="K1592" s="62" t="str">
        <f>IF(E1592="","",VLOOKUP(W1592,図書名リスト!$A$3:$W$1001,11,0))</f>
        <v/>
      </c>
      <c r="L1592" s="95" t="str">
        <f>IF(E1592="","",VLOOKUP(W1592,図書名リスト!$A$3:$W$1001,14,0))</f>
        <v/>
      </c>
      <c r="M1592" s="62" t="str">
        <f>IF(E1592="","",VLOOKUP(W1592,図書名リスト!$A$3:$W$1001,17,0))</f>
        <v/>
      </c>
      <c r="N1592" s="63"/>
      <c r="O1592" s="74" t="str">
        <f>IF(E1592="","",VLOOKUP(W1592,図書名リスト!$A$3:$W$100580,21,0))</f>
        <v/>
      </c>
      <c r="P1592" s="74" t="str">
        <f>IF(E1592="","",VLOOKUP(W1592,図書名リスト!$A$3:$W$10050,19,0))</f>
        <v/>
      </c>
      <c r="Q1592" s="75" t="str">
        <f>IF(E1592="","",VLOOKUP(W1592,図書名リスト!$A$3:$W$1001,20,0))</f>
        <v/>
      </c>
      <c r="R1592" s="74" t="str">
        <f>IF(E1592="","",VLOOKUP(W1592,図書名リスト!$A$3:$W$1001,22,0))</f>
        <v/>
      </c>
      <c r="S1592" s="61" t="str">
        <f t="shared" si="129"/>
        <v xml:space="preserve"> </v>
      </c>
      <c r="T1592" s="61" t="str">
        <f t="shared" si="130"/>
        <v>　</v>
      </c>
      <c r="U1592" s="61" t="str">
        <f t="shared" si="131"/>
        <v xml:space="preserve"> </v>
      </c>
      <c r="V1592" s="61">
        <f t="shared" si="132"/>
        <v>0</v>
      </c>
      <c r="W1592" s="60" t="str">
        <f t="shared" si="133"/>
        <v/>
      </c>
    </row>
    <row r="1593" spans="1:23" ht="57" customHeight="1" x14ac:dyDescent="0.15">
      <c r="A1593" s="63"/>
      <c r="B1593" s="69"/>
      <c r="C1593" s="69"/>
      <c r="D1593" s="68"/>
      <c r="E1593" s="67"/>
      <c r="F1593" s="66"/>
      <c r="G1593" s="65" t="str">
        <f>IF(E1593="","",VLOOKUP(E1593,図書名リスト!$C$3:$W$1001,16,0))</f>
        <v/>
      </c>
      <c r="H1593" s="64" t="str">
        <f>IF(E1593="","",VLOOKUP(W1593,図書名リスト!$A$3:$W$1001,5,0))</f>
        <v/>
      </c>
      <c r="I1593" s="77" t="str">
        <f>IF(E1593="","",VLOOKUP(W1593,図書名リスト!$A$3:$W$1001,9,0))</f>
        <v/>
      </c>
      <c r="J1593" s="76" t="str">
        <f>IF(E1593="","",VLOOKUP(W1593,図書名リスト!$A$3:$W$1001,23,0))</f>
        <v/>
      </c>
      <c r="K1593" s="62" t="str">
        <f>IF(E1593="","",VLOOKUP(W1593,図書名リスト!$A$3:$W$1001,11,0))</f>
        <v/>
      </c>
      <c r="L1593" s="95" t="str">
        <f>IF(E1593="","",VLOOKUP(W1593,図書名リスト!$A$3:$W$1001,14,0))</f>
        <v/>
      </c>
      <c r="M1593" s="62" t="str">
        <f>IF(E1593="","",VLOOKUP(W1593,図書名リスト!$A$3:$W$1001,17,0))</f>
        <v/>
      </c>
      <c r="N1593" s="63"/>
      <c r="O1593" s="74" t="str">
        <f>IF(E1593="","",VLOOKUP(W1593,図書名リスト!$A$3:$W$100580,21,0))</f>
        <v/>
      </c>
      <c r="P1593" s="74" t="str">
        <f>IF(E1593="","",VLOOKUP(W1593,図書名リスト!$A$3:$W$10050,19,0))</f>
        <v/>
      </c>
      <c r="Q1593" s="75" t="str">
        <f>IF(E1593="","",VLOOKUP(W1593,図書名リスト!$A$3:$W$1001,20,0))</f>
        <v/>
      </c>
      <c r="R1593" s="74" t="str">
        <f>IF(E1593="","",VLOOKUP(W1593,図書名リスト!$A$3:$W$1001,22,0))</f>
        <v/>
      </c>
      <c r="S1593" s="61" t="str">
        <f t="shared" si="129"/>
        <v xml:space="preserve"> </v>
      </c>
      <c r="T1593" s="61" t="str">
        <f t="shared" si="130"/>
        <v>　</v>
      </c>
      <c r="U1593" s="61" t="str">
        <f t="shared" si="131"/>
        <v xml:space="preserve"> </v>
      </c>
      <c r="V1593" s="61">
        <f t="shared" si="132"/>
        <v>0</v>
      </c>
      <c r="W1593" s="60" t="str">
        <f t="shared" si="133"/>
        <v/>
      </c>
    </row>
    <row r="1594" spans="1:23" ht="57" customHeight="1" x14ac:dyDescent="0.15">
      <c r="A1594" s="63"/>
      <c r="B1594" s="69"/>
      <c r="C1594" s="69"/>
      <c r="D1594" s="68"/>
      <c r="E1594" s="67"/>
      <c r="F1594" s="66"/>
      <c r="G1594" s="65" t="str">
        <f>IF(E1594="","",VLOOKUP(E1594,図書名リスト!$C$3:$W$1001,16,0))</f>
        <v/>
      </c>
      <c r="H1594" s="64" t="str">
        <f>IF(E1594="","",VLOOKUP(W1594,図書名リスト!$A$3:$W$1001,5,0))</f>
        <v/>
      </c>
      <c r="I1594" s="77" t="str">
        <f>IF(E1594="","",VLOOKUP(W1594,図書名リスト!$A$3:$W$1001,9,0))</f>
        <v/>
      </c>
      <c r="J1594" s="76" t="str">
        <f>IF(E1594="","",VLOOKUP(W1594,図書名リスト!$A$3:$W$1001,23,0))</f>
        <v/>
      </c>
      <c r="K1594" s="62" t="str">
        <f>IF(E1594="","",VLOOKUP(W1594,図書名リスト!$A$3:$W$1001,11,0))</f>
        <v/>
      </c>
      <c r="L1594" s="95" t="str">
        <f>IF(E1594="","",VLOOKUP(W1594,図書名リスト!$A$3:$W$1001,14,0))</f>
        <v/>
      </c>
      <c r="M1594" s="62" t="str">
        <f>IF(E1594="","",VLOOKUP(W1594,図書名リスト!$A$3:$W$1001,17,0))</f>
        <v/>
      </c>
      <c r="N1594" s="63"/>
      <c r="O1594" s="74" t="str">
        <f>IF(E1594="","",VLOOKUP(W1594,図書名リスト!$A$3:$W$100580,21,0))</f>
        <v/>
      </c>
      <c r="P1594" s="74" t="str">
        <f>IF(E1594="","",VLOOKUP(W1594,図書名リスト!$A$3:$W$10050,19,0))</f>
        <v/>
      </c>
      <c r="Q1594" s="75" t="str">
        <f>IF(E1594="","",VLOOKUP(W1594,図書名リスト!$A$3:$W$1001,20,0))</f>
        <v/>
      </c>
      <c r="R1594" s="74" t="str">
        <f>IF(E1594="","",VLOOKUP(W1594,図書名リスト!$A$3:$W$1001,22,0))</f>
        <v/>
      </c>
      <c r="S1594" s="61" t="str">
        <f t="shared" si="129"/>
        <v xml:space="preserve"> </v>
      </c>
      <c r="T1594" s="61" t="str">
        <f t="shared" si="130"/>
        <v>　</v>
      </c>
      <c r="U1594" s="61" t="str">
        <f t="shared" si="131"/>
        <v xml:space="preserve"> </v>
      </c>
      <c r="V1594" s="61">
        <f t="shared" si="132"/>
        <v>0</v>
      </c>
      <c r="W1594" s="60" t="str">
        <f t="shared" si="133"/>
        <v/>
      </c>
    </row>
    <row r="1595" spans="1:23" ht="57" customHeight="1" x14ac:dyDescent="0.15">
      <c r="A1595" s="63"/>
      <c r="B1595" s="69"/>
      <c r="C1595" s="69"/>
      <c r="D1595" s="68"/>
      <c r="E1595" s="67"/>
      <c r="F1595" s="66"/>
      <c r="G1595" s="65" t="str">
        <f>IF(E1595="","",VLOOKUP(E1595,図書名リスト!$C$3:$W$1001,16,0))</f>
        <v/>
      </c>
      <c r="H1595" s="64" t="str">
        <f>IF(E1595="","",VLOOKUP(W1595,図書名リスト!$A$3:$W$1001,5,0))</f>
        <v/>
      </c>
      <c r="I1595" s="77" t="str">
        <f>IF(E1595="","",VLOOKUP(W1595,図書名リスト!$A$3:$W$1001,9,0))</f>
        <v/>
      </c>
      <c r="J1595" s="76" t="str">
        <f>IF(E1595="","",VLOOKUP(W1595,図書名リスト!$A$3:$W$1001,23,0))</f>
        <v/>
      </c>
      <c r="K1595" s="62" t="str">
        <f>IF(E1595="","",VLOOKUP(W1595,図書名リスト!$A$3:$W$1001,11,0))</f>
        <v/>
      </c>
      <c r="L1595" s="95" t="str">
        <f>IF(E1595="","",VLOOKUP(W1595,図書名リスト!$A$3:$W$1001,14,0))</f>
        <v/>
      </c>
      <c r="M1595" s="62" t="str">
        <f>IF(E1595="","",VLOOKUP(W1595,図書名リスト!$A$3:$W$1001,17,0))</f>
        <v/>
      </c>
      <c r="N1595" s="63"/>
      <c r="O1595" s="74" t="str">
        <f>IF(E1595="","",VLOOKUP(W1595,図書名リスト!$A$3:$W$100580,21,0))</f>
        <v/>
      </c>
      <c r="P1595" s="74" t="str">
        <f>IF(E1595="","",VLOOKUP(W1595,図書名リスト!$A$3:$W$10050,19,0))</f>
        <v/>
      </c>
      <c r="Q1595" s="75" t="str">
        <f>IF(E1595="","",VLOOKUP(W1595,図書名リスト!$A$3:$W$1001,20,0))</f>
        <v/>
      </c>
      <c r="R1595" s="74" t="str">
        <f>IF(E1595="","",VLOOKUP(W1595,図書名リスト!$A$3:$W$1001,22,0))</f>
        <v/>
      </c>
      <c r="S1595" s="61" t="str">
        <f t="shared" si="129"/>
        <v xml:space="preserve"> </v>
      </c>
      <c r="T1595" s="61" t="str">
        <f t="shared" si="130"/>
        <v>　</v>
      </c>
      <c r="U1595" s="61" t="str">
        <f t="shared" si="131"/>
        <v xml:space="preserve"> </v>
      </c>
      <c r="V1595" s="61">
        <f t="shared" si="132"/>
        <v>0</v>
      </c>
      <c r="W1595" s="60" t="str">
        <f t="shared" si="133"/>
        <v/>
      </c>
    </row>
    <row r="1596" spans="1:23" ht="57" customHeight="1" x14ac:dyDescent="0.15">
      <c r="A1596" s="63"/>
      <c r="B1596" s="69"/>
      <c r="C1596" s="69"/>
      <c r="D1596" s="68"/>
      <c r="E1596" s="67"/>
      <c r="F1596" s="66"/>
      <c r="G1596" s="65" t="str">
        <f>IF(E1596="","",VLOOKUP(E1596,図書名リスト!$C$3:$W$1001,16,0))</f>
        <v/>
      </c>
      <c r="H1596" s="64" t="str">
        <f>IF(E1596="","",VLOOKUP(W1596,図書名リスト!$A$3:$W$1001,5,0))</f>
        <v/>
      </c>
      <c r="I1596" s="77" t="str">
        <f>IF(E1596="","",VLOOKUP(W1596,図書名リスト!$A$3:$W$1001,9,0))</f>
        <v/>
      </c>
      <c r="J1596" s="76" t="str">
        <f>IF(E1596="","",VLOOKUP(W1596,図書名リスト!$A$3:$W$1001,23,0))</f>
        <v/>
      </c>
      <c r="K1596" s="62" t="str">
        <f>IF(E1596="","",VLOOKUP(W1596,図書名リスト!$A$3:$W$1001,11,0))</f>
        <v/>
      </c>
      <c r="L1596" s="95" t="str">
        <f>IF(E1596="","",VLOOKUP(W1596,図書名リスト!$A$3:$W$1001,14,0))</f>
        <v/>
      </c>
      <c r="M1596" s="62" t="str">
        <f>IF(E1596="","",VLOOKUP(W1596,図書名リスト!$A$3:$W$1001,17,0))</f>
        <v/>
      </c>
      <c r="N1596" s="63"/>
      <c r="O1596" s="74" t="str">
        <f>IF(E1596="","",VLOOKUP(W1596,図書名リスト!$A$3:$W$100580,21,0))</f>
        <v/>
      </c>
      <c r="P1596" s="74" t="str">
        <f>IF(E1596="","",VLOOKUP(W1596,図書名リスト!$A$3:$W$10050,19,0))</f>
        <v/>
      </c>
      <c r="Q1596" s="75" t="str">
        <f>IF(E1596="","",VLOOKUP(W1596,図書名リスト!$A$3:$W$1001,20,0))</f>
        <v/>
      </c>
      <c r="R1596" s="74" t="str">
        <f>IF(E1596="","",VLOOKUP(W1596,図書名リスト!$A$3:$W$1001,22,0))</f>
        <v/>
      </c>
      <c r="S1596" s="61" t="str">
        <f t="shared" si="129"/>
        <v xml:space="preserve"> </v>
      </c>
      <c r="T1596" s="61" t="str">
        <f t="shared" si="130"/>
        <v>　</v>
      </c>
      <c r="U1596" s="61" t="str">
        <f t="shared" si="131"/>
        <v xml:space="preserve"> </v>
      </c>
      <c r="V1596" s="61">
        <f t="shared" si="132"/>
        <v>0</v>
      </c>
      <c r="W1596" s="60" t="str">
        <f t="shared" si="133"/>
        <v/>
      </c>
    </row>
    <row r="1597" spans="1:23" ht="57" customHeight="1" x14ac:dyDescent="0.15">
      <c r="A1597" s="63"/>
      <c r="B1597" s="69"/>
      <c r="C1597" s="69"/>
      <c r="D1597" s="68"/>
      <c r="E1597" s="67"/>
      <c r="F1597" s="66"/>
      <c r="G1597" s="65" t="str">
        <f>IF(E1597="","",VLOOKUP(E1597,図書名リスト!$C$3:$W$1001,16,0))</f>
        <v/>
      </c>
      <c r="H1597" s="64" t="str">
        <f>IF(E1597="","",VLOOKUP(W1597,図書名リスト!$A$3:$W$1001,5,0))</f>
        <v/>
      </c>
      <c r="I1597" s="77" t="str">
        <f>IF(E1597="","",VLOOKUP(W1597,図書名リスト!$A$3:$W$1001,9,0))</f>
        <v/>
      </c>
      <c r="J1597" s="76" t="str">
        <f>IF(E1597="","",VLOOKUP(W1597,図書名リスト!$A$3:$W$1001,23,0))</f>
        <v/>
      </c>
      <c r="K1597" s="62" t="str">
        <f>IF(E1597="","",VLOOKUP(W1597,図書名リスト!$A$3:$W$1001,11,0))</f>
        <v/>
      </c>
      <c r="L1597" s="95" t="str">
        <f>IF(E1597="","",VLOOKUP(W1597,図書名リスト!$A$3:$W$1001,14,0))</f>
        <v/>
      </c>
      <c r="M1597" s="62" t="str">
        <f>IF(E1597="","",VLOOKUP(W1597,図書名リスト!$A$3:$W$1001,17,0))</f>
        <v/>
      </c>
      <c r="N1597" s="63"/>
      <c r="O1597" s="74" t="str">
        <f>IF(E1597="","",VLOOKUP(W1597,図書名リスト!$A$3:$W$100580,21,0))</f>
        <v/>
      </c>
      <c r="P1597" s="74" t="str">
        <f>IF(E1597="","",VLOOKUP(W1597,図書名リスト!$A$3:$W$10050,19,0))</f>
        <v/>
      </c>
      <c r="Q1597" s="75" t="str">
        <f>IF(E1597="","",VLOOKUP(W1597,図書名リスト!$A$3:$W$1001,20,0))</f>
        <v/>
      </c>
      <c r="R1597" s="74" t="str">
        <f>IF(E1597="","",VLOOKUP(W1597,図書名リスト!$A$3:$W$1001,22,0))</f>
        <v/>
      </c>
      <c r="S1597" s="61" t="str">
        <f t="shared" si="129"/>
        <v xml:space="preserve"> </v>
      </c>
      <c r="T1597" s="61" t="str">
        <f t="shared" si="130"/>
        <v>　</v>
      </c>
      <c r="U1597" s="61" t="str">
        <f t="shared" si="131"/>
        <v xml:space="preserve"> </v>
      </c>
      <c r="V1597" s="61">
        <f t="shared" si="132"/>
        <v>0</v>
      </c>
      <c r="W1597" s="60" t="str">
        <f t="shared" si="133"/>
        <v/>
      </c>
    </row>
    <row r="1598" spans="1:23" ht="57" customHeight="1" x14ac:dyDescent="0.15">
      <c r="A1598" s="63"/>
      <c r="B1598" s="69"/>
      <c r="C1598" s="69"/>
      <c r="D1598" s="68"/>
      <c r="E1598" s="67"/>
      <c r="F1598" s="66"/>
      <c r="G1598" s="65" t="str">
        <f>IF(E1598="","",VLOOKUP(E1598,図書名リスト!$C$3:$W$1001,16,0))</f>
        <v/>
      </c>
      <c r="H1598" s="64" t="str">
        <f>IF(E1598="","",VLOOKUP(W1598,図書名リスト!$A$3:$W$1001,5,0))</f>
        <v/>
      </c>
      <c r="I1598" s="77" t="str">
        <f>IF(E1598="","",VLOOKUP(W1598,図書名リスト!$A$3:$W$1001,9,0))</f>
        <v/>
      </c>
      <c r="J1598" s="76" t="str">
        <f>IF(E1598="","",VLOOKUP(W1598,図書名リスト!$A$3:$W$1001,23,0))</f>
        <v/>
      </c>
      <c r="K1598" s="62" t="str">
        <f>IF(E1598="","",VLOOKUP(W1598,図書名リスト!$A$3:$W$1001,11,0))</f>
        <v/>
      </c>
      <c r="L1598" s="95" t="str">
        <f>IF(E1598="","",VLOOKUP(W1598,図書名リスト!$A$3:$W$1001,14,0))</f>
        <v/>
      </c>
      <c r="M1598" s="62" t="str">
        <f>IF(E1598="","",VLOOKUP(W1598,図書名リスト!$A$3:$W$1001,17,0))</f>
        <v/>
      </c>
      <c r="N1598" s="63"/>
      <c r="O1598" s="74" t="str">
        <f>IF(E1598="","",VLOOKUP(W1598,図書名リスト!$A$3:$W$100580,21,0))</f>
        <v/>
      </c>
      <c r="P1598" s="74" t="str">
        <f>IF(E1598="","",VLOOKUP(W1598,図書名リスト!$A$3:$W$10050,19,0))</f>
        <v/>
      </c>
      <c r="Q1598" s="75" t="str">
        <f>IF(E1598="","",VLOOKUP(W1598,図書名リスト!$A$3:$W$1001,20,0))</f>
        <v/>
      </c>
      <c r="R1598" s="74" t="str">
        <f>IF(E1598="","",VLOOKUP(W1598,図書名リスト!$A$3:$W$1001,22,0))</f>
        <v/>
      </c>
      <c r="S1598" s="61" t="str">
        <f t="shared" si="129"/>
        <v xml:space="preserve"> </v>
      </c>
      <c r="T1598" s="61" t="str">
        <f t="shared" si="130"/>
        <v>　</v>
      </c>
      <c r="U1598" s="61" t="str">
        <f t="shared" si="131"/>
        <v xml:space="preserve"> </v>
      </c>
      <c r="V1598" s="61">
        <f t="shared" si="132"/>
        <v>0</v>
      </c>
      <c r="W1598" s="60" t="str">
        <f t="shared" si="133"/>
        <v/>
      </c>
    </row>
    <row r="1599" spans="1:23" ht="57" customHeight="1" x14ac:dyDescent="0.15">
      <c r="A1599" s="63"/>
      <c r="B1599" s="69"/>
      <c r="C1599" s="69"/>
      <c r="D1599" s="68"/>
      <c r="E1599" s="67"/>
      <c r="F1599" s="66"/>
      <c r="G1599" s="65" t="str">
        <f>IF(E1599="","",VLOOKUP(E1599,図書名リスト!$C$3:$W$1001,16,0))</f>
        <v/>
      </c>
      <c r="H1599" s="64" t="str">
        <f>IF(E1599="","",VLOOKUP(W1599,図書名リスト!$A$3:$W$1001,5,0))</f>
        <v/>
      </c>
      <c r="I1599" s="77" t="str">
        <f>IF(E1599="","",VLOOKUP(W1599,図書名リスト!$A$3:$W$1001,9,0))</f>
        <v/>
      </c>
      <c r="J1599" s="76" t="str">
        <f>IF(E1599="","",VLOOKUP(W1599,図書名リスト!$A$3:$W$1001,23,0))</f>
        <v/>
      </c>
      <c r="K1599" s="62" t="str">
        <f>IF(E1599="","",VLOOKUP(W1599,図書名リスト!$A$3:$W$1001,11,0))</f>
        <v/>
      </c>
      <c r="L1599" s="95" t="str">
        <f>IF(E1599="","",VLOOKUP(W1599,図書名リスト!$A$3:$W$1001,14,0))</f>
        <v/>
      </c>
      <c r="M1599" s="62" t="str">
        <f>IF(E1599="","",VLOOKUP(W1599,図書名リスト!$A$3:$W$1001,17,0))</f>
        <v/>
      </c>
      <c r="N1599" s="63"/>
      <c r="O1599" s="74" t="str">
        <f>IF(E1599="","",VLOOKUP(W1599,図書名リスト!$A$3:$W$100580,21,0))</f>
        <v/>
      </c>
      <c r="P1599" s="74" t="str">
        <f>IF(E1599="","",VLOOKUP(W1599,図書名リスト!$A$3:$W$10050,19,0))</f>
        <v/>
      </c>
      <c r="Q1599" s="75" t="str">
        <f>IF(E1599="","",VLOOKUP(W1599,図書名リスト!$A$3:$W$1001,20,0))</f>
        <v/>
      </c>
      <c r="R1599" s="74" t="str">
        <f>IF(E1599="","",VLOOKUP(W1599,図書名リスト!$A$3:$W$1001,22,0))</f>
        <v/>
      </c>
      <c r="S1599" s="61" t="str">
        <f t="shared" si="129"/>
        <v xml:space="preserve"> </v>
      </c>
      <c r="T1599" s="61" t="str">
        <f t="shared" si="130"/>
        <v>　</v>
      </c>
      <c r="U1599" s="61" t="str">
        <f t="shared" si="131"/>
        <v xml:space="preserve"> </v>
      </c>
      <c r="V1599" s="61">
        <f t="shared" si="132"/>
        <v>0</v>
      </c>
      <c r="W1599" s="60" t="str">
        <f t="shared" si="133"/>
        <v/>
      </c>
    </row>
    <row r="1600" spans="1:23" ht="57" customHeight="1" x14ac:dyDescent="0.15">
      <c r="A1600" s="63"/>
      <c r="B1600" s="69"/>
      <c r="C1600" s="69"/>
      <c r="D1600" s="68"/>
      <c r="E1600" s="67"/>
      <c r="F1600" s="66"/>
      <c r="G1600" s="65" t="str">
        <f>IF(E1600="","",VLOOKUP(E1600,図書名リスト!$C$3:$W$1001,16,0))</f>
        <v/>
      </c>
      <c r="H1600" s="64" t="str">
        <f>IF(E1600="","",VLOOKUP(W1600,図書名リスト!$A$3:$W$1001,5,0))</f>
        <v/>
      </c>
      <c r="I1600" s="77" t="str">
        <f>IF(E1600="","",VLOOKUP(W1600,図書名リスト!$A$3:$W$1001,9,0))</f>
        <v/>
      </c>
      <c r="J1600" s="76" t="str">
        <f>IF(E1600="","",VLOOKUP(W1600,図書名リスト!$A$3:$W$1001,23,0))</f>
        <v/>
      </c>
      <c r="K1600" s="62" t="str">
        <f>IF(E1600="","",VLOOKUP(W1600,図書名リスト!$A$3:$W$1001,11,0))</f>
        <v/>
      </c>
      <c r="L1600" s="95" t="str">
        <f>IF(E1600="","",VLOOKUP(W1600,図書名リスト!$A$3:$W$1001,14,0))</f>
        <v/>
      </c>
      <c r="M1600" s="62" t="str">
        <f>IF(E1600="","",VLOOKUP(W1600,図書名リスト!$A$3:$W$1001,17,0))</f>
        <v/>
      </c>
      <c r="N1600" s="63"/>
      <c r="O1600" s="74" t="str">
        <f>IF(E1600="","",VLOOKUP(W1600,図書名リスト!$A$3:$W$100580,21,0))</f>
        <v/>
      </c>
      <c r="P1600" s="74" t="str">
        <f>IF(E1600="","",VLOOKUP(W1600,図書名リスト!$A$3:$W$10050,19,0))</f>
        <v/>
      </c>
      <c r="Q1600" s="75" t="str">
        <f>IF(E1600="","",VLOOKUP(W1600,図書名リスト!$A$3:$W$1001,20,0))</f>
        <v/>
      </c>
      <c r="R1600" s="74" t="str">
        <f>IF(E1600="","",VLOOKUP(W1600,図書名リスト!$A$3:$W$1001,22,0))</f>
        <v/>
      </c>
      <c r="S1600" s="61" t="str">
        <f t="shared" si="129"/>
        <v xml:space="preserve"> </v>
      </c>
      <c r="T1600" s="61" t="str">
        <f t="shared" si="130"/>
        <v>　</v>
      </c>
      <c r="U1600" s="61" t="str">
        <f t="shared" si="131"/>
        <v xml:space="preserve"> </v>
      </c>
      <c r="V1600" s="61">
        <f t="shared" si="132"/>
        <v>0</v>
      </c>
      <c r="W1600" s="60" t="str">
        <f t="shared" si="133"/>
        <v/>
      </c>
    </row>
    <row r="1601" spans="1:23" ht="57" customHeight="1" x14ac:dyDescent="0.15">
      <c r="A1601" s="63"/>
      <c r="B1601" s="69"/>
      <c r="C1601" s="69"/>
      <c r="D1601" s="68"/>
      <c r="E1601" s="67"/>
      <c r="F1601" s="66"/>
      <c r="G1601" s="65" t="str">
        <f>IF(E1601="","",VLOOKUP(E1601,図書名リスト!$C$3:$W$1001,16,0))</f>
        <v/>
      </c>
      <c r="H1601" s="64" t="str">
        <f>IF(E1601="","",VLOOKUP(W1601,図書名リスト!$A$3:$W$1001,5,0))</f>
        <v/>
      </c>
      <c r="I1601" s="77" t="str">
        <f>IF(E1601="","",VLOOKUP(W1601,図書名リスト!$A$3:$W$1001,9,0))</f>
        <v/>
      </c>
      <c r="J1601" s="76" t="str">
        <f>IF(E1601="","",VLOOKUP(W1601,図書名リスト!$A$3:$W$1001,23,0))</f>
        <v/>
      </c>
      <c r="K1601" s="62" t="str">
        <f>IF(E1601="","",VLOOKUP(W1601,図書名リスト!$A$3:$W$1001,11,0))</f>
        <v/>
      </c>
      <c r="L1601" s="95" t="str">
        <f>IF(E1601="","",VLOOKUP(W1601,図書名リスト!$A$3:$W$1001,14,0))</f>
        <v/>
      </c>
      <c r="M1601" s="62" t="str">
        <f>IF(E1601="","",VLOOKUP(W1601,図書名リスト!$A$3:$W$1001,17,0))</f>
        <v/>
      </c>
      <c r="N1601" s="63"/>
      <c r="O1601" s="74" t="str">
        <f>IF(E1601="","",VLOOKUP(W1601,図書名リスト!$A$3:$W$100580,21,0))</f>
        <v/>
      </c>
      <c r="P1601" s="74" t="str">
        <f>IF(E1601="","",VLOOKUP(W1601,図書名リスト!$A$3:$W$10050,19,0))</f>
        <v/>
      </c>
      <c r="Q1601" s="75" t="str">
        <f>IF(E1601="","",VLOOKUP(W1601,図書名リスト!$A$3:$W$1001,20,0))</f>
        <v/>
      </c>
      <c r="R1601" s="74" t="str">
        <f>IF(E1601="","",VLOOKUP(W1601,図書名リスト!$A$3:$W$1001,22,0))</f>
        <v/>
      </c>
      <c r="S1601" s="61" t="str">
        <f t="shared" si="129"/>
        <v xml:space="preserve"> </v>
      </c>
      <c r="T1601" s="61" t="str">
        <f t="shared" si="130"/>
        <v>　</v>
      </c>
      <c r="U1601" s="61" t="str">
        <f t="shared" si="131"/>
        <v xml:space="preserve"> </v>
      </c>
      <c r="V1601" s="61">
        <f t="shared" si="132"/>
        <v>0</v>
      </c>
      <c r="W1601" s="60" t="str">
        <f t="shared" si="133"/>
        <v/>
      </c>
    </row>
    <row r="1602" spans="1:23" ht="57" customHeight="1" x14ac:dyDescent="0.15">
      <c r="A1602" s="63"/>
      <c r="B1602" s="69"/>
      <c r="C1602" s="69"/>
      <c r="D1602" s="68"/>
      <c r="E1602" s="67"/>
      <c r="F1602" s="66"/>
      <c r="G1602" s="65" t="str">
        <f>IF(E1602="","",VLOOKUP(E1602,図書名リスト!$C$3:$W$1001,16,0))</f>
        <v/>
      </c>
      <c r="H1602" s="64" t="str">
        <f>IF(E1602="","",VLOOKUP(W1602,図書名リスト!$A$3:$W$1001,5,0))</f>
        <v/>
      </c>
      <c r="I1602" s="77" t="str">
        <f>IF(E1602="","",VLOOKUP(W1602,図書名リスト!$A$3:$W$1001,9,0))</f>
        <v/>
      </c>
      <c r="J1602" s="76" t="str">
        <f>IF(E1602="","",VLOOKUP(W1602,図書名リスト!$A$3:$W$1001,23,0))</f>
        <v/>
      </c>
      <c r="K1602" s="62" t="str">
        <f>IF(E1602="","",VLOOKUP(W1602,図書名リスト!$A$3:$W$1001,11,0))</f>
        <v/>
      </c>
      <c r="L1602" s="95" t="str">
        <f>IF(E1602="","",VLOOKUP(W1602,図書名リスト!$A$3:$W$1001,14,0))</f>
        <v/>
      </c>
      <c r="M1602" s="62" t="str">
        <f>IF(E1602="","",VLOOKUP(W1602,図書名リスト!$A$3:$W$1001,17,0))</f>
        <v/>
      </c>
      <c r="N1602" s="63"/>
      <c r="O1602" s="74" t="str">
        <f>IF(E1602="","",VLOOKUP(W1602,図書名リスト!$A$3:$W$100580,21,0))</f>
        <v/>
      </c>
      <c r="P1602" s="74" t="str">
        <f>IF(E1602="","",VLOOKUP(W1602,図書名リスト!$A$3:$W$10050,19,0))</f>
        <v/>
      </c>
      <c r="Q1602" s="75" t="str">
        <f>IF(E1602="","",VLOOKUP(W1602,図書名リスト!$A$3:$W$1001,20,0))</f>
        <v/>
      </c>
      <c r="R1602" s="74" t="str">
        <f>IF(E1602="","",VLOOKUP(W1602,図書名リスト!$A$3:$W$1001,22,0))</f>
        <v/>
      </c>
      <c r="S1602" s="61" t="str">
        <f t="shared" si="129"/>
        <v xml:space="preserve"> </v>
      </c>
      <c r="T1602" s="61" t="str">
        <f t="shared" si="130"/>
        <v>　</v>
      </c>
      <c r="U1602" s="61" t="str">
        <f t="shared" si="131"/>
        <v xml:space="preserve"> </v>
      </c>
      <c r="V1602" s="61">
        <f t="shared" si="132"/>
        <v>0</v>
      </c>
      <c r="W1602" s="60" t="str">
        <f t="shared" si="133"/>
        <v/>
      </c>
    </row>
    <row r="1603" spans="1:23" ht="57" customHeight="1" x14ac:dyDescent="0.15">
      <c r="A1603" s="63"/>
      <c r="B1603" s="69"/>
      <c r="C1603" s="69"/>
      <c r="D1603" s="68"/>
      <c r="E1603" s="67"/>
      <c r="F1603" s="66"/>
      <c r="G1603" s="65" t="str">
        <f>IF(E1603="","",VLOOKUP(E1603,図書名リスト!$C$3:$W$1001,16,0))</f>
        <v/>
      </c>
      <c r="H1603" s="64" t="str">
        <f>IF(E1603="","",VLOOKUP(W1603,図書名リスト!$A$3:$W$1001,5,0))</f>
        <v/>
      </c>
      <c r="I1603" s="77" t="str">
        <f>IF(E1603="","",VLOOKUP(W1603,図書名リスト!$A$3:$W$1001,9,0))</f>
        <v/>
      </c>
      <c r="J1603" s="76" t="str">
        <f>IF(E1603="","",VLOOKUP(W1603,図書名リスト!$A$3:$W$1001,23,0))</f>
        <v/>
      </c>
      <c r="K1603" s="62" t="str">
        <f>IF(E1603="","",VLOOKUP(W1603,図書名リスト!$A$3:$W$1001,11,0))</f>
        <v/>
      </c>
      <c r="L1603" s="95" t="str">
        <f>IF(E1603="","",VLOOKUP(W1603,図書名リスト!$A$3:$W$1001,14,0))</f>
        <v/>
      </c>
      <c r="M1603" s="62" t="str">
        <f>IF(E1603="","",VLOOKUP(W1603,図書名リスト!$A$3:$W$1001,17,0))</f>
        <v/>
      </c>
      <c r="N1603" s="63"/>
      <c r="O1603" s="74" t="str">
        <f>IF(E1603="","",VLOOKUP(W1603,図書名リスト!$A$3:$W$100580,21,0))</f>
        <v/>
      </c>
      <c r="P1603" s="74" t="str">
        <f>IF(E1603="","",VLOOKUP(W1603,図書名リスト!$A$3:$W$10050,19,0))</f>
        <v/>
      </c>
      <c r="Q1603" s="75" t="str">
        <f>IF(E1603="","",VLOOKUP(W1603,図書名リスト!$A$3:$W$1001,20,0))</f>
        <v/>
      </c>
      <c r="R1603" s="74" t="str">
        <f>IF(E1603="","",VLOOKUP(W1603,図書名リスト!$A$3:$W$1001,22,0))</f>
        <v/>
      </c>
      <c r="S1603" s="61" t="str">
        <f t="shared" si="129"/>
        <v xml:space="preserve"> </v>
      </c>
      <c r="T1603" s="61" t="str">
        <f t="shared" si="130"/>
        <v>　</v>
      </c>
      <c r="U1603" s="61" t="str">
        <f t="shared" si="131"/>
        <v xml:space="preserve"> </v>
      </c>
      <c r="V1603" s="61">
        <f t="shared" si="132"/>
        <v>0</v>
      </c>
      <c r="W1603" s="60" t="str">
        <f t="shared" si="133"/>
        <v/>
      </c>
    </row>
    <row r="1604" spans="1:23" ht="57" customHeight="1" x14ac:dyDescent="0.15">
      <c r="A1604" s="63"/>
      <c r="B1604" s="69"/>
      <c r="C1604" s="69"/>
      <c r="D1604" s="68"/>
      <c r="E1604" s="67"/>
      <c r="F1604" s="66"/>
      <c r="G1604" s="65" t="str">
        <f>IF(E1604="","",VLOOKUP(E1604,図書名リスト!$C$3:$W$1001,16,0))</f>
        <v/>
      </c>
      <c r="H1604" s="64" t="str">
        <f>IF(E1604="","",VLOOKUP(W1604,図書名リスト!$A$3:$W$1001,5,0))</f>
        <v/>
      </c>
      <c r="I1604" s="77" t="str">
        <f>IF(E1604="","",VLOOKUP(W1604,図書名リスト!$A$3:$W$1001,9,0))</f>
        <v/>
      </c>
      <c r="J1604" s="76" t="str">
        <f>IF(E1604="","",VLOOKUP(W1604,図書名リスト!$A$3:$W$1001,23,0))</f>
        <v/>
      </c>
      <c r="K1604" s="62" t="str">
        <f>IF(E1604="","",VLOOKUP(W1604,図書名リスト!$A$3:$W$1001,11,0))</f>
        <v/>
      </c>
      <c r="L1604" s="95" t="str">
        <f>IF(E1604="","",VLOOKUP(W1604,図書名リスト!$A$3:$W$1001,14,0))</f>
        <v/>
      </c>
      <c r="M1604" s="62" t="str">
        <f>IF(E1604="","",VLOOKUP(W1604,図書名リスト!$A$3:$W$1001,17,0))</f>
        <v/>
      </c>
      <c r="N1604" s="63"/>
      <c r="O1604" s="74" t="str">
        <f>IF(E1604="","",VLOOKUP(W1604,図書名リスト!$A$3:$W$100580,21,0))</f>
        <v/>
      </c>
      <c r="P1604" s="74" t="str">
        <f>IF(E1604="","",VLOOKUP(W1604,図書名リスト!$A$3:$W$10050,19,0))</f>
        <v/>
      </c>
      <c r="Q1604" s="75" t="str">
        <f>IF(E1604="","",VLOOKUP(W1604,図書名リスト!$A$3:$W$1001,20,0))</f>
        <v/>
      </c>
      <c r="R1604" s="74" t="str">
        <f>IF(E1604="","",VLOOKUP(W1604,図書名リスト!$A$3:$W$1001,22,0))</f>
        <v/>
      </c>
      <c r="S1604" s="61" t="str">
        <f t="shared" si="129"/>
        <v xml:space="preserve"> </v>
      </c>
      <c r="T1604" s="61" t="str">
        <f t="shared" si="130"/>
        <v>　</v>
      </c>
      <c r="U1604" s="61" t="str">
        <f t="shared" si="131"/>
        <v xml:space="preserve"> </v>
      </c>
      <c r="V1604" s="61">
        <f t="shared" si="132"/>
        <v>0</v>
      </c>
      <c r="W1604" s="60" t="str">
        <f t="shared" si="133"/>
        <v/>
      </c>
    </row>
    <row r="1605" spans="1:23" ht="57" customHeight="1" x14ac:dyDescent="0.15">
      <c r="A1605" s="63"/>
      <c r="B1605" s="69"/>
      <c r="C1605" s="69"/>
      <c r="D1605" s="68"/>
      <c r="E1605" s="67"/>
      <c r="F1605" s="66"/>
      <c r="G1605" s="65" t="str">
        <f>IF(E1605="","",VLOOKUP(E1605,図書名リスト!$C$3:$W$1001,16,0))</f>
        <v/>
      </c>
      <c r="H1605" s="64" t="str">
        <f>IF(E1605="","",VLOOKUP(W1605,図書名リスト!$A$3:$W$1001,5,0))</f>
        <v/>
      </c>
      <c r="I1605" s="77" t="str">
        <f>IF(E1605="","",VLOOKUP(W1605,図書名リスト!$A$3:$W$1001,9,0))</f>
        <v/>
      </c>
      <c r="J1605" s="76" t="str">
        <f>IF(E1605="","",VLOOKUP(W1605,図書名リスト!$A$3:$W$1001,23,0))</f>
        <v/>
      </c>
      <c r="K1605" s="62" t="str">
        <f>IF(E1605="","",VLOOKUP(W1605,図書名リスト!$A$3:$W$1001,11,0))</f>
        <v/>
      </c>
      <c r="L1605" s="95" t="str">
        <f>IF(E1605="","",VLOOKUP(W1605,図書名リスト!$A$3:$W$1001,14,0))</f>
        <v/>
      </c>
      <c r="M1605" s="62" t="str">
        <f>IF(E1605="","",VLOOKUP(W1605,図書名リスト!$A$3:$W$1001,17,0))</f>
        <v/>
      </c>
      <c r="N1605" s="63"/>
      <c r="O1605" s="74" t="str">
        <f>IF(E1605="","",VLOOKUP(W1605,図書名リスト!$A$3:$W$100580,21,0))</f>
        <v/>
      </c>
      <c r="P1605" s="74" t="str">
        <f>IF(E1605="","",VLOOKUP(W1605,図書名リスト!$A$3:$W$10050,19,0))</f>
        <v/>
      </c>
      <c r="Q1605" s="75" t="str">
        <f>IF(E1605="","",VLOOKUP(W1605,図書名リスト!$A$3:$W$1001,20,0))</f>
        <v/>
      </c>
      <c r="R1605" s="74" t="str">
        <f>IF(E1605="","",VLOOKUP(W1605,図書名リスト!$A$3:$W$1001,22,0))</f>
        <v/>
      </c>
      <c r="S1605" s="61" t="str">
        <f t="shared" si="129"/>
        <v xml:space="preserve"> </v>
      </c>
      <c r="T1605" s="61" t="str">
        <f t="shared" si="130"/>
        <v>　</v>
      </c>
      <c r="U1605" s="61" t="str">
        <f t="shared" si="131"/>
        <v xml:space="preserve"> </v>
      </c>
      <c r="V1605" s="61">
        <f t="shared" si="132"/>
        <v>0</v>
      </c>
      <c r="W1605" s="60" t="str">
        <f t="shared" si="133"/>
        <v/>
      </c>
    </row>
    <row r="1606" spans="1:23" ht="57" customHeight="1" x14ac:dyDescent="0.15">
      <c r="A1606" s="63"/>
      <c r="B1606" s="69"/>
      <c r="C1606" s="69"/>
      <c r="D1606" s="68"/>
      <c r="E1606" s="67"/>
      <c r="F1606" s="66"/>
      <c r="G1606" s="65" t="str">
        <f>IF(E1606="","",VLOOKUP(E1606,図書名リスト!$C$3:$W$1001,16,0))</f>
        <v/>
      </c>
      <c r="H1606" s="64" t="str">
        <f>IF(E1606="","",VLOOKUP(W1606,図書名リスト!$A$3:$W$1001,5,0))</f>
        <v/>
      </c>
      <c r="I1606" s="77" t="str">
        <f>IF(E1606="","",VLOOKUP(W1606,図書名リスト!$A$3:$W$1001,9,0))</f>
        <v/>
      </c>
      <c r="J1606" s="76" t="str">
        <f>IF(E1606="","",VLOOKUP(W1606,図書名リスト!$A$3:$W$1001,23,0))</f>
        <v/>
      </c>
      <c r="K1606" s="62" t="str">
        <f>IF(E1606="","",VLOOKUP(W1606,図書名リスト!$A$3:$W$1001,11,0))</f>
        <v/>
      </c>
      <c r="L1606" s="95" t="str">
        <f>IF(E1606="","",VLOOKUP(W1606,図書名リスト!$A$3:$W$1001,14,0))</f>
        <v/>
      </c>
      <c r="M1606" s="62" t="str">
        <f>IF(E1606="","",VLOOKUP(W1606,図書名リスト!$A$3:$W$1001,17,0))</f>
        <v/>
      </c>
      <c r="N1606" s="63"/>
      <c r="O1606" s="74" t="str">
        <f>IF(E1606="","",VLOOKUP(W1606,図書名リスト!$A$3:$W$100580,21,0))</f>
        <v/>
      </c>
      <c r="P1606" s="74" t="str">
        <f>IF(E1606="","",VLOOKUP(W1606,図書名リスト!$A$3:$W$10050,19,0))</f>
        <v/>
      </c>
      <c r="Q1606" s="75" t="str">
        <f>IF(E1606="","",VLOOKUP(W1606,図書名リスト!$A$3:$W$1001,20,0))</f>
        <v/>
      </c>
      <c r="R1606" s="74" t="str">
        <f>IF(E1606="","",VLOOKUP(W1606,図書名リスト!$A$3:$W$1001,22,0))</f>
        <v/>
      </c>
      <c r="S1606" s="61" t="str">
        <f t="shared" si="129"/>
        <v xml:space="preserve"> </v>
      </c>
      <c r="T1606" s="61" t="str">
        <f t="shared" si="130"/>
        <v>　</v>
      </c>
      <c r="U1606" s="61" t="str">
        <f t="shared" si="131"/>
        <v xml:space="preserve"> </v>
      </c>
      <c r="V1606" s="61">
        <f t="shared" si="132"/>
        <v>0</v>
      </c>
      <c r="W1606" s="60" t="str">
        <f t="shared" si="133"/>
        <v/>
      </c>
    </row>
    <row r="1607" spans="1:23" ht="57" customHeight="1" x14ac:dyDescent="0.15">
      <c r="A1607" s="63"/>
      <c r="B1607" s="69"/>
      <c r="C1607" s="69"/>
      <c r="D1607" s="68"/>
      <c r="E1607" s="67"/>
      <c r="F1607" s="66"/>
      <c r="G1607" s="65" t="str">
        <f>IF(E1607="","",VLOOKUP(E1607,図書名リスト!$C$3:$W$1001,16,0))</f>
        <v/>
      </c>
      <c r="H1607" s="64" t="str">
        <f>IF(E1607="","",VLOOKUP(W1607,図書名リスト!$A$3:$W$1001,5,0))</f>
        <v/>
      </c>
      <c r="I1607" s="77" t="str">
        <f>IF(E1607="","",VLOOKUP(W1607,図書名リスト!$A$3:$W$1001,9,0))</f>
        <v/>
      </c>
      <c r="J1607" s="76" t="str">
        <f>IF(E1607="","",VLOOKUP(W1607,図書名リスト!$A$3:$W$1001,23,0))</f>
        <v/>
      </c>
      <c r="K1607" s="62" t="str">
        <f>IF(E1607="","",VLOOKUP(W1607,図書名リスト!$A$3:$W$1001,11,0))</f>
        <v/>
      </c>
      <c r="L1607" s="95" t="str">
        <f>IF(E1607="","",VLOOKUP(W1607,図書名リスト!$A$3:$W$1001,14,0))</f>
        <v/>
      </c>
      <c r="M1607" s="62" t="str">
        <f>IF(E1607="","",VLOOKUP(W1607,図書名リスト!$A$3:$W$1001,17,0))</f>
        <v/>
      </c>
      <c r="N1607" s="63"/>
      <c r="O1607" s="74" t="str">
        <f>IF(E1607="","",VLOOKUP(W1607,図書名リスト!$A$3:$W$100580,21,0))</f>
        <v/>
      </c>
      <c r="P1607" s="74" t="str">
        <f>IF(E1607="","",VLOOKUP(W1607,図書名リスト!$A$3:$W$10050,19,0))</f>
        <v/>
      </c>
      <c r="Q1607" s="75" t="str">
        <f>IF(E1607="","",VLOOKUP(W1607,図書名リスト!$A$3:$W$1001,20,0))</f>
        <v/>
      </c>
      <c r="R1607" s="74" t="str">
        <f>IF(E1607="","",VLOOKUP(W1607,図書名リスト!$A$3:$W$1001,22,0))</f>
        <v/>
      </c>
      <c r="S1607" s="61" t="str">
        <f t="shared" si="129"/>
        <v xml:space="preserve"> </v>
      </c>
      <c r="T1607" s="61" t="str">
        <f t="shared" si="130"/>
        <v>　</v>
      </c>
      <c r="U1607" s="61" t="str">
        <f t="shared" si="131"/>
        <v xml:space="preserve"> </v>
      </c>
      <c r="V1607" s="61">
        <f t="shared" si="132"/>
        <v>0</v>
      </c>
      <c r="W1607" s="60" t="str">
        <f t="shared" si="133"/>
        <v/>
      </c>
    </row>
    <row r="1608" spans="1:23" ht="57" customHeight="1" x14ac:dyDescent="0.15">
      <c r="A1608" s="63"/>
      <c r="B1608" s="69"/>
      <c r="C1608" s="69"/>
      <c r="D1608" s="68"/>
      <c r="E1608" s="67"/>
      <c r="F1608" s="66"/>
      <c r="G1608" s="65" t="str">
        <f>IF(E1608="","",VLOOKUP(E1608,図書名リスト!$C$3:$W$1001,16,0))</f>
        <v/>
      </c>
      <c r="H1608" s="64" t="str">
        <f>IF(E1608="","",VLOOKUP(W1608,図書名リスト!$A$3:$W$1001,5,0))</f>
        <v/>
      </c>
      <c r="I1608" s="77" t="str">
        <f>IF(E1608="","",VLOOKUP(W1608,図書名リスト!$A$3:$W$1001,9,0))</f>
        <v/>
      </c>
      <c r="J1608" s="76" t="str">
        <f>IF(E1608="","",VLOOKUP(W1608,図書名リスト!$A$3:$W$1001,23,0))</f>
        <v/>
      </c>
      <c r="K1608" s="62" t="str">
        <f>IF(E1608="","",VLOOKUP(W1608,図書名リスト!$A$3:$W$1001,11,0))</f>
        <v/>
      </c>
      <c r="L1608" s="95" t="str">
        <f>IF(E1608="","",VLOOKUP(W1608,図書名リスト!$A$3:$W$1001,14,0))</f>
        <v/>
      </c>
      <c r="M1608" s="62" t="str">
        <f>IF(E1608="","",VLOOKUP(W1608,図書名リスト!$A$3:$W$1001,17,0))</f>
        <v/>
      </c>
      <c r="N1608" s="63"/>
      <c r="O1608" s="74" t="str">
        <f>IF(E1608="","",VLOOKUP(W1608,図書名リスト!$A$3:$W$100580,21,0))</f>
        <v/>
      </c>
      <c r="P1608" s="74" t="str">
        <f>IF(E1608="","",VLOOKUP(W1608,図書名リスト!$A$3:$W$10050,19,0))</f>
        <v/>
      </c>
      <c r="Q1608" s="75" t="str">
        <f>IF(E1608="","",VLOOKUP(W1608,図書名リスト!$A$3:$W$1001,20,0))</f>
        <v/>
      </c>
      <c r="R1608" s="74" t="str">
        <f>IF(E1608="","",VLOOKUP(W1608,図書名リスト!$A$3:$W$1001,22,0))</f>
        <v/>
      </c>
      <c r="S1608" s="61" t="str">
        <f t="shared" si="129"/>
        <v xml:space="preserve"> </v>
      </c>
      <c r="T1608" s="61" t="str">
        <f t="shared" si="130"/>
        <v>　</v>
      </c>
      <c r="U1608" s="61" t="str">
        <f t="shared" si="131"/>
        <v xml:space="preserve"> </v>
      </c>
      <c r="V1608" s="61">
        <f t="shared" si="132"/>
        <v>0</v>
      </c>
      <c r="W1608" s="60" t="str">
        <f t="shared" si="133"/>
        <v/>
      </c>
    </row>
    <row r="1609" spans="1:23" ht="57" customHeight="1" x14ac:dyDescent="0.15">
      <c r="A1609" s="63"/>
      <c r="B1609" s="69"/>
      <c r="C1609" s="69"/>
      <c r="D1609" s="68"/>
      <c r="E1609" s="67"/>
      <c r="F1609" s="66"/>
      <c r="G1609" s="65" t="str">
        <f>IF(E1609="","",VLOOKUP(E1609,図書名リスト!$C$3:$W$1001,16,0))</f>
        <v/>
      </c>
      <c r="H1609" s="64" t="str">
        <f>IF(E1609="","",VLOOKUP(W1609,図書名リスト!$A$3:$W$1001,5,0))</f>
        <v/>
      </c>
      <c r="I1609" s="77" t="str">
        <f>IF(E1609="","",VLOOKUP(W1609,図書名リスト!$A$3:$W$1001,9,0))</f>
        <v/>
      </c>
      <c r="J1609" s="76" t="str">
        <f>IF(E1609="","",VLOOKUP(W1609,図書名リスト!$A$3:$W$1001,23,0))</f>
        <v/>
      </c>
      <c r="K1609" s="62" t="str">
        <f>IF(E1609="","",VLOOKUP(W1609,図書名リスト!$A$3:$W$1001,11,0))</f>
        <v/>
      </c>
      <c r="L1609" s="95" t="str">
        <f>IF(E1609="","",VLOOKUP(W1609,図書名リスト!$A$3:$W$1001,14,0))</f>
        <v/>
      </c>
      <c r="M1609" s="62" t="str">
        <f>IF(E1609="","",VLOOKUP(W1609,図書名リスト!$A$3:$W$1001,17,0))</f>
        <v/>
      </c>
      <c r="N1609" s="63"/>
      <c r="O1609" s="74" t="str">
        <f>IF(E1609="","",VLOOKUP(W1609,図書名リスト!$A$3:$W$100580,21,0))</f>
        <v/>
      </c>
      <c r="P1609" s="74" t="str">
        <f>IF(E1609="","",VLOOKUP(W1609,図書名リスト!$A$3:$W$10050,19,0))</f>
        <v/>
      </c>
      <c r="Q1609" s="75" t="str">
        <f>IF(E1609="","",VLOOKUP(W1609,図書名リスト!$A$3:$W$1001,20,0))</f>
        <v/>
      </c>
      <c r="R1609" s="74" t="str">
        <f>IF(E1609="","",VLOOKUP(W1609,図書名リスト!$A$3:$W$1001,22,0))</f>
        <v/>
      </c>
      <c r="S1609" s="61" t="str">
        <f t="shared" si="129"/>
        <v xml:space="preserve"> </v>
      </c>
      <c r="T1609" s="61" t="str">
        <f t="shared" si="130"/>
        <v>　</v>
      </c>
      <c r="U1609" s="61" t="str">
        <f t="shared" si="131"/>
        <v xml:space="preserve"> </v>
      </c>
      <c r="V1609" s="61">
        <f t="shared" si="132"/>
        <v>0</v>
      </c>
      <c r="W1609" s="60" t="str">
        <f t="shared" si="133"/>
        <v/>
      </c>
    </row>
    <row r="1610" spans="1:23" ht="57" customHeight="1" x14ac:dyDescent="0.15">
      <c r="A1610" s="63"/>
      <c r="B1610" s="69"/>
      <c r="C1610" s="69"/>
      <c r="D1610" s="68"/>
      <c r="E1610" s="67"/>
      <c r="F1610" s="66"/>
      <c r="G1610" s="65" t="str">
        <f>IF(E1610="","",VLOOKUP(E1610,図書名リスト!$C$3:$W$1001,16,0))</f>
        <v/>
      </c>
      <c r="H1610" s="64" t="str">
        <f>IF(E1610="","",VLOOKUP(W1610,図書名リスト!$A$3:$W$1001,5,0))</f>
        <v/>
      </c>
      <c r="I1610" s="77" t="str">
        <f>IF(E1610="","",VLOOKUP(W1610,図書名リスト!$A$3:$W$1001,9,0))</f>
        <v/>
      </c>
      <c r="J1610" s="76" t="str">
        <f>IF(E1610="","",VLOOKUP(W1610,図書名リスト!$A$3:$W$1001,23,0))</f>
        <v/>
      </c>
      <c r="K1610" s="62" t="str">
        <f>IF(E1610="","",VLOOKUP(W1610,図書名リスト!$A$3:$W$1001,11,0))</f>
        <v/>
      </c>
      <c r="L1610" s="95" t="str">
        <f>IF(E1610="","",VLOOKUP(W1610,図書名リスト!$A$3:$W$1001,14,0))</f>
        <v/>
      </c>
      <c r="M1610" s="62" t="str">
        <f>IF(E1610="","",VLOOKUP(W1610,図書名リスト!$A$3:$W$1001,17,0))</f>
        <v/>
      </c>
      <c r="N1610" s="63"/>
      <c r="O1610" s="74" t="str">
        <f>IF(E1610="","",VLOOKUP(W1610,図書名リスト!$A$3:$W$100580,21,0))</f>
        <v/>
      </c>
      <c r="P1610" s="74" t="str">
        <f>IF(E1610="","",VLOOKUP(W1610,図書名リスト!$A$3:$W$10050,19,0))</f>
        <v/>
      </c>
      <c r="Q1610" s="75" t="str">
        <f>IF(E1610="","",VLOOKUP(W1610,図書名リスト!$A$3:$W$1001,20,0))</f>
        <v/>
      </c>
      <c r="R1610" s="74" t="str">
        <f>IF(E1610="","",VLOOKUP(W1610,図書名リスト!$A$3:$W$1001,22,0))</f>
        <v/>
      </c>
      <c r="S1610" s="61" t="str">
        <f t="shared" si="129"/>
        <v xml:space="preserve"> </v>
      </c>
      <c r="T1610" s="61" t="str">
        <f t="shared" si="130"/>
        <v>　</v>
      </c>
      <c r="U1610" s="61" t="str">
        <f t="shared" si="131"/>
        <v xml:space="preserve"> </v>
      </c>
      <c r="V1610" s="61">
        <f t="shared" si="132"/>
        <v>0</v>
      </c>
      <c r="W1610" s="60" t="str">
        <f t="shared" si="133"/>
        <v/>
      </c>
    </row>
    <row r="1611" spans="1:23" ht="57" customHeight="1" x14ac:dyDescent="0.15">
      <c r="A1611" s="63"/>
      <c r="B1611" s="69"/>
      <c r="C1611" s="69"/>
      <c r="D1611" s="68"/>
      <c r="E1611" s="67"/>
      <c r="F1611" s="66"/>
      <c r="G1611" s="65" t="str">
        <f>IF(E1611="","",VLOOKUP(E1611,図書名リスト!$C$3:$W$1001,16,0))</f>
        <v/>
      </c>
      <c r="H1611" s="64" t="str">
        <f>IF(E1611="","",VLOOKUP(W1611,図書名リスト!$A$3:$W$1001,5,0))</f>
        <v/>
      </c>
      <c r="I1611" s="77" t="str">
        <f>IF(E1611="","",VLOOKUP(W1611,図書名リスト!$A$3:$W$1001,9,0))</f>
        <v/>
      </c>
      <c r="J1611" s="76" t="str">
        <f>IF(E1611="","",VLOOKUP(W1611,図書名リスト!$A$3:$W$1001,23,0))</f>
        <v/>
      </c>
      <c r="K1611" s="62" t="str">
        <f>IF(E1611="","",VLOOKUP(W1611,図書名リスト!$A$3:$W$1001,11,0))</f>
        <v/>
      </c>
      <c r="L1611" s="95" t="str">
        <f>IF(E1611="","",VLOOKUP(W1611,図書名リスト!$A$3:$W$1001,14,0))</f>
        <v/>
      </c>
      <c r="M1611" s="62" t="str">
        <f>IF(E1611="","",VLOOKUP(W1611,図書名リスト!$A$3:$W$1001,17,0))</f>
        <v/>
      </c>
      <c r="N1611" s="63"/>
      <c r="O1611" s="74" t="str">
        <f>IF(E1611="","",VLOOKUP(W1611,図書名リスト!$A$3:$W$100580,21,0))</f>
        <v/>
      </c>
      <c r="P1611" s="74" t="str">
        <f>IF(E1611="","",VLOOKUP(W1611,図書名リスト!$A$3:$W$10050,19,0))</f>
        <v/>
      </c>
      <c r="Q1611" s="75" t="str">
        <f>IF(E1611="","",VLOOKUP(W1611,図書名リスト!$A$3:$W$1001,20,0))</f>
        <v/>
      </c>
      <c r="R1611" s="74" t="str">
        <f>IF(E1611="","",VLOOKUP(W1611,図書名リスト!$A$3:$W$1001,22,0))</f>
        <v/>
      </c>
      <c r="S1611" s="61" t="str">
        <f t="shared" si="129"/>
        <v xml:space="preserve"> </v>
      </c>
      <c r="T1611" s="61" t="str">
        <f t="shared" si="130"/>
        <v>　</v>
      </c>
      <c r="U1611" s="61" t="str">
        <f t="shared" si="131"/>
        <v xml:space="preserve"> </v>
      </c>
      <c r="V1611" s="61">
        <f t="shared" si="132"/>
        <v>0</v>
      </c>
      <c r="W1611" s="60" t="str">
        <f t="shared" si="133"/>
        <v/>
      </c>
    </row>
    <row r="1612" spans="1:23" ht="57" customHeight="1" x14ac:dyDescent="0.15">
      <c r="A1612" s="63"/>
      <c r="B1612" s="69"/>
      <c r="C1612" s="69"/>
      <c r="D1612" s="68"/>
      <c r="E1612" s="67"/>
      <c r="F1612" s="66"/>
      <c r="G1612" s="65" t="str">
        <f>IF(E1612="","",VLOOKUP(E1612,図書名リスト!$C$3:$W$1001,16,0))</f>
        <v/>
      </c>
      <c r="H1612" s="64" t="str">
        <f>IF(E1612="","",VLOOKUP(W1612,図書名リスト!$A$3:$W$1001,5,0))</f>
        <v/>
      </c>
      <c r="I1612" s="77" t="str">
        <f>IF(E1612="","",VLOOKUP(W1612,図書名リスト!$A$3:$W$1001,9,0))</f>
        <v/>
      </c>
      <c r="J1612" s="76" t="str">
        <f>IF(E1612="","",VLOOKUP(W1612,図書名リスト!$A$3:$W$1001,23,0))</f>
        <v/>
      </c>
      <c r="K1612" s="62" t="str">
        <f>IF(E1612="","",VLOOKUP(W1612,図書名リスト!$A$3:$W$1001,11,0))</f>
        <v/>
      </c>
      <c r="L1612" s="95" t="str">
        <f>IF(E1612="","",VLOOKUP(W1612,図書名リスト!$A$3:$W$1001,14,0))</f>
        <v/>
      </c>
      <c r="M1612" s="62" t="str">
        <f>IF(E1612="","",VLOOKUP(W1612,図書名リスト!$A$3:$W$1001,17,0))</f>
        <v/>
      </c>
      <c r="N1612" s="63"/>
      <c r="O1612" s="74" t="str">
        <f>IF(E1612="","",VLOOKUP(W1612,図書名リスト!$A$3:$W$100580,21,0))</f>
        <v/>
      </c>
      <c r="P1612" s="74" t="str">
        <f>IF(E1612="","",VLOOKUP(W1612,図書名リスト!$A$3:$W$10050,19,0))</f>
        <v/>
      </c>
      <c r="Q1612" s="75" t="str">
        <f>IF(E1612="","",VLOOKUP(W1612,図書名リスト!$A$3:$W$1001,20,0))</f>
        <v/>
      </c>
      <c r="R1612" s="74" t="str">
        <f>IF(E1612="","",VLOOKUP(W1612,図書名リスト!$A$3:$W$1001,22,0))</f>
        <v/>
      </c>
      <c r="S1612" s="61" t="str">
        <f t="shared" si="129"/>
        <v xml:space="preserve"> </v>
      </c>
      <c r="T1612" s="61" t="str">
        <f t="shared" si="130"/>
        <v>　</v>
      </c>
      <c r="U1612" s="61" t="str">
        <f t="shared" si="131"/>
        <v xml:space="preserve"> </v>
      </c>
      <c r="V1612" s="61">
        <f t="shared" si="132"/>
        <v>0</v>
      </c>
      <c r="W1612" s="60" t="str">
        <f t="shared" si="133"/>
        <v/>
      </c>
    </row>
    <row r="1613" spans="1:23" ht="57" customHeight="1" x14ac:dyDescent="0.15">
      <c r="A1613" s="63"/>
      <c r="B1613" s="69"/>
      <c r="C1613" s="69"/>
      <c r="D1613" s="68"/>
      <c r="E1613" s="67"/>
      <c r="F1613" s="66"/>
      <c r="G1613" s="65" t="str">
        <f>IF(E1613="","",VLOOKUP(E1613,図書名リスト!$C$3:$W$1001,16,0))</f>
        <v/>
      </c>
      <c r="H1613" s="64" t="str">
        <f>IF(E1613="","",VLOOKUP(W1613,図書名リスト!$A$3:$W$1001,5,0))</f>
        <v/>
      </c>
      <c r="I1613" s="77" t="str">
        <f>IF(E1613="","",VLOOKUP(W1613,図書名リスト!$A$3:$W$1001,9,0))</f>
        <v/>
      </c>
      <c r="J1613" s="76" t="str">
        <f>IF(E1613="","",VLOOKUP(W1613,図書名リスト!$A$3:$W$1001,23,0))</f>
        <v/>
      </c>
      <c r="K1613" s="62" t="str">
        <f>IF(E1613="","",VLOOKUP(W1613,図書名リスト!$A$3:$W$1001,11,0))</f>
        <v/>
      </c>
      <c r="L1613" s="95" t="str">
        <f>IF(E1613="","",VLOOKUP(W1613,図書名リスト!$A$3:$W$1001,14,0))</f>
        <v/>
      </c>
      <c r="M1613" s="62" t="str">
        <f>IF(E1613="","",VLOOKUP(W1613,図書名リスト!$A$3:$W$1001,17,0))</f>
        <v/>
      </c>
      <c r="N1613" s="63"/>
      <c r="O1613" s="74" t="str">
        <f>IF(E1613="","",VLOOKUP(W1613,図書名リスト!$A$3:$W$100580,21,0))</f>
        <v/>
      </c>
      <c r="P1613" s="74" t="str">
        <f>IF(E1613="","",VLOOKUP(W1613,図書名リスト!$A$3:$W$10050,19,0))</f>
        <v/>
      </c>
      <c r="Q1613" s="75" t="str">
        <f>IF(E1613="","",VLOOKUP(W1613,図書名リスト!$A$3:$W$1001,20,0))</f>
        <v/>
      </c>
      <c r="R1613" s="74" t="str">
        <f>IF(E1613="","",VLOOKUP(W1613,図書名リスト!$A$3:$W$1001,22,0))</f>
        <v/>
      </c>
      <c r="S1613" s="61" t="str">
        <f t="shared" si="129"/>
        <v xml:space="preserve"> </v>
      </c>
      <c r="T1613" s="61" t="str">
        <f t="shared" si="130"/>
        <v>　</v>
      </c>
      <c r="U1613" s="61" t="str">
        <f t="shared" si="131"/>
        <v xml:space="preserve"> </v>
      </c>
      <c r="V1613" s="61">
        <f t="shared" si="132"/>
        <v>0</v>
      </c>
      <c r="W1613" s="60" t="str">
        <f t="shared" si="133"/>
        <v/>
      </c>
    </row>
    <row r="1614" spans="1:23" ht="57" customHeight="1" x14ac:dyDescent="0.15">
      <c r="A1614" s="63"/>
      <c r="B1614" s="69"/>
      <c r="C1614" s="69"/>
      <c r="D1614" s="68"/>
      <c r="E1614" s="67"/>
      <c r="F1614" s="66"/>
      <c r="G1614" s="65" t="str">
        <f>IF(E1614="","",VLOOKUP(E1614,図書名リスト!$C$3:$W$1001,16,0))</f>
        <v/>
      </c>
      <c r="H1614" s="64" t="str">
        <f>IF(E1614="","",VLOOKUP(W1614,図書名リスト!$A$3:$W$1001,5,0))</f>
        <v/>
      </c>
      <c r="I1614" s="77" t="str">
        <f>IF(E1614="","",VLOOKUP(W1614,図書名リスト!$A$3:$W$1001,9,0))</f>
        <v/>
      </c>
      <c r="J1614" s="76" t="str">
        <f>IF(E1614="","",VLOOKUP(W1614,図書名リスト!$A$3:$W$1001,23,0))</f>
        <v/>
      </c>
      <c r="K1614" s="62" t="str">
        <f>IF(E1614="","",VLOOKUP(W1614,図書名リスト!$A$3:$W$1001,11,0))</f>
        <v/>
      </c>
      <c r="L1614" s="95" t="str">
        <f>IF(E1614="","",VLOOKUP(W1614,図書名リスト!$A$3:$W$1001,14,0))</f>
        <v/>
      </c>
      <c r="M1614" s="62" t="str">
        <f>IF(E1614="","",VLOOKUP(W1614,図書名リスト!$A$3:$W$1001,17,0))</f>
        <v/>
      </c>
      <c r="N1614" s="63"/>
      <c r="O1614" s="74" t="str">
        <f>IF(E1614="","",VLOOKUP(W1614,図書名リスト!$A$3:$W$100580,21,0))</f>
        <v/>
      </c>
      <c r="P1614" s="74" t="str">
        <f>IF(E1614="","",VLOOKUP(W1614,図書名リスト!$A$3:$W$10050,19,0))</f>
        <v/>
      </c>
      <c r="Q1614" s="75" t="str">
        <f>IF(E1614="","",VLOOKUP(W1614,図書名リスト!$A$3:$W$1001,20,0))</f>
        <v/>
      </c>
      <c r="R1614" s="74" t="str">
        <f>IF(E1614="","",VLOOKUP(W1614,図書名リスト!$A$3:$W$1001,22,0))</f>
        <v/>
      </c>
      <c r="S1614" s="61" t="str">
        <f t="shared" ref="S1614:S1677" si="134">IF($A1614=0," ",$K$2)</f>
        <v xml:space="preserve"> </v>
      </c>
      <c r="T1614" s="61" t="str">
        <f t="shared" ref="T1614:T1677" si="135">IF($A1614=0,"　",$O$2)</f>
        <v>　</v>
      </c>
      <c r="U1614" s="61" t="str">
        <f t="shared" si="131"/>
        <v xml:space="preserve"> </v>
      </c>
      <c r="V1614" s="61">
        <f t="shared" si="132"/>
        <v>0</v>
      </c>
      <c r="W1614" s="60" t="str">
        <f t="shared" si="133"/>
        <v/>
      </c>
    </row>
    <row r="1615" spans="1:23" ht="57" customHeight="1" x14ac:dyDescent="0.15">
      <c r="A1615" s="63"/>
      <c r="B1615" s="69"/>
      <c r="C1615" s="69"/>
      <c r="D1615" s="68"/>
      <c r="E1615" s="67"/>
      <c r="F1615" s="66"/>
      <c r="G1615" s="65" t="str">
        <f>IF(E1615="","",VLOOKUP(E1615,図書名リスト!$C$3:$W$1001,16,0))</f>
        <v/>
      </c>
      <c r="H1615" s="64" t="str">
        <f>IF(E1615="","",VLOOKUP(W1615,図書名リスト!$A$3:$W$1001,5,0))</f>
        <v/>
      </c>
      <c r="I1615" s="77" t="str">
        <f>IF(E1615="","",VLOOKUP(W1615,図書名リスト!$A$3:$W$1001,9,0))</f>
        <v/>
      </c>
      <c r="J1615" s="76" t="str">
        <f>IF(E1615="","",VLOOKUP(W1615,図書名リスト!$A$3:$W$1001,23,0))</f>
        <v/>
      </c>
      <c r="K1615" s="62" t="str">
        <f>IF(E1615="","",VLOOKUP(W1615,図書名リスト!$A$3:$W$1001,11,0))</f>
        <v/>
      </c>
      <c r="L1615" s="95" t="str">
        <f>IF(E1615="","",VLOOKUP(W1615,図書名リスト!$A$3:$W$1001,14,0))</f>
        <v/>
      </c>
      <c r="M1615" s="62" t="str">
        <f>IF(E1615="","",VLOOKUP(W1615,図書名リスト!$A$3:$W$1001,17,0))</f>
        <v/>
      </c>
      <c r="N1615" s="63"/>
      <c r="O1615" s="74" t="str">
        <f>IF(E1615="","",VLOOKUP(W1615,図書名リスト!$A$3:$W$100580,21,0))</f>
        <v/>
      </c>
      <c r="P1615" s="74" t="str">
        <f>IF(E1615="","",VLOOKUP(W1615,図書名リスト!$A$3:$W$10050,19,0))</f>
        <v/>
      </c>
      <c r="Q1615" s="75" t="str">
        <f>IF(E1615="","",VLOOKUP(W1615,図書名リスト!$A$3:$W$1001,20,0))</f>
        <v/>
      </c>
      <c r="R1615" s="74" t="str">
        <f>IF(E1615="","",VLOOKUP(W1615,図書名リスト!$A$3:$W$1001,22,0))</f>
        <v/>
      </c>
      <c r="S1615" s="61" t="str">
        <f t="shared" si="134"/>
        <v xml:space="preserve"> </v>
      </c>
      <c r="T1615" s="61" t="str">
        <f t="shared" si="135"/>
        <v>　</v>
      </c>
      <c r="U1615" s="61" t="str">
        <f t="shared" si="131"/>
        <v xml:space="preserve"> </v>
      </c>
      <c r="V1615" s="61">
        <f t="shared" si="132"/>
        <v>0</v>
      </c>
      <c r="W1615" s="60" t="str">
        <f t="shared" si="133"/>
        <v/>
      </c>
    </row>
    <row r="1616" spans="1:23" ht="57" customHeight="1" x14ac:dyDescent="0.15">
      <c r="A1616" s="63"/>
      <c r="B1616" s="69"/>
      <c r="C1616" s="69"/>
      <c r="D1616" s="68"/>
      <c r="E1616" s="67"/>
      <c r="F1616" s="66"/>
      <c r="G1616" s="65" t="str">
        <f>IF(E1616="","",VLOOKUP(E1616,図書名リスト!$C$3:$W$1001,16,0))</f>
        <v/>
      </c>
      <c r="H1616" s="64" t="str">
        <f>IF(E1616="","",VLOOKUP(W1616,図書名リスト!$A$3:$W$1001,5,0))</f>
        <v/>
      </c>
      <c r="I1616" s="77" t="str">
        <f>IF(E1616="","",VLOOKUP(W1616,図書名リスト!$A$3:$W$1001,9,0))</f>
        <v/>
      </c>
      <c r="J1616" s="76" t="str">
        <f>IF(E1616="","",VLOOKUP(W1616,図書名リスト!$A$3:$W$1001,23,0))</f>
        <v/>
      </c>
      <c r="K1616" s="62" t="str">
        <f>IF(E1616="","",VLOOKUP(W1616,図書名リスト!$A$3:$W$1001,11,0))</f>
        <v/>
      </c>
      <c r="L1616" s="95" t="str">
        <f>IF(E1616="","",VLOOKUP(W1616,図書名リスト!$A$3:$W$1001,14,0))</f>
        <v/>
      </c>
      <c r="M1616" s="62" t="str">
        <f>IF(E1616="","",VLOOKUP(W1616,図書名リスト!$A$3:$W$1001,17,0))</f>
        <v/>
      </c>
      <c r="N1616" s="63"/>
      <c r="O1616" s="74" t="str">
        <f>IF(E1616="","",VLOOKUP(W1616,図書名リスト!$A$3:$W$100580,21,0))</f>
        <v/>
      </c>
      <c r="P1616" s="74" t="str">
        <f>IF(E1616="","",VLOOKUP(W1616,図書名リスト!$A$3:$W$10050,19,0))</f>
        <v/>
      </c>
      <c r="Q1616" s="75" t="str">
        <f>IF(E1616="","",VLOOKUP(W1616,図書名リスト!$A$3:$W$1001,20,0))</f>
        <v/>
      </c>
      <c r="R1616" s="74" t="str">
        <f>IF(E1616="","",VLOOKUP(W1616,図書名リスト!$A$3:$W$1001,22,0))</f>
        <v/>
      </c>
      <c r="S1616" s="61" t="str">
        <f t="shared" si="134"/>
        <v xml:space="preserve"> </v>
      </c>
      <c r="T1616" s="61" t="str">
        <f t="shared" si="135"/>
        <v>　</v>
      </c>
      <c r="U1616" s="61" t="str">
        <f t="shared" si="131"/>
        <v xml:space="preserve"> </v>
      </c>
      <c r="V1616" s="61">
        <f t="shared" si="132"/>
        <v>0</v>
      </c>
      <c r="W1616" s="60" t="str">
        <f t="shared" si="133"/>
        <v/>
      </c>
    </row>
    <row r="1617" spans="1:23" ht="57" customHeight="1" x14ac:dyDescent="0.15">
      <c r="A1617" s="63"/>
      <c r="B1617" s="69"/>
      <c r="C1617" s="69"/>
      <c r="D1617" s="68"/>
      <c r="E1617" s="67"/>
      <c r="F1617" s="66"/>
      <c r="G1617" s="65" t="str">
        <f>IF(E1617="","",VLOOKUP(E1617,図書名リスト!$C$3:$W$1001,16,0))</f>
        <v/>
      </c>
      <c r="H1617" s="64" t="str">
        <f>IF(E1617="","",VLOOKUP(W1617,図書名リスト!$A$3:$W$1001,5,0))</f>
        <v/>
      </c>
      <c r="I1617" s="77" t="str">
        <f>IF(E1617="","",VLOOKUP(W1617,図書名リスト!$A$3:$W$1001,9,0))</f>
        <v/>
      </c>
      <c r="J1617" s="76" t="str">
        <f>IF(E1617="","",VLOOKUP(W1617,図書名リスト!$A$3:$W$1001,23,0))</f>
        <v/>
      </c>
      <c r="K1617" s="62" t="str">
        <f>IF(E1617="","",VLOOKUP(W1617,図書名リスト!$A$3:$W$1001,11,0))</f>
        <v/>
      </c>
      <c r="L1617" s="95" t="str">
        <f>IF(E1617="","",VLOOKUP(W1617,図書名リスト!$A$3:$W$1001,14,0))</f>
        <v/>
      </c>
      <c r="M1617" s="62" t="str">
        <f>IF(E1617="","",VLOOKUP(W1617,図書名リスト!$A$3:$W$1001,17,0))</f>
        <v/>
      </c>
      <c r="N1617" s="63"/>
      <c r="O1617" s="74" t="str">
        <f>IF(E1617="","",VLOOKUP(W1617,図書名リスト!$A$3:$W$100580,21,0))</f>
        <v/>
      </c>
      <c r="P1617" s="74" t="str">
        <f>IF(E1617="","",VLOOKUP(W1617,図書名リスト!$A$3:$W$10050,19,0))</f>
        <v/>
      </c>
      <c r="Q1617" s="75" t="str">
        <f>IF(E1617="","",VLOOKUP(W1617,図書名リスト!$A$3:$W$1001,20,0))</f>
        <v/>
      </c>
      <c r="R1617" s="74" t="str">
        <f>IF(E1617="","",VLOOKUP(W1617,図書名リスト!$A$3:$W$1001,22,0))</f>
        <v/>
      </c>
      <c r="S1617" s="61" t="str">
        <f t="shared" si="134"/>
        <v xml:space="preserve"> </v>
      </c>
      <c r="T1617" s="61" t="str">
        <f t="shared" si="135"/>
        <v>　</v>
      </c>
      <c r="U1617" s="61" t="str">
        <f t="shared" si="131"/>
        <v xml:space="preserve"> </v>
      </c>
      <c r="V1617" s="61">
        <f t="shared" si="132"/>
        <v>0</v>
      </c>
      <c r="W1617" s="60" t="str">
        <f t="shared" si="133"/>
        <v/>
      </c>
    </row>
    <row r="1618" spans="1:23" ht="57" customHeight="1" x14ac:dyDescent="0.15">
      <c r="A1618" s="63"/>
      <c r="B1618" s="69"/>
      <c r="C1618" s="69"/>
      <c r="D1618" s="68"/>
      <c r="E1618" s="67"/>
      <c r="F1618" s="66"/>
      <c r="G1618" s="65" t="str">
        <f>IF(E1618="","",VLOOKUP(E1618,図書名リスト!$C$3:$W$1001,16,0))</f>
        <v/>
      </c>
      <c r="H1618" s="64" t="str">
        <f>IF(E1618="","",VLOOKUP(W1618,図書名リスト!$A$3:$W$1001,5,0))</f>
        <v/>
      </c>
      <c r="I1618" s="77" t="str">
        <f>IF(E1618="","",VLOOKUP(W1618,図書名リスト!$A$3:$W$1001,9,0))</f>
        <v/>
      </c>
      <c r="J1618" s="76" t="str">
        <f>IF(E1618="","",VLOOKUP(W1618,図書名リスト!$A$3:$W$1001,23,0))</f>
        <v/>
      </c>
      <c r="K1618" s="62" t="str">
        <f>IF(E1618="","",VLOOKUP(W1618,図書名リスト!$A$3:$W$1001,11,0))</f>
        <v/>
      </c>
      <c r="L1618" s="95" t="str">
        <f>IF(E1618="","",VLOOKUP(W1618,図書名リスト!$A$3:$W$1001,14,0))</f>
        <v/>
      </c>
      <c r="M1618" s="62" t="str">
        <f>IF(E1618="","",VLOOKUP(W1618,図書名リスト!$A$3:$W$1001,17,0))</f>
        <v/>
      </c>
      <c r="N1618" s="63"/>
      <c r="O1618" s="74" t="str">
        <f>IF(E1618="","",VLOOKUP(W1618,図書名リスト!$A$3:$W$100580,21,0))</f>
        <v/>
      </c>
      <c r="P1618" s="74" t="str">
        <f>IF(E1618="","",VLOOKUP(W1618,図書名リスト!$A$3:$W$10050,19,0))</f>
        <v/>
      </c>
      <c r="Q1618" s="75" t="str">
        <f>IF(E1618="","",VLOOKUP(W1618,図書名リスト!$A$3:$W$1001,20,0))</f>
        <v/>
      </c>
      <c r="R1618" s="74" t="str">
        <f>IF(E1618="","",VLOOKUP(W1618,図書名リスト!$A$3:$W$1001,22,0))</f>
        <v/>
      </c>
      <c r="S1618" s="61" t="str">
        <f t="shared" si="134"/>
        <v xml:space="preserve"> </v>
      </c>
      <c r="T1618" s="61" t="str">
        <f t="shared" si="135"/>
        <v>　</v>
      </c>
      <c r="U1618" s="61" t="str">
        <f t="shared" si="131"/>
        <v xml:space="preserve"> </v>
      </c>
      <c r="V1618" s="61">
        <f t="shared" si="132"/>
        <v>0</v>
      </c>
      <c r="W1618" s="60" t="str">
        <f t="shared" si="133"/>
        <v/>
      </c>
    </row>
    <row r="1619" spans="1:23" ht="57" customHeight="1" x14ac:dyDescent="0.15">
      <c r="A1619" s="63"/>
      <c r="B1619" s="69"/>
      <c r="C1619" s="69"/>
      <c r="D1619" s="68"/>
      <c r="E1619" s="67"/>
      <c r="F1619" s="66"/>
      <c r="G1619" s="65" t="str">
        <f>IF(E1619="","",VLOOKUP(E1619,図書名リスト!$C$3:$W$1001,16,0))</f>
        <v/>
      </c>
      <c r="H1619" s="64" t="str">
        <f>IF(E1619="","",VLOOKUP(W1619,図書名リスト!$A$3:$W$1001,5,0))</f>
        <v/>
      </c>
      <c r="I1619" s="77" t="str">
        <f>IF(E1619="","",VLOOKUP(W1619,図書名リスト!$A$3:$W$1001,9,0))</f>
        <v/>
      </c>
      <c r="J1619" s="76" t="str">
        <f>IF(E1619="","",VLOOKUP(W1619,図書名リスト!$A$3:$W$1001,23,0))</f>
        <v/>
      </c>
      <c r="K1619" s="62" t="str">
        <f>IF(E1619="","",VLOOKUP(W1619,図書名リスト!$A$3:$W$1001,11,0))</f>
        <v/>
      </c>
      <c r="L1619" s="95" t="str">
        <f>IF(E1619="","",VLOOKUP(W1619,図書名リスト!$A$3:$W$1001,14,0))</f>
        <v/>
      </c>
      <c r="M1619" s="62" t="str">
        <f>IF(E1619="","",VLOOKUP(W1619,図書名リスト!$A$3:$W$1001,17,0))</f>
        <v/>
      </c>
      <c r="N1619" s="63"/>
      <c r="O1619" s="74" t="str">
        <f>IF(E1619="","",VLOOKUP(W1619,図書名リスト!$A$3:$W$100580,21,0))</f>
        <v/>
      </c>
      <c r="P1619" s="74" t="str">
        <f>IF(E1619="","",VLOOKUP(W1619,図書名リスト!$A$3:$W$10050,19,0))</f>
        <v/>
      </c>
      <c r="Q1619" s="75" t="str">
        <f>IF(E1619="","",VLOOKUP(W1619,図書名リスト!$A$3:$W$1001,20,0))</f>
        <v/>
      </c>
      <c r="R1619" s="74" t="str">
        <f>IF(E1619="","",VLOOKUP(W1619,図書名リスト!$A$3:$W$1001,22,0))</f>
        <v/>
      </c>
      <c r="S1619" s="61" t="str">
        <f t="shared" si="134"/>
        <v xml:space="preserve"> </v>
      </c>
      <c r="T1619" s="61" t="str">
        <f t="shared" si="135"/>
        <v>　</v>
      </c>
      <c r="U1619" s="61" t="str">
        <f t="shared" si="131"/>
        <v xml:space="preserve"> </v>
      </c>
      <c r="V1619" s="61">
        <f t="shared" si="132"/>
        <v>0</v>
      </c>
      <c r="W1619" s="60" t="str">
        <f t="shared" si="133"/>
        <v/>
      </c>
    </row>
    <row r="1620" spans="1:23" ht="57" customHeight="1" x14ac:dyDescent="0.15">
      <c r="A1620" s="63"/>
      <c r="B1620" s="69"/>
      <c r="C1620" s="69"/>
      <c r="D1620" s="68"/>
      <c r="E1620" s="67"/>
      <c r="F1620" s="66"/>
      <c r="G1620" s="65" t="str">
        <f>IF(E1620="","",VLOOKUP(E1620,図書名リスト!$C$3:$W$1001,16,0))</f>
        <v/>
      </c>
      <c r="H1620" s="64" t="str">
        <f>IF(E1620="","",VLOOKUP(W1620,図書名リスト!$A$3:$W$1001,5,0))</f>
        <v/>
      </c>
      <c r="I1620" s="77" t="str">
        <f>IF(E1620="","",VLOOKUP(W1620,図書名リスト!$A$3:$W$1001,9,0))</f>
        <v/>
      </c>
      <c r="J1620" s="76" t="str">
        <f>IF(E1620="","",VLOOKUP(W1620,図書名リスト!$A$3:$W$1001,23,0))</f>
        <v/>
      </c>
      <c r="K1620" s="62" t="str">
        <f>IF(E1620="","",VLOOKUP(W1620,図書名リスト!$A$3:$W$1001,11,0))</f>
        <v/>
      </c>
      <c r="L1620" s="95" t="str">
        <f>IF(E1620="","",VLOOKUP(W1620,図書名リスト!$A$3:$W$1001,14,0))</f>
        <v/>
      </c>
      <c r="M1620" s="62" t="str">
        <f>IF(E1620="","",VLOOKUP(W1620,図書名リスト!$A$3:$W$1001,17,0))</f>
        <v/>
      </c>
      <c r="N1620" s="63"/>
      <c r="O1620" s="74" t="str">
        <f>IF(E1620="","",VLOOKUP(W1620,図書名リスト!$A$3:$W$100580,21,0))</f>
        <v/>
      </c>
      <c r="P1620" s="74" t="str">
        <f>IF(E1620="","",VLOOKUP(W1620,図書名リスト!$A$3:$W$10050,19,0))</f>
        <v/>
      </c>
      <c r="Q1620" s="75" t="str">
        <f>IF(E1620="","",VLOOKUP(W1620,図書名リスト!$A$3:$W$1001,20,0))</f>
        <v/>
      </c>
      <c r="R1620" s="74" t="str">
        <f>IF(E1620="","",VLOOKUP(W1620,図書名リスト!$A$3:$W$1001,22,0))</f>
        <v/>
      </c>
      <c r="S1620" s="61" t="str">
        <f t="shared" si="134"/>
        <v xml:space="preserve"> </v>
      </c>
      <c r="T1620" s="61" t="str">
        <f t="shared" si="135"/>
        <v>　</v>
      </c>
      <c r="U1620" s="61" t="str">
        <f t="shared" si="131"/>
        <v xml:space="preserve"> </v>
      </c>
      <c r="V1620" s="61">
        <f t="shared" si="132"/>
        <v>0</v>
      </c>
      <c r="W1620" s="60" t="str">
        <f t="shared" si="133"/>
        <v/>
      </c>
    </row>
    <row r="1621" spans="1:23" ht="57" customHeight="1" x14ac:dyDescent="0.15">
      <c r="A1621" s="63"/>
      <c r="B1621" s="69"/>
      <c r="C1621" s="69"/>
      <c r="D1621" s="68"/>
      <c r="E1621" s="67"/>
      <c r="F1621" s="66"/>
      <c r="G1621" s="65" t="str">
        <f>IF(E1621="","",VLOOKUP(E1621,図書名リスト!$C$3:$W$1001,16,0))</f>
        <v/>
      </c>
      <c r="H1621" s="64" t="str">
        <f>IF(E1621="","",VLOOKUP(W1621,図書名リスト!$A$3:$W$1001,5,0))</f>
        <v/>
      </c>
      <c r="I1621" s="77" t="str">
        <f>IF(E1621="","",VLOOKUP(W1621,図書名リスト!$A$3:$W$1001,9,0))</f>
        <v/>
      </c>
      <c r="J1621" s="76" t="str">
        <f>IF(E1621="","",VLOOKUP(W1621,図書名リスト!$A$3:$W$1001,23,0))</f>
        <v/>
      </c>
      <c r="K1621" s="62" t="str">
        <f>IF(E1621="","",VLOOKUP(W1621,図書名リスト!$A$3:$W$1001,11,0))</f>
        <v/>
      </c>
      <c r="L1621" s="95" t="str">
        <f>IF(E1621="","",VLOOKUP(W1621,図書名リスト!$A$3:$W$1001,14,0))</f>
        <v/>
      </c>
      <c r="M1621" s="62" t="str">
        <f>IF(E1621="","",VLOOKUP(W1621,図書名リスト!$A$3:$W$1001,17,0))</f>
        <v/>
      </c>
      <c r="N1621" s="63"/>
      <c r="O1621" s="74" t="str">
        <f>IF(E1621="","",VLOOKUP(W1621,図書名リスト!$A$3:$W$100580,21,0))</f>
        <v/>
      </c>
      <c r="P1621" s="74" t="str">
        <f>IF(E1621="","",VLOOKUP(W1621,図書名リスト!$A$3:$W$10050,19,0))</f>
        <v/>
      </c>
      <c r="Q1621" s="75" t="str">
        <f>IF(E1621="","",VLOOKUP(W1621,図書名リスト!$A$3:$W$1001,20,0))</f>
        <v/>
      </c>
      <c r="R1621" s="74" t="str">
        <f>IF(E1621="","",VLOOKUP(W1621,図書名リスト!$A$3:$W$1001,22,0))</f>
        <v/>
      </c>
      <c r="S1621" s="61" t="str">
        <f t="shared" si="134"/>
        <v xml:space="preserve"> </v>
      </c>
      <c r="T1621" s="61" t="str">
        <f t="shared" si="135"/>
        <v>　</v>
      </c>
      <c r="U1621" s="61" t="str">
        <f t="shared" si="131"/>
        <v xml:space="preserve"> </v>
      </c>
      <c r="V1621" s="61">
        <f t="shared" si="132"/>
        <v>0</v>
      </c>
      <c r="W1621" s="60" t="str">
        <f t="shared" si="133"/>
        <v/>
      </c>
    </row>
    <row r="1622" spans="1:23" ht="57" customHeight="1" x14ac:dyDescent="0.15">
      <c r="A1622" s="63"/>
      <c r="B1622" s="69"/>
      <c r="C1622" s="69"/>
      <c r="D1622" s="68"/>
      <c r="E1622" s="67"/>
      <c r="F1622" s="66"/>
      <c r="G1622" s="65" t="str">
        <f>IF(E1622="","",VLOOKUP(E1622,図書名リスト!$C$3:$W$1001,16,0))</f>
        <v/>
      </c>
      <c r="H1622" s="64" t="str">
        <f>IF(E1622="","",VLOOKUP(W1622,図書名リスト!$A$3:$W$1001,5,0))</f>
        <v/>
      </c>
      <c r="I1622" s="77" t="str">
        <f>IF(E1622="","",VLOOKUP(W1622,図書名リスト!$A$3:$W$1001,9,0))</f>
        <v/>
      </c>
      <c r="J1622" s="76" t="str">
        <f>IF(E1622="","",VLOOKUP(W1622,図書名リスト!$A$3:$W$1001,23,0))</f>
        <v/>
      </c>
      <c r="K1622" s="62" t="str">
        <f>IF(E1622="","",VLOOKUP(W1622,図書名リスト!$A$3:$W$1001,11,0))</f>
        <v/>
      </c>
      <c r="L1622" s="95" t="str">
        <f>IF(E1622="","",VLOOKUP(W1622,図書名リスト!$A$3:$W$1001,14,0))</f>
        <v/>
      </c>
      <c r="M1622" s="62" t="str">
        <f>IF(E1622="","",VLOOKUP(W1622,図書名リスト!$A$3:$W$1001,17,0))</f>
        <v/>
      </c>
      <c r="N1622" s="63"/>
      <c r="O1622" s="74" t="str">
        <f>IF(E1622="","",VLOOKUP(W1622,図書名リスト!$A$3:$W$100580,21,0))</f>
        <v/>
      </c>
      <c r="P1622" s="74" t="str">
        <f>IF(E1622="","",VLOOKUP(W1622,図書名リスト!$A$3:$W$10050,19,0))</f>
        <v/>
      </c>
      <c r="Q1622" s="75" t="str">
        <f>IF(E1622="","",VLOOKUP(W1622,図書名リスト!$A$3:$W$1001,20,0))</f>
        <v/>
      </c>
      <c r="R1622" s="74" t="str">
        <f>IF(E1622="","",VLOOKUP(W1622,図書名リスト!$A$3:$W$1001,22,0))</f>
        <v/>
      </c>
      <c r="S1622" s="61" t="str">
        <f t="shared" si="134"/>
        <v xml:space="preserve"> </v>
      </c>
      <c r="T1622" s="61" t="str">
        <f t="shared" si="135"/>
        <v>　</v>
      </c>
      <c r="U1622" s="61" t="str">
        <f t="shared" si="131"/>
        <v xml:space="preserve"> </v>
      </c>
      <c r="V1622" s="61">
        <f t="shared" si="132"/>
        <v>0</v>
      </c>
      <c r="W1622" s="60" t="str">
        <f t="shared" si="133"/>
        <v/>
      </c>
    </row>
    <row r="1623" spans="1:23" ht="57" customHeight="1" x14ac:dyDescent="0.15">
      <c r="A1623" s="63"/>
      <c r="B1623" s="69"/>
      <c r="C1623" s="69"/>
      <c r="D1623" s="68"/>
      <c r="E1623" s="67"/>
      <c r="F1623" s="66"/>
      <c r="G1623" s="65" t="str">
        <f>IF(E1623="","",VLOOKUP(E1623,図書名リスト!$C$3:$W$1001,16,0))</f>
        <v/>
      </c>
      <c r="H1623" s="64" t="str">
        <f>IF(E1623="","",VLOOKUP(W1623,図書名リスト!$A$3:$W$1001,5,0))</f>
        <v/>
      </c>
      <c r="I1623" s="77" t="str">
        <f>IF(E1623="","",VLOOKUP(W1623,図書名リスト!$A$3:$W$1001,9,0))</f>
        <v/>
      </c>
      <c r="J1623" s="76" t="str">
        <f>IF(E1623="","",VLOOKUP(W1623,図書名リスト!$A$3:$W$1001,23,0))</f>
        <v/>
      </c>
      <c r="K1623" s="62" t="str">
        <f>IF(E1623="","",VLOOKUP(W1623,図書名リスト!$A$3:$W$1001,11,0))</f>
        <v/>
      </c>
      <c r="L1623" s="95" t="str">
        <f>IF(E1623="","",VLOOKUP(W1623,図書名リスト!$A$3:$W$1001,14,0))</f>
        <v/>
      </c>
      <c r="M1623" s="62" t="str">
        <f>IF(E1623="","",VLOOKUP(W1623,図書名リスト!$A$3:$W$1001,17,0))</f>
        <v/>
      </c>
      <c r="N1623" s="63"/>
      <c r="O1623" s="74" t="str">
        <f>IF(E1623="","",VLOOKUP(W1623,図書名リスト!$A$3:$W$100580,21,0))</f>
        <v/>
      </c>
      <c r="P1623" s="74" t="str">
        <f>IF(E1623="","",VLOOKUP(W1623,図書名リスト!$A$3:$W$10050,19,0))</f>
        <v/>
      </c>
      <c r="Q1623" s="75" t="str">
        <f>IF(E1623="","",VLOOKUP(W1623,図書名リスト!$A$3:$W$1001,20,0))</f>
        <v/>
      </c>
      <c r="R1623" s="74" t="str">
        <f>IF(E1623="","",VLOOKUP(W1623,図書名リスト!$A$3:$W$1001,22,0))</f>
        <v/>
      </c>
      <c r="S1623" s="61" t="str">
        <f t="shared" si="134"/>
        <v xml:space="preserve"> </v>
      </c>
      <c r="T1623" s="61" t="str">
        <f t="shared" si="135"/>
        <v>　</v>
      </c>
      <c r="U1623" s="61" t="str">
        <f t="shared" si="131"/>
        <v xml:space="preserve"> </v>
      </c>
      <c r="V1623" s="61">
        <f t="shared" si="132"/>
        <v>0</v>
      </c>
      <c r="W1623" s="60" t="str">
        <f t="shared" si="133"/>
        <v/>
      </c>
    </row>
    <row r="1624" spans="1:23" ht="57" customHeight="1" x14ac:dyDescent="0.15">
      <c r="A1624" s="63"/>
      <c r="B1624" s="69"/>
      <c r="C1624" s="69"/>
      <c r="D1624" s="68"/>
      <c r="E1624" s="67"/>
      <c r="F1624" s="66"/>
      <c r="G1624" s="65" t="str">
        <f>IF(E1624="","",VLOOKUP(E1624,図書名リスト!$C$3:$W$1001,16,0))</f>
        <v/>
      </c>
      <c r="H1624" s="64" t="str">
        <f>IF(E1624="","",VLOOKUP(W1624,図書名リスト!$A$3:$W$1001,5,0))</f>
        <v/>
      </c>
      <c r="I1624" s="77" t="str">
        <f>IF(E1624="","",VLOOKUP(W1624,図書名リスト!$A$3:$W$1001,9,0))</f>
        <v/>
      </c>
      <c r="J1624" s="76" t="str">
        <f>IF(E1624="","",VLOOKUP(W1624,図書名リスト!$A$3:$W$1001,23,0))</f>
        <v/>
      </c>
      <c r="K1624" s="62" t="str">
        <f>IF(E1624="","",VLOOKUP(W1624,図書名リスト!$A$3:$W$1001,11,0))</f>
        <v/>
      </c>
      <c r="L1624" s="95" t="str">
        <f>IF(E1624="","",VLOOKUP(W1624,図書名リスト!$A$3:$W$1001,14,0))</f>
        <v/>
      </c>
      <c r="M1624" s="62" t="str">
        <f>IF(E1624="","",VLOOKUP(W1624,図書名リスト!$A$3:$W$1001,17,0))</f>
        <v/>
      </c>
      <c r="N1624" s="63"/>
      <c r="O1624" s="74" t="str">
        <f>IF(E1624="","",VLOOKUP(W1624,図書名リスト!$A$3:$W$100580,21,0))</f>
        <v/>
      </c>
      <c r="P1624" s="74" t="str">
        <f>IF(E1624="","",VLOOKUP(W1624,図書名リスト!$A$3:$W$10050,19,0))</f>
        <v/>
      </c>
      <c r="Q1624" s="75" t="str">
        <f>IF(E1624="","",VLOOKUP(W1624,図書名リスト!$A$3:$W$1001,20,0))</f>
        <v/>
      </c>
      <c r="R1624" s="74" t="str">
        <f>IF(E1624="","",VLOOKUP(W1624,図書名リスト!$A$3:$W$1001,22,0))</f>
        <v/>
      </c>
      <c r="S1624" s="61" t="str">
        <f t="shared" si="134"/>
        <v xml:space="preserve"> </v>
      </c>
      <c r="T1624" s="61" t="str">
        <f t="shared" si="135"/>
        <v>　</v>
      </c>
      <c r="U1624" s="61" t="str">
        <f t="shared" si="131"/>
        <v xml:space="preserve"> </v>
      </c>
      <c r="V1624" s="61">
        <f t="shared" si="132"/>
        <v>0</v>
      </c>
      <c r="W1624" s="60" t="str">
        <f t="shared" si="133"/>
        <v/>
      </c>
    </row>
    <row r="1625" spans="1:23" ht="57" customHeight="1" x14ac:dyDescent="0.15">
      <c r="A1625" s="63"/>
      <c r="B1625" s="69"/>
      <c r="C1625" s="69"/>
      <c r="D1625" s="68"/>
      <c r="E1625" s="67"/>
      <c r="F1625" s="66"/>
      <c r="G1625" s="65" t="str">
        <f>IF(E1625="","",VLOOKUP(E1625,図書名リスト!$C$3:$W$1001,16,0))</f>
        <v/>
      </c>
      <c r="H1625" s="64" t="str">
        <f>IF(E1625="","",VLOOKUP(W1625,図書名リスト!$A$3:$W$1001,5,0))</f>
        <v/>
      </c>
      <c r="I1625" s="77" t="str">
        <f>IF(E1625="","",VLOOKUP(W1625,図書名リスト!$A$3:$W$1001,9,0))</f>
        <v/>
      </c>
      <c r="J1625" s="76" t="str">
        <f>IF(E1625="","",VLOOKUP(W1625,図書名リスト!$A$3:$W$1001,23,0))</f>
        <v/>
      </c>
      <c r="K1625" s="62" t="str">
        <f>IF(E1625="","",VLOOKUP(W1625,図書名リスト!$A$3:$W$1001,11,0))</f>
        <v/>
      </c>
      <c r="L1625" s="95" t="str">
        <f>IF(E1625="","",VLOOKUP(W1625,図書名リスト!$A$3:$W$1001,14,0))</f>
        <v/>
      </c>
      <c r="M1625" s="62" t="str">
        <f>IF(E1625="","",VLOOKUP(W1625,図書名リスト!$A$3:$W$1001,17,0))</f>
        <v/>
      </c>
      <c r="N1625" s="63"/>
      <c r="O1625" s="74" t="str">
        <f>IF(E1625="","",VLOOKUP(W1625,図書名リスト!$A$3:$W$100580,21,0))</f>
        <v/>
      </c>
      <c r="P1625" s="74" t="str">
        <f>IF(E1625="","",VLOOKUP(W1625,図書名リスト!$A$3:$W$10050,19,0))</f>
        <v/>
      </c>
      <c r="Q1625" s="75" t="str">
        <f>IF(E1625="","",VLOOKUP(W1625,図書名リスト!$A$3:$W$1001,20,0))</f>
        <v/>
      </c>
      <c r="R1625" s="74" t="str">
        <f>IF(E1625="","",VLOOKUP(W1625,図書名リスト!$A$3:$W$1001,22,0))</f>
        <v/>
      </c>
      <c r="S1625" s="61" t="str">
        <f t="shared" si="134"/>
        <v xml:space="preserve"> </v>
      </c>
      <c r="T1625" s="61" t="str">
        <f t="shared" si="135"/>
        <v>　</v>
      </c>
      <c r="U1625" s="61" t="str">
        <f t="shared" si="131"/>
        <v xml:space="preserve"> </v>
      </c>
      <c r="V1625" s="61">
        <f t="shared" si="132"/>
        <v>0</v>
      </c>
      <c r="W1625" s="60" t="str">
        <f t="shared" si="133"/>
        <v/>
      </c>
    </row>
    <row r="1626" spans="1:23" ht="57" customHeight="1" x14ac:dyDescent="0.15">
      <c r="A1626" s="63"/>
      <c r="B1626" s="69"/>
      <c r="C1626" s="69"/>
      <c r="D1626" s="68"/>
      <c r="E1626" s="67"/>
      <c r="F1626" s="66"/>
      <c r="G1626" s="65" t="str">
        <f>IF(E1626="","",VLOOKUP(E1626,図書名リスト!$C$3:$W$1001,16,0))</f>
        <v/>
      </c>
      <c r="H1626" s="64" t="str">
        <f>IF(E1626="","",VLOOKUP(W1626,図書名リスト!$A$3:$W$1001,5,0))</f>
        <v/>
      </c>
      <c r="I1626" s="77" t="str">
        <f>IF(E1626="","",VLOOKUP(W1626,図書名リスト!$A$3:$W$1001,9,0))</f>
        <v/>
      </c>
      <c r="J1626" s="76" t="str">
        <f>IF(E1626="","",VLOOKUP(W1626,図書名リスト!$A$3:$W$1001,23,0))</f>
        <v/>
      </c>
      <c r="K1626" s="62" t="str">
        <f>IF(E1626="","",VLOOKUP(W1626,図書名リスト!$A$3:$W$1001,11,0))</f>
        <v/>
      </c>
      <c r="L1626" s="95" t="str">
        <f>IF(E1626="","",VLOOKUP(W1626,図書名リスト!$A$3:$W$1001,14,0))</f>
        <v/>
      </c>
      <c r="M1626" s="62" t="str">
        <f>IF(E1626="","",VLOOKUP(W1626,図書名リスト!$A$3:$W$1001,17,0))</f>
        <v/>
      </c>
      <c r="N1626" s="63"/>
      <c r="O1626" s="74" t="str">
        <f>IF(E1626="","",VLOOKUP(W1626,図書名リスト!$A$3:$W$100580,21,0))</f>
        <v/>
      </c>
      <c r="P1626" s="74" t="str">
        <f>IF(E1626="","",VLOOKUP(W1626,図書名リスト!$A$3:$W$10050,19,0))</f>
        <v/>
      </c>
      <c r="Q1626" s="75" t="str">
        <f>IF(E1626="","",VLOOKUP(W1626,図書名リスト!$A$3:$W$1001,20,0))</f>
        <v/>
      </c>
      <c r="R1626" s="74" t="str">
        <f>IF(E1626="","",VLOOKUP(W1626,図書名リスト!$A$3:$W$1001,22,0))</f>
        <v/>
      </c>
      <c r="S1626" s="61" t="str">
        <f t="shared" si="134"/>
        <v xml:space="preserve"> </v>
      </c>
      <c r="T1626" s="61" t="str">
        <f t="shared" si="135"/>
        <v>　</v>
      </c>
      <c r="U1626" s="61" t="str">
        <f t="shared" si="131"/>
        <v xml:space="preserve"> </v>
      </c>
      <c r="V1626" s="61">
        <f t="shared" si="132"/>
        <v>0</v>
      </c>
      <c r="W1626" s="60" t="str">
        <f t="shared" si="133"/>
        <v/>
      </c>
    </row>
    <row r="1627" spans="1:23" ht="57" customHeight="1" x14ac:dyDescent="0.15">
      <c r="A1627" s="63"/>
      <c r="B1627" s="69"/>
      <c r="C1627" s="69"/>
      <c r="D1627" s="68"/>
      <c r="E1627" s="67"/>
      <c r="F1627" s="66"/>
      <c r="G1627" s="65" t="str">
        <f>IF(E1627="","",VLOOKUP(E1627,図書名リスト!$C$3:$W$1001,16,0))</f>
        <v/>
      </c>
      <c r="H1627" s="64" t="str">
        <f>IF(E1627="","",VLOOKUP(W1627,図書名リスト!$A$3:$W$1001,5,0))</f>
        <v/>
      </c>
      <c r="I1627" s="77" t="str">
        <f>IF(E1627="","",VLOOKUP(W1627,図書名リスト!$A$3:$W$1001,9,0))</f>
        <v/>
      </c>
      <c r="J1627" s="76" t="str">
        <f>IF(E1627="","",VLOOKUP(W1627,図書名リスト!$A$3:$W$1001,23,0))</f>
        <v/>
      </c>
      <c r="K1627" s="62" t="str">
        <f>IF(E1627="","",VLOOKUP(W1627,図書名リスト!$A$3:$W$1001,11,0))</f>
        <v/>
      </c>
      <c r="L1627" s="95" t="str">
        <f>IF(E1627="","",VLOOKUP(W1627,図書名リスト!$A$3:$W$1001,14,0))</f>
        <v/>
      </c>
      <c r="M1627" s="62" t="str">
        <f>IF(E1627="","",VLOOKUP(W1627,図書名リスト!$A$3:$W$1001,17,0))</f>
        <v/>
      </c>
      <c r="N1627" s="63"/>
      <c r="O1627" s="74" t="str">
        <f>IF(E1627="","",VLOOKUP(W1627,図書名リスト!$A$3:$W$100580,21,0))</f>
        <v/>
      </c>
      <c r="P1627" s="74" t="str">
        <f>IF(E1627="","",VLOOKUP(W1627,図書名リスト!$A$3:$W$10050,19,0))</f>
        <v/>
      </c>
      <c r="Q1627" s="75" t="str">
        <f>IF(E1627="","",VLOOKUP(W1627,図書名リスト!$A$3:$W$1001,20,0))</f>
        <v/>
      </c>
      <c r="R1627" s="74" t="str">
        <f>IF(E1627="","",VLOOKUP(W1627,図書名リスト!$A$3:$W$1001,22,0))</f>
        <v/>
      </c>
      <c r="S1627" s="61" t="str">
        <f t="shared" si="134"/>
        <v xml:space="preserve"> </v>
      </c>
      <c r="T1627" s="61" t="str">
        <f t="shared" si="135"/>
        <v>　</v>
      </c>
      <c r="U1627" s="61" t="str">
        <f t="shared" si="131"/>
        <v xml:space="preserve"> </v>
      </c>
      <c r="V1627" s="61">
        <f t="shared" si="132"/>
        <v>0</v>
      </c>
      <c r="W1627" s="60" t="str">
        <f t="shared" si="133"/>
        <v/>
      </c>
    </row>
    <row r="1628" spans="1:23" ht="57" customHeight="1" x14ac:dyDescent="0.15">
      <c r="A1628" s="63"/>
      <c r="B1628" s="69"/>
      <c r="C1628" s="69"/>
      <c r="D1628" s="68"/>
      <c r="E1628" s="67"/>
      <c r="F1628" s="66"/>
      <c r="G1628" s="65" t="str">
        <f>IF(E1628="","",VLOOKUP(E1628,図書名リスト!$C$3:$W$1001,16,0))</f>
        <v/>
      </c>
      <c r="H1628" s="64" t="str">
        <f>IF(E1628="","",VLOOKUP(W1628,図書名リスト!$A$3:$W$1001,5,0))</f>
        <v/>
      </c>
      <c r="I1628" s="77" t="str">
        <f>IF(E1628="","",VLOOKUP(W1628,図書名リスト!$A$3:$W$1001,9,0))</f>
        <v/>
      </c>
      <c r="J1628" s="76" t="str">
        <f>IF(E1628="","",VLOOKUP(W1628,図書名リスト!$A$3:$W$1001,23,0))</f>
        <v/>
      </c>
      <c r="K1628" s="62" t="str">
        <f>IF(E1628="","",VLOOKUP(W1628,図書名リスト!$A$3:$W$1001,11,0))</f>
        <v/>
      </c>
      <c r="L1628" s="95" t="str">
        <f>IF(E1628="","",VLOOKUP(W1628,図書名リスト!$A$3:$W$1001,14,0))</f>
        <v/>
      </c>
      <c r="M1628" s="62" t="str">
        <f>IF(E1628="","",VLOOKUP(W1628,図書名リスト!$A$3:$W$1001,17,0))</f>
        <v/>
      </c>
      <c r="N1628" s="63"/>
      <c r="O1628" s="74" t="str">
        <f>IF(E1628="","",VLOOKUP(W1628,図書名リスト!$A$3:$W$100580,21,0))</f>
        <v/>
      </c>
      <c r="P1628" s="74" t="str">
        <f>IF(E1628="","",VLOOKUP(W1628,図書名リスト!$A$3:$W$10050,19,0))</f>
        <v/>
      </c>
      <c r="Q1628" s="75" t="str">
        <f>IF(E1628="","",VLOOKUP(W1628,図書名リスト!$A$3:$W$1001,20,0))</f>
        <v/>
      </c>
      <c r="R1628" s="74" t="str">
        <f>IF(E1628="","",VLOOKUP(W1628,図書名リスト!$A$3:$W$1001,22,0))</f>
        <v/>
      </c>
      <c r="S1628" s="61" t="str">
        <f t="shared" si="134"/>
        <v xml:space="preserve"> </v>
      </c>
      <c r="T1628" s="61" t="str">
        <f t="shared" si="135"/>
        <v>　</v>
      </c>
      <c r="U1628" s="61" t="str">
        <f t="shared" si="131"/>
        <v xml:space="preserve"> </v>
      </c>
      <c r="V1628" s="61">
        <f t="shared" si="132"/>
        <v>0</v>
      </c>
      <c r="W1628" s="60" t="str">
        <f t="shared" si="133"/>
        <v/>
      </c>
    </row>
    <row r="1629" spans="1:23" ht="57" customHeight="1" x14ac:dyDescent="0.15">
      <c r="A1629" s="63"/>
      <c r="B1629" s="69"/>
      <c r="C1629" s="69"/>
      <c r="D1629" s="68"/>
      <c r="E1629" s="67"/>
      <c r="F1629" s="66"/>
      <c r="G1629" s="65" t="str">
        <f>IF(E1629="","",VLOOKUP(E1629,図書名リスト!$C$3:$W$1001,16,0))</f>
        <v/>
      </c>
      <c r="H1629" s="64" t="str">
        <f>IF(E1629="","",VLOOKUP(W1629,図書名リスト!$A$3:$W$1001,5,0))</f>
        <v/>
      </c>
      <c r="I1629" s="77" t="str">
        <f>IF(E1629="","",VLOOKUP(W1629,図書名リスト!$A$3:$W$1001,9,0))</f>
        <v/>
      </c>
      <c r="J1629" s="76" t="str">
        <f>IF(E1629="","",VLOOKUP(W1629,図書名リスト!$A$3:$W$1001,23,0))</f>
        <v/>
      </c>
      <c r="K1629" s="62" t="str">
        <f>IF(E1629="","",VLOOKUP(W1629,図書名リスト!$A$3:$W$1001,11,0))</f>
        <v/>
      </c>
      <c r="L1629" s="95" t="str">
        <f>IF(E1629="","",VLOOKUP(W1629,図書名リスト!$A$3:$W$1001,14,0))</f>
        <v/>
      </c>
      <c r="M1629" s="62" t="str">
        <f>IF(E1629="","",VLOOKUP(W1629,図書名リスト!$A$3:$W$1001,17,0))</f>
        <v/>
      </c>
      <c r="N1629" s="63"/>
      <c r="O1629" s="74" t="str">
        <f>IF(E1629="","",VLOOKUP(W1629,図書名リスト!$A$3:$W$100580,21,0))</f>
        <v/>
      </c>
      <c r="P1629" s="74" t="str">
        <f>IF(E1629="","",VLOOKUP(W1629,図書名リスト!$A$3:$W$10050,19,0))</f>
        <v/>
      </c>
      <c r="Q1629" s="75" t="str">
        <f>IF(E1629="","",VLOOKUP(W1629,図書名リスト!$A$3:$W$1001,20,0))</f>
        <v/>
      </c>
      <c r="R1629" s="74" t="str">
        <f>IF(E1629="","",VLOOKUP(W1629,図書名リスト!$A$3:$W$1001,22,0))</f>
        <v/>
      </c>
      <c r="S1629" s="61" t="str">
        <f t="shared" si="134"/>
        <v xml:space="preserve"> </v>
      </c>
      <c r="T1629" s="61" t="str">
        <f t="shared" si="135"/>
        <v>　</v>
      </c>
      <c r="U1629" s="61" t="str">
        <f t="shared" si="131"/>
        <v xml:space="preserve"> </v>
      </c>
      <c r="V1629" s="61">
        <f t="shared" si="132"/>
        <v>0</v>
      </c>
      <c r="W1629" s="60" t="str">
        <f t="shared" si="133"/>
        <v/>
      </c>
    </row>
    <row r="1630" spans="1:23" ht="57" customHeight="1" x14ac:dyDescent="0.15">
      <c r="A1630" s="63"/>
      <c r="B1630" s="69"/>
      <c r="C1630" s="69"/>
      <c r="D1630" s="68"/>
      <c r="E1630" s="67"/>
      <c r="F1630" s="66"/>
      <c r="G1630" s="65" t="str">
        <f>IF(E1630="","",VLOOKUP(E1630,図書名リスト!$C$3:$W$1001,16,0))</f>
        <v/>
      </c>
      <c r="H1630" s="64" t="str">
        <f>IF(E1630="","",VLOOKUP(W1630,図書名リスト!$A$3:$W$1001,5,0))</f>
        <v/>
      </c>
      <c r="I1630" s="77" t="str">
        <f>IF(E1630="","",VLOOKUP(W1630,図書名リスト!$A$3:$W$1001,9,0))</f>
        <v/>
      </c>
      <c r="J1630" s="76" t="str">
        <f>IF(E1630="","",VLOOKUP(W1630,図書名リスト!$A$3:$W$1001,23,0))</f>
        <v/>
      </c>
      <c r="K1630" s="62" t="str">
        <f>IF(E1630="","",VLOOKUP(W1630,図書名リスト!$A$3:$W$1001,11,0))</f>
        <v/>
      </c>
      <c r="L1630" s="95" t="str">
        <f>IF(E1630="","",VLOOKUP(W1630,図書名リスト!$A$3:$W$1001,14,0))</f>
        <v/>
      </c>
      <c r="M1630" s="62" t="str">
        <f>IF(E1630="","",VLOOKUP(W1630,図書名リスト!$A$3:$W$1001,17,0))</f>
        <v/>
      </c>
      <c r="N1630" s="63"/>
      <c r="O1630" s="74" t="str">
        <f>IF(E1630="","",VLOOKUP(W1630,図書名リスト!$A$3:$W$100580,21,0))</f>
        <v/>
      </c>
      <c r="P1630" s="74" t="str">
        <f>IF(E1630="","",VLOOKUP(W1630,図書名リスト!$A$3:$W$10050,19,0))</f>
        <v/>
      </c>
      <c r="Q1630" s="75" t="str">
        <f>IF(E1630="","",VLOOKUP(W1630,図書名リスト!$A$3:$W$1001,20,0))</f>
        <v/>
      </c>
      <c r="R1630" s="74" t="str">
        <f>IF(E1630="","",VLOOKUP(W1630,図書名リスト!$A$3:$W$1001,22,0))</f>
        <v/>
      </c>
      <c r="S1630" s="61" t="str">
        <f t="shared" si="134"/>
        <v xml:space="preserve"> </v>
      </c>
      <c r="T1630" s="61" t="str">
        <f t="shared" si="135"/>
        <v>　</v>
      </c>
      <c r="U1630" s="61" t="str">
        <f t="shared" si="131"/>
        <v xml:space="preserve"> </v>
      </c>
      <c r="V1630" s="61">
        <f t="shared" si="132"/>
        <v>0</v>
      </c>
      <c r="W1630" s="60" t="str">
        <f t="shared" si="133"/>
        <v/>
      </c>
    </row>
    <row r="1631" spans="1:23" ht="57" customHeight="1" x14ac:dyDescent="0.15">
      <c r="A1631" s="63"/>
      <c r="B1631" s="69"/>
      <c r="C1631" s="69"/>
      <c r="D1631" s="68"/>
      <c r="E1631" s="67"/>
      <c r="F1631" s="66"/>
      <c r="G1631" s="65" t="str">
        <f>IF(E1631="","",VLOOKUP(E1631,図書名リスト!$C$3:$W$1001,16,0))</f>
        <v/>
      </c>
      <c r="H1631" s="64" t="str">
        <f>IF(E1631="","",VLOOKUP(W1631,図書名リスト!$A$3:$W$1001,5,0))</f>
        <v/>
      </c>
      <c r="I1631" s="77" t="str">
        <f>IF(E1631="","",VLOOKUP(W1631,図書名リスト!$A$3:$W$1001,9,0))</f>
        <v/>
      </c>
      <c r="J1631" s="76" t="str">
        <f>IF(E1631="","",VLOOKUP(W1631,図書名リスト!$A$3:$W$1001,23,0))</f>
        <v/>
      </c>
      <c r="K1631" s="62" t="str">
        <f>IF(E1631="","",VLOOKUP(W1631,図書名リスト!$A$3:$W$1001,11,0))</f>
        <v/>
      </c>
      <c r="L1631" s="95" t="str">
        <f>IF(E1631="","",VLOOKUP(W1631,図書名リスト!$A$3:$W$1001,14,0))</f>
        <v/>
      </c>
      <c r="M1631" s="62" t="str">
        <f>IF(E1631="","",VLOOKUP(W1631,図書名リスト!$A$3:$W$1001,17,0))</f>
        <v/>
      </c>
      <c r="N1631" s="63"/>
      <c r="O1631" s="74" t="str">
        <f>IF(E1631="","",VLOOKUP(W1631,図書名リスト!$A$3:$W$100580,21,0))</f>
        <v/>
      </c>
      <c r="P1631" s="74" t="str">
        <f>IF(E1631="","",VLOOKUP(W1631,図書名リスト!$A$3:$W$10050,19,0))</f>
        <v/>
      </c>
      <c r="Q1631" s="75" t="str">
        <f>IF(E1631="","",VLOOKUP(W1631,図書名リスト!$A$3:$W$1001,20,0))</f>
        <v/>
      </c>
      <c r="R1631" s="74" t="str">
        <f>IF(E1631="","",VLOOKUP(W1631,図書名リスト!$A$3:$W$1001,22,0))</f>
        <v/>
      </c>
      <c r="S1631" s="61" t="str">
        <f t="shared" si="134"/>
        <v xml:space="preserve"> </v>
      </c>
      <c r="T1631" s="61" t="str">
        <f t="shared" si="135"/>
        <v>　</v>
      </c>
      <c r="U1631" s="61" t="str">
        <f t="shared" si="131"/>
        <v xml:space="preserve"> </v>
      </c>
      <c r="V1631" s="61">
        <f t="shared" si="132"/>
        <v>0</v>
      </c>
      <c r="W1631" s="60" t="str">
        <f t="shared" si="133"/>
        <v/>
      </c>
    </row>
    <row r="1632" spans="1:23" ht="57" customHeight="1" x14ac:dyDescent="0.15">
      <c r="A1632" s="63"/>
      <c r="B1632" s="69"/>
      <c r="C1632" s="69"/>
      <c r="D1632" s="68"/>
      <c r="E1632" s="67"/>
      <c r="F1632" s="66"/>
      <c r="G1632" s="65" t="str">
        <f>IF(E1632="","",VLOOKUP(E1632,図書名リスト!$C$3:$W$1001,16,0))</f>
        <v/>
      </c>
      <c r="H1632" s="64" t="str">
        <f>IF(E1632="","",VLOOKUP(W1632,図書名リスト!$A$3:$W$1001,5,0))</f>
        <v/>
      </c>
      <c r="I1632" s="77" t="str">
        <f>IF(E1632="","",VLOOKUP(W1632,図書名リスト!$A$3:$W$1001,9,0))</f>
        <v/>
      </c>
      <c r="J1632" s="76" t="str">
        <f>IF(E1632="","",VLOOKUP(W1632,図書名リスト!$A$3:$W$1001,23,0))</f>
        <v/>
      </c>
      <c r="K1632" s="62" t="str">
        <f>IF(E1632="","",VLOOKUP(W1632,図書名リスト!$A$3:$W$1001,11,0))</f>
        <v/>
      </c>
      <c r="L1632" s="95" t="str">
        <f>IF(E1632="","",VLOOKUP(W1632,図書名リスト!$A$3:$W$1001,14,0))</f>
        <v/>
      </c>
      <c r="M1632" s="62" t="str">
        <f>IF(E1632="","",VLOOKUP(W1632,図書名リスト!$A$3:$W$1001,17,0))</f>
        <v/>
      </c>
      <c r="N1632" s="63"/>
      <c r="O1632" s="74" t="str">
        <f>IF(E1632="","",VLOOKUP(W1632,図書名リスト!$A$3:$W$100580,21,0))</f>
        <v/>
      </c>
      <c r="P1632" s="74" t="str">
        <f>IF(E1632="","",VLOOKUP(W1632,図書名リスト!$A$3:$W$10050,19,0))</f>
        <v/>
      </c>
      <c r="Q1632" s="75" t="str">
        <f>IF(E1632="","",VLOOKUP(W1632,図書名リスト!$A$3:$W$1001,20,0))</f>
        <v/>
      </c>
      <c r="R1632" s="74" t="str">
        <f>IF(E1632="","",VLOOKUP(W1632,図書名リスト!$A$3:$W$1001,22,0))</f>
        <v/>
      </c>
      <c r="S1632" s="61" t="str">
        <f t="shared" si="134"/>
        <v xml:space="preserve"> </v>
      </c>
      <c r="T1632" s="61" t="str">
        <f t="shared" si="135"/>
        <v>　</v>
      </c>
      <c r="U1632" s="61" t="str">
        <f t="shared" si="131"/>
        <v xml:space="preserve"> </v>
      </c>
      <c r="V1632" s="61">
        <f t="shared" si="132"/>
        <v>0</v>
      </c>
      <c r="W1632" s="60" t="str">
        <f t="shared" si="133"/>
        <v/>
      </c>
    </row>
    <row r="1633" spans="1:23" ht="57" customHeight="1" x14ac:dyDescent="0.15">
      <c r="A1633" s="63"/>
      <c r="B1633" s="69"/>
      <c r="C1633" s="69"/>
      <c r="D1633" s="68"/>
      <c r="E1633" s="67"/>
      <c r="F1633" s="66"/>
      <c r="G1633" s="65" t="str">
        <f>IF(E1633="","",VLOOKUP(E1633,図書名リスト!$C$3:$W$1001,16,0))</f>
        <v/>
      </c>
      <c r="H1633" s="64" t="str">
        <f>IF(E1633="","",VLOOKUP(W1633,図書名リスト!$A$3:$W$1001,5,0))</f>
        <v/>
      </c>
      <c r="I1633" s="77" t="str">
        <f>IF(E1633="","",VLOOKUP(W1633,図書名リスト!$A$3:$W$1001,9,0))</f>
        <v/>
      </c>
      <c r="J1633" s="76" t="str">
        <f>IF(E1633="","",VLOOKUP(W1633,図書名リスト!$A$3:$W$1001,23,0))</f>
        <v/>
      </c>
      <c r="K1633" s="62" t="str">
        <f>IF(E1633="","",VLOOKUP(W1633,図書名リスト!$A$3:$W$1001,11,0))</f>
        <v/>
      </c>
      <c r="L1633" s="95" t="str">
        <f>IF(E1633="","",VLOOKUP(W1633,図書名リスト!$A$3:$W$1001,14,0))</f>
        <v/>
      </c>
      <c r="M1633" s="62" t="str">
        <f>IF(E1633="","",VLOOKUP(W1633,図書名リスト!$A$3:$W$1001,17,0))</f>
        <v/>
      </c>
      <c r="N1633" s="63"/>
      <c r="O1633" s="74" t="str">
        <f>IF(E1633="","",VLOOKUP(W1633,図書名リスト!$A$3:$W$100580,21,0))</f>
        <v/>
      </c>
      <c r="P1633" s="74" t="str">
        <f>IF(E1633="","",VLOOKUP(W1633,図書名リスト!$A$3:$W$10050,19,0))</f>
        <v/>
      </c>
      <c r="Q1633" s="75" t="str">
        <f>IF(E1633="","",VLOOKUP(W1633,図書名リスト!$A$3:$W$1001,20,0))</f>
        <v/>
      </c>
      <c r="R1633" s="74" t="str">
        <f>IF(E1633="","",VLOOKUP(W1633,図書名リスト!$A$3:$W$1001,22,0))</f>
        <v/>
      </c>
      <c r="S1633" s="61" t="str">
        <f t="shared" si="134"/>
        <v xml:space="preserve"> </v>
      </c>
      <c r="T1633" s="61" t="str">
        <f t="shared" si="135"/>
        <v>　</v>
      </c>
      <c r="U1633" s="61" t="str">
        <f t="shared" si="131"/>
        <v xml:space="preserve"> </v>
      </c>
      <c r="V1633" s="61">
        <f t="shared" si="132"/>
        <v>0</v>
      </c>
      <c r="W1633" s="60" t="str">
        <f t="shared" si="133"/>
        <v/>
      </c>
    </row>
    <row r="1634" spans="1:23" ht="57" customHeight="1" x14ac:dyDescent="0.15">
      <c r="A1634" s="63"/>
      <c r="B1634" s="69"/>
      <c r="C1634" s="69"/>
      <c r="D1634" s="68"/>
      <c r="E1634" s="67"/>
      <c r="F1634" s="66"/>
      <c r="G1634" s="65" t="str">
        <f>IF(E1634="","",VLOOKUP(E1634,図書名リスト!$C$3:$W$1001,16,0))</f>
        <v/>
      </c>
      <c r="H1634" s="64" t="str">
        <f>IF(E1634="","",VLOOKUP(W1634,図書名リスト!$A$3:$W$1001,5,0))</f>
        <v/>
      </c>
      <c r="I1634" s="77" t="str">
        <f>IF(E1634="","",VLOOKUP(W1634,図書名リスト!$A$3:$W$1001,9,0))</f>
        <v/>
      </c>
      <c r="J1634" s="76" t="str">
        <f>IF(E1634="","",VLOOKUP(W1634,図書名リスト!$A$3:$W$1001,23,0))</f>
        <v/>
      </c>
      <c r="K1634" s="62" t="str">
        <f>IF(E1634="","",VLOOKUP(W1634,図書名リスト!$A$3:$W$1001,11,0))</f>
        <v/>
      </c>
      <c r="L1634" s="95" t="str">
        <f>IF(E1634="","",VLOOKUP(W1634,図書名リスト!$A$3:$W$1001,14,0))</f>
        <v/>
      </c>
      <c r="M1634" s="62" t="str">
        <f>IF(E1634="","",VLOOKUP(W1634,図書名リスト!$A$3:$W$1001,17,0))</f>
        <v/>
      </c>
      <c r="N1634" s="63"/>
      <c r="O1634" s="74" t="str">
        <f>IF(E1634="","",VLOOKUP(W1634,図書名リスト!$A$3:$W$100580,21,0))</f>
        <v/>
      </c>
      <c r="P1634" s="74" t="str">
        <f>IF(E1634="","",VLOOKUP(W1634,図書名リスト!$A$3:$W$10050,19,0))</f>
        <v/>
      </c>
      <c r="Q1634" s="75" t="str">
        <f>IF(E1634="","",VLOOKUP(W1634,図書名リスト!$A$3:$W$1001,20,0))</f>
        <v/>
      </c>
      <c r="R1634" s="74" t="str">
        <f>IF(E1634="","",VLOOKUP(W1634,図書名リスト!$A$3:$W$1001,22,0))</f>
        <v/>
      </c>
      <c r="S1634" s="61" t="str">
        <f t="shared" si="134"/>
        <v xml:space="preserve"> </v>
      </c>
      <c r="T1634" s="61" t="str">
        <f t="shared" si="135"/>
        <v>　</v>
      </c>
      <c r="U1634" s="61" t="str">
        <f t="shared" si="131"/>
        <v xml:space="preserve"> </v>
      </c>
      <c r="V1634" s="61">
        <f t="shared" si="132"/>
        <v>0</v>
      </c>
      <c r="W1634" s="60" t="str">
        <f t="shared" si="133"/>
        <v/>
      </c>
    </row>
    <row r="1635" spans="1:23" ht="57" customHeight="1" x14ac:dyDescent="0.15">
      <c r="A1635" s="63"/>
      <c r="B1635" s="69"/>
      <c r="C1635" s="69"/>
      <c r="D1635" s="68"/>
      <c r="E1635" s="67"/>
      <c r="F1635" s="66"/>
      <c r="G1635" s="65" t="str">
        <f>IF(E1635="","",VLOOKUP(E1635,図書名リスト!$C$3:$W$1001,16,0))</f>
        <v/>
      </c>
      <c r="H1635" s="64" t="str">
        <f>IF(E1635="","",VLOOKUP(W1635,図書名リスト!$A$3:$W$1001,5,0))</f>
        <v/>
      </c>
      <c r="I1635" s="77" t="str">
        <f>IF(E1635="","",VLOOKUP(W1635,図書名リスト!$A$3:$W$1001,9,0))</f>
        <v/>
      </c>
      <c r="J1635" s="76" t="str">
        <f>IF(E1635="","",VLOOKUP(W1635,図書名リスト!$A$3:$W$1001,23,0))</f>
        <v/>
      </c>
      <c r="K1635" s="62" t="str">
        <f>IF(E1635="","",VLOOKUP(W1635,図書名リスト!$A$3:$W$1001,11,0))</f>
        <v/>
      </c>
      <c r="L1635" s="95" t="str">
        <f>IF(E1635="","",VLOOKUP(W1635,図書名リスト!$A$3:$W$1001,14,0))</f>
        <v/>
      </c>
      <c r="M1635" s="62" t="str">
        <f>IF(E1635="","",VLOOKUP(W1635,図書名リスト!$A$3:$W$1001,17,0))</f>
        <v/>
      </c>
      <c r="N1635" s="63"/>
      <c r="O1635" s="74" t="str">
        <f>IF(E1635="","",VLOOKUP(W1635,図書名リスト!$A$3:$W$100580,21,0))</f>
        <v/>
      </c>
      <c r="P1635" s="74" t="str">
        <f>IF(E1635="","",VLOOKUP(W1635,図書名リスト!$A$3:$W$10050,19,0))</f>
        <v/>
      </c>
      <c r="Q1635" s="75" t="str">
        <f>IF(E1635="","",VLOOKUP(W1635,図書名リスト!$A$3:$W$1001,20,0))</f>
        <v/>
      </c>
      <c r="R1635" s="74" t="str">
        <f>IF(E1635="","",VLOOKUP(W1635,図書名リスト!$A$3:$W$1001,22,0))</f>
        <v/>
      </c>
      <c r="S1635" s="61" t="str">
        <f t="shared" si="134"/>
        <v xml:space="preserve"> </v>
      </c>
      <c r="T1635" s="61" t="str">
        <f t="shared" si="135"/>
        <v>　</v>
      </c>
      <c r="U1635" s="61" t="str">
        <f t="shared" si="131"/>
        <v xml:space="preserve"> </v>
      </c>
      <c r="V1635" s="61">
        <f t="shared" si="132"/>
        <v>0</v>
      </c>
      <c r="W1635" s="60" t="str">
        <f t="shared" si="133"/>
        <v/>
      </c>
    </row>
    <row r="1636" spans="1:23" ht="57" customHeight="1" x14ac:dyDescent="0.15">
      <c r="A1636" s="63"/>
      <c r="B1636" s="69"/>
      <c r="C1636" s="69"/>
      <c r="D1636" s="68"/>
      <c r="E1636" s="67"/>
      <c r="F1636" s="66"/>
      <c r="G1636" s="65" t="str">
        <f>IF(E1636="","",VLOOKUP(E1636,図書名リスト!$C$3:$W$1001,16,0))</f>
        <v/>
      </c>
      <c r="H1636" s="64" t="str">
        <f>IF(E1636="","",VLOOKUP(W1636,図書名リスト!$A$3:$W$1001,5,0))</f>
        <v/>
      </c>
      <c r="I1636" s="77" t="str">
        <f>IF(E1636="","",VLOOKUP(W1636,図書名リスト!$A$3:$W$1001,9,0))</f>
        <v/>
      </c>
      <c r="J1636" s="76" t="str">
        <f>IF(E1636="","",VLOOKUP(W1636,図書名リスト!$A$3:$W$1001,23,0))</f>
        <v/>
      </c>
      <c r="K1636" s="62" t="str">
        <f>IF(E1636="","",VLOOKUP(W1636,図書名リスト!$A$3:$W$1001,11,0))</f>
        <v/>
      </c>
      <c r="L1636" s="95" t="str">
        <f>IF(E1636="","",VLOOKUP(W1636,図書名リスト!$A$3:$W$1001,14,0))</f>
        <v/>
      </c>
      <c r="M1636" s="62" t="str">
        <f>IF(E1636="","",VLOOKUP(W1636,図書名リスト!$A$3:$W$1001,17,0))</f>
        <v/>
      </c>
      <c r="N1636" s="63"/>
      <c r="O1636" s="74" t="str">
        <f>IF(E1636="","",VLOOKUP(W1636,図書名リスト!$A$3:$W$100580,21,0))</f>
        <v/>
      </c>
      <c r="P1636" s="74" t="str">
        <f>IF(E1636="","",VLOOKUP(W1636,図書名リスト!$A$3:$W$10050,19,0))</f>
        <v/>
      </c>
      <c r="Q1636" s="75" t="str">
        <f>IF(E1636="","",VLOOKUP(W1636,図書名リスト!$A$3:$W$1001,20,0))</f>
        <v/>
      </c>
      <c r="R1636" s="74" t="str">
        <f>IF(E1636="","",VLOOKUP(W1636,図書名リスト!$A$3:$W$1001,22,0))</f>
        <v/>
      </c>
      <c r="S1636" s="61" t="str">
        <f t="shared" si="134"/>
        <v xml:space="preserve"> </v>
      </c>
      <c r="T1636" s="61" t="str">
        <f t="shared" si="135"/>
        <v>　</v>
      </c>
      <c r="U1636" s="61" t="str">
        <f t="shared" si="131"/>
        <v xml:space="preserve"> </v>
      </c>
      <c r="V1636" s="61">
        <f t="shared" si="132"/>
        <v>0</v>
      </c>
      <c r="W1636" s="60" t="str">
        <f t="shared" si="133"/>
        <v/>
      </c>
    </row>
    <row r="1637" spans="1:23" ht="57" customHeight="1" x14ac:dyDescent="0.15">
      <c r="A1637" s="63"/>
      <c r="B1637" s="69"/>
      <c r="C1637" s="69"/>
      <c r="D1637" s="68"/>
      <c r="E1637" s="67"/>
      <c r="F1637" s="66"/>
      <c r="G1637" s="65" t="str">
        <f>IF(E1637="","",VLOOKUP(E1637,図書名リスト!$C$3:$W$1001,16,0))</f>
        <v/>
      </c>
      <c r="H1637" s="64" t="str">
        <f>IF(E1637="","",VLOOKUP(W1637,図書名リスト!$A$3:$W$1001,5,0))</f>
        <v/>
      </c>
      <c r="I1637" s="77" t="str">
        <f>IF(E1637="","",VLOOKUP(W1637,図書名リスト!$A$3:$W$1001,9,0))</f>
        <v/>
      </c>
      <c r="J1637" s="76" t="str">
        <f>IF(E1637="","",VLOOKUP(W1637,図書名リスト!$A$3:$W$1001,23,0))</f>
        <v/>
      </c>
      <c r="K1637" s="62" t="str">
        <f>IF(E1637="","",VLOOKUP(W1637,図書名リスト!$A$3:$W$1001,11,0))</f>
        <v/>
      </c>
      <c r="L1637" s="95" t="str">
        <f>IF(E1637="","",VLOOKUP(W1637,図書名リスト!$A$3:$W$1001,14,0))</f>
        <v/>
      </c>
      <c r="M1637" s="62" t="str">
        <f>IF(E1637="","",VLOOKUP(W1637,図書名リスト!$A$3:$W$1001,17,0))</f>
        <v/>
      </c>
      <c r="N1637" s="63"/>
      <c r="O1637" s="74" t="str">
        <f>IF(E1637="","",VLOOKUP(W1637,図書名リスト!$A$3:$W$100580,21,0))</f>
        <v/>
      </c>
      <c r="P1637" s="74" t="str">
        <f>IF(E1637="","",VLOOKUP(W1637,図書名リスト!$A$3:$W$10050,19,0))</f>
        <v/>
      </c>
      <c r="Q1637" s="75" t="str">
        <f>IF(E1637="","",VLOOKUP(W1637,図書名リスト!$A$3:$W$1001,20,0))</f>
        <v/>
      </c>
      <c r="R1637" s="74" t="str">
        <f>IF(E1637="","",VLOOKUP(W1637,図書名リスト!$A$3:$W$1001,22,0))</f>
        <v/>
      </c>
      <c r="S1637" s="61" t="str">
        <f t="shared" si="134"/>
        <v xml:space="preserve"> </v>
      </c>
      <c r="T1637" s="61" t="str">
        <f t="shared" si="135"/>
        <v>　</v>
      </c>
      <c r="U1637" s="61" t="str">
        <f t="shared" si="131"/>
        <v xml:space="preserve"> </v>
      </c>
      <c r="V1637" s="61">
        <f t="shared" si="132"/>
        <v>0</v>
      </c>
      <c r="W1637" s="60" t="str">
        <f t="shared" si="133"/>
        <v/>
      </c>
    </row>
    <row r="1638" spans="1:23" ht="57" customHeight="1" x14ac:dyDescent="0.15">
      <c r="A1638" s="63"/>
      <c r="B1638" s="69"/>
      <c r="C1638" s="69"/>
      <c r="D1638" s="68"/>
      <c r="E1638" s="67"/>
      <c r="F1638" s="66"/>
      <c r="G1638" s="65" t="str">
        <f>IF(E1638="","",VLOOKUP(E1638,図書名リスト!$C$3:$W$1001,16,0))</f>
        <v/>
      </c>
      <c r="H1638" s="64" t="str">
        <f>IF(E1638="","",VLOOKUP(W1638,図書名リスト!$A$3:$W$1001,5,0))</f>
        <v/>
      </c>
      <c r="I1638" s="77" t="str">
        <f>IF(E1638="","",VLOOKUP(W1638,図書名リスト!$A$3:$W$1001,9,0))</f>
        <v/>
      </c>
      <c r="J1638" s="76" t="str">
        <f>IF(E1638="","",VLOOKUP(W1638,図書名リスト!$A$3:$W$1001,23,0))</f>
        <v/>
      </c>
      <c r="K1638" s="62" t="str">
        <f>IF(E1638="","",VLOOKUP(W1638,図書名リスト!$A$3:$W$1001,11,0))</f>
        <v/>
      </c>
      <c r="L1638" s="95" t="str">
        <f>IF(E1638="","",VLOOKUP(W1638,図書名リスト!$A$3:$W$1001,14,0))</f>
        <v/>
      </c>
      <c r="M1638" s="62" t="str">
        <f>IF(E1638="","",VLOOKUP(W1638,図書名リスト!$A$3:$W$1001,17,0))</f>
        <v/>
      </c>
      <c r="N1638" s="63"/>
      <c r="O1638" s="74" t="str">
        <f>IF(E1638="","",VLOOKUP(W1638,図書名リスト!$A$3:$W$100580,21,0))</f>
        <v/>
      </c>
      <c r="P1638" s="74" t="str">
        <f>IF(E1638="","",VLOOKUP(W1638,図書名リスト!$A$3:$W$10050,19,0))</f>
        <v/>
      </c>
      <c r="Q1638" s="75" t="str">
        <f>IF(E1638="","",VLOOKUP(W1638,図書名リスト!$A$3:$W$1001,20,0))</f>
        <v/>
      </c>
      <c r="R1638" s="74" t="str">
        <f>IF(E1638="","",VLOOKUP(W1638,図書名リスト!$A$3:$W$1001,22,0))</f>
        <v/>
      </c>
      <c r="S1638" s="61" t="str">
        <f t="shared" si="134"/>
        <v xml:space="preserve"> </v>
      </c>
      <c r="T1638" s="61" t="str">
        <f t="shared" si="135"/>
        <v>　</v>
      </c>
      <c r="U1638" s="61" t="str">
        <f t="shared" si="131"/>
        <v xml:space="preserve"> </v>
      </c>
      <c r="V1638" s="61">
        <f t="shared" si="132"/>
        <v>0</v>
      </c>
      <c r="W1638" s="60" t="str">
        <f t="shared" si="133"/>
        <v/>
      </c>
    </row>
    <row r="1639" spans="1:23" ht="57" customHeight="1" x14ac:dyDescent="0.15">
      <c r="A1639" s="63"/>
      <c r="B1639" s="69"/>
      <c r="C1639" s="69"/>
      <c r="D1639" s="68"/>
      <c r="E1639" s="67"/>
      <c r="F1639" s="66"/>
      <c r="G1639" s="65" t="str">
        <f>IF(E1639="","",VLOOKUP(E1639,図書名リスト!$C$3:$W$1001,16,0))</f>
        <v/>
      </c>
      <c r="H1639" s="64" t="str">
        <f>IF(E1639="","",VLOOKUP(W1639,図書名リスト!$A$3:$W$1001,5,0))</f>
        <v/>
      </c>
      <c r="I1639" s="77" t="str">
        <f>IF(E1639="","",VLOOKUP(W1639,図書名リスト!$A$3:$W$1001,9,0))</f>
        <v/>
      </c>
      <c r="J1639" s="76" t="str">
        <f>IF(E1639="","",VLOOKUP(W1639,図書名リスト!$A$3:$W$1001,23,0))</f>
        <v/>
      </c>
      <c r="K1639" s="62" t="str">
        <f>IF(E1639="","",VLOOKUP(W1639,図書名リスト!$A$3:$W$1001,11,0))</f>
        <v/>
      </c>
      <c r="L1639" s="95" t="str">
        <f>IF(E1639="","",VLOOKUP(W1639,図書名リスト!$A$3:$W$1001,14,0))</f>
        <v/>
      </c>
      <c r="M1639" s="62" t="str">
        <f>IF(E1639="","",VLOOKUP(W1639,図書名リスト!$A$3:$W$1001,17,0))</f>
        <v/>
      </c>
      <c r="N1639" s="63"/>
      <c r="O1639" s="74" t="str">
        <f>IF(E1639="","",VLOOKUP(W1639,図書名リスト!$A$3:$W$100580,21,0))</f>
        <v/>
      </c>
      <c r="P1639" s="74" t="str">
        <f>IF(E1639="","",VLOOKUP(W1639,図書名リスト!$A$3:$W$10050,19,0))</f>
        <v/>
      </c>
      <c r="Q1639" s="75" t="str">
        <f>IF(E1639="","",VLOOKUP(W1639,図書名リスト!$A$3:$W$1001,20,0))</f>
        <v/>
      </c>
      <c r="R1639" s="74" t="str">
        <f>IF(E1639="","",VLOOKUP(W1639,図書名リスト!$A$3:$W$1001,22,0))</f>
        <v/>
      </c>
      <c r="S1639" s="61" t="str">
        <f t="shared" si="134"/>
        <v xml:space="preserve"> </v>
      </c>
      <c r="T1639" s="61" t="str">
        <f t="shared" si="135"/>
        <v>　</v>
      </c>
      <c r="U1639" s="61" t="str">
        <f t="shared" si="131"/>
        <v xml:space="preserve"> </v>
      </c>
      <c r="V1639" s="61">
        <f t="shared" si="132"/>
        <v>0</v>
      </c>
      <c r="W1639" s="60" t="str">
        <f t="shared" si="133"/>
        <v/>
      </c>
    </row>
    <row r="1640" spans="1:23" ht="57" customHeight="1" x14ac:dyDescent="0.15">
      <c r="A1640" s="63"/>
      <c r="B1640" s="69"/>
      <c r="C1640" s="69"/>
      <c r="D1640" s="68"/>
      <c r="E1640" s="67"/>
      <c r="F1640" s="66"/>
      <c r="G1640" s="65" t="str">
        <f>IF(E1640="","",VLOOKUP(E1640,図書名リスト!$C$3:$W$1001,16,0))</f>
        <v/>
      </c>
      <c r="H1640" s="64" t="str">
        <f>IF(E1640="","",VLOOKUP(W1640,図書名リスト!$A$3:$W$1001,5,0))</f>
        <v/>
      </c>
      <c r="I1640" s="77" t="str">
        <f>IF(E1640="","",VLOOKUP(W1640,図書名リスト!$A$3:$W$1001,9,0))</f>
        <v/>
      </c>
      <c r="J1640" s="76" t="str">
        <f>IF(E1640="","",VLOOKUP(W1640,図書名リスト!$A$3:$W$1001,23,0))</f>
        <v/>
      </c>
      <c r="K1640" s="62" t="str">
        <f>IF(E1640="","",VLOOKUP(W1640,図書名リスト!$A$3:$W$1001,11,0))</f>
        <v/>
      </c>
      <c r="L1640" s="95" t="str">
        <f>IF(E1640="","",VLOOKUP(W1640,図書名リスト!$A$3:$W$1001,14,0))</f>
        <v/>
      </c>
      <c r="M1640" s="62" t="str">
        <f>IF(E1640="","",VLOOKUP(W1640,図書名リスト!$A$3:$W$1001,17,0))</f>
        <v/>
      </c>
      <c r="N1640" s="63"/>
      <c r="O1640" s="74" t="str">
        <f>IF(E1640="","",VLOOKUP(W1640,図書名リスト!$A$3:$W$100580,21,0))</f>
        <v/>
      </c>
      <c r="P1640" s="74" t="str">
        <f>IF(E1640="","",VLOOKUP(W1640,図書名リスト!$A$3:$W$10050,19,0))</f>
        <v/>
      </c>
      <c r="Q1640" s="75" t="str">
        <f>IF(E1640="","",VLOOKUP(W1640,図書名リスト!$A$3:$W$1001,20,0))</f>
        <v/>
      </c>
      <c r="R1640" s="74" t="str">
        <f>IF(E1640="","",VLOOKUP(W1640,図書名リスト!$A$3:$W$1001,22,0))</f>
        <v/>
      </c>
      <c r="S1640" s="61" t="str">
        <f t="shared" si="134"/>
        <v xml:space="preserve"> </v>
      </c>
      <c r="T1640" s="61" t="str">
        <f t="shared" si="135"/>
        <v>　</v>
      </c>
      <c r="U1640" s="61" t="str">
        <f t="shared" si="131"/>
        <v xml:space="preserve"> </v>
      </c>
      <c r="V1640" s="61">
        <f t="shared" si="132"/>
        <v>0</v>
      </c>
      <c r="W1640" s="60" t="str">
        <f t="shared" si="133"/>
        <v/>
      </c>
    </row>
    <row r="1641" spans="1:23" ht="57" customHeight="1" x14ac:dyDescent="0.15">
      <c r="A1641" s="63"/>
      <c r="B1641" s="69"/>
      <c r="C1641" s="69"/>
      <c r="D1641" s="68"/>
      <c r="E1641" s="67"/>
      <c r="F1641" s="66"/>
      <c r="G1641" s="65" t="str">
        <f>IF(E1641="","",VLOOKUP(E1641,図書名リスト!$C$3:$W$1001,16,0))</f>
        <v/>
      </c>
      <c r="H1641" s="64" t="str">
        <f>IF(E1641="","",VLOOKUP(W1641,図書名リスト!$A$3:$W$1001,5,0))</f>
        <v/>
      </c>
      <c r="I1641" s="77" t="str">
        <f>IF(E1641="","",VLOOKUP(W1641,図書名リスト!$A$3:$W$1001,9,0))</f>
        <v/>
      </c>
      <c r="J1641" s="76" t="str">
        <f>IF(E1641="","",VLOOKUP(W1641,図書名リスト!$A$3:$W$1001,23,0))</f>
        <v/>
      </c>
      <c r="K1641" s="62" t="str">
        <f>IF(E1641="","",VLOOKUP(W1641,図書名リスト!$A$3:$W$1001,11,0))</f>
        <v/>
      </c>
      <c r="L1641" s="95" t="str">
        <f>IF(E1641="","",VLOOKUP(W1641,図書名リスト!$A$3:$W$1001,14,0))</f>
        <v/>
      </c>
      <c r="M1641" s="62" t="str">
        <f>IF(E1641="","",VLOOKUP(W1641,図書名リスト!$A$3:$W$1001,17,0))</f>
        <v/>
      </c>
      <c r="N1641" s="63"/>
      <c r="O1641" s="74" t="str">
        <f>IF(E1641="","",VLOOKUP(W1641,図書名リスト!$A$3:$W$100580,21,0))</f>
        <v/>
      </c>
      <c r="P1641" s="74" t="str">
        <f>IF(E1641="","",VLOOKUP(W1641,図書名リスト!$A$3:$W$10050,19,0))</f>
        <v/>
      </c>
      <c r="Q1641" s="75" t="str">
        <f>IF(E1641="","",VLOOKUP(W1641,図書名リスト!$A$3:$W$1001,20,0))</f>
        <v/>
      </c>
      <c r="R1641" s="74" t="str">
        <f>IF(E1641="","",VLOOKUP(W1641,図書名リスト!$A$3:$W$1001,22,0))</f>
        <v/>
      </c>
      <c r="S1641" s="61" t="str">
        <f t="shared" si="134"/>
        <v xml:space="preserve"> </v>
      </c>
      <c r="T1641" s="61" t="str">
        <f t="shared" si="135"/>
        <v>　</v>
      </c>
      <c r="U1641" s="61" t="str">
        <f t="shared" si="131"/>
        <v xml:space="preserve"> </v>
      </c>
      <c r="V1641" s="61">
        <f t="shared" si="132"/>
        <v>0</v>
      </c>
      <c r="W1641" s="60" t="str">
        <f t="shared" si="133"/>
        <v/>
      </c>
    </row>
    <row r="1642" spans="1:23" ht="57" customHeight="1" x14ac:dyDescent="0.15">
      <c r="A1642" s="63"/>
      <c r="B1642" s="69"/>
      <c r="C1642" s="69"/>
      <c r="D1642" s="68"/>
      <c r="E1642" s="67"/>
      <c r="F1642" s="66"/>
      <c r="G1642" s="65" t="str">
        <f>IF(E1642="","",VLOOKUP(E1642,図書名リスト!$C$3:$W$1001,16,0))</f>
        <v/>
      </c>
      <c r="H1642" s="64" t="str">
        <f>IF(E1642="","",VLOOKUP(W1642,図書名リスト!$A$3:$W$1001,5,0))</f>
        <v/>
      </c>
      <c r="I1642" s="77" t="str">
        <f>IF(E1642="","",VLOOKUP(W1642,図書名リスト!$A$3:$W$1001,9,0))</f>
        <v/>
      </c>
      <c r="J1642" s="76" t="str">
        <f>IF(E1642="","",VLOOKUP(W1642,図書名リスト!$A$3:$W$1001,23,0))</f>
        <v/>
      </c>
      <c r="K1642" s="62" t="str">
        <f>IF(E1642="","",VLOOKUP(W1642,図書名リスト!$A$3:$W$1001,11,0))</f>
        <v/>
      </c>
      <c r="L1642" s="95" t="str">
        <f>IF(E1642="","",VLOOKUP(W1642,図書名リスト!$A$3:$W$1001,14,0))</f>
        <v/>
      </c>
      <c r="M1642" s="62" t="str">
        <f>IF(E1642="","",VLOOKUP(W1642,図書名リスト!$A$3:$W$1001,17,0))</f>
        <v/>
      </c>
      <c r="N1642" s="63"/>
      <c r="O1642" s="74" t="str">
        <f>IF(E1642="","",VLOOKUP(W1642,図書名リスト!$A$3:$W$100580,21,0))</f>
        <v/>
      </c>
      <c r="P1642" s="74" t="str">
        <f>IF(E1642="","",VLOOKUP(W1642,図書名リスト!$A$3:$W$10050,19,0))</f>
        <v/>
      </c>
      <c r="Q1642" s="75" t="str">
        <f>IF(E1642="","",VLOOKUP(W1642,図書名リスト!$A$3:$W$1001,20,0))</f>
        <v/>
      </c>
      <c r="R1642" s="74" t="str">
        <f>IF(E1642="","",VLOOKUP(W1642,図書名リスト!$A$3:$W$1001,22,0))</f>
        <v/>
      </c>
      <c r="S1642" s="61" t="str">
        <f t="shared" si="134"/>
        <v xml:space="preserve"> </v>
      </c>
      <c r="T1642" s="61" t="str">
        <f t="shared" si="135"/>
        <v>　</v>
      </c>
      <c r="U1642" s="61" t="str">
        <f t="shared" si="131"/>
        <v xml:space="preserve"> </v>
      </c>
      <c r="V1642" s="61">
        <f t="shared" si="132"/>
        <v>0</v>
      </c>
      <c r="W1642" s="60" t="str">
        <f t="shared" si="133"/>
        <v/>
      </c>
    </row>
    <row r="1643" spans="1:23" ht="57" customHeight="1" x14ac:dyDescent="0.15">
      <c r="A1643" s="63"/>
      <c r="B1643" s="69"/>
      <c r="C1643" s="69"/>
      <c r="D1643" s="68"/>
      <c r="E1643" s="67"/>
      <c r="F1643" s="66"/>
      <c r="G1643" s="65" t="str">
        <f>IF(E1643="","",VLOOKUP(E1643,図書名リスト!$C$3:$W$1001,16,0))</f>
        <v/>
      </c>
      <c r="H1643" s="64" t="str">
        <f>IF(E1643="","",VLOOKUP(W1643,図書名リスト!$A$3:$W$1001,5,0))</f>
        <v/>
      </c>
      <c r="I1643" s="77" t="str">
        <f>IF(E1643="","",VLOOKUP(W1643,図書名リスト!$A$3:$W$1001,9,0))</f>
        <v/>
      </c>
      <c r="J1643" s="76" t="str">
        <f>IF(E1643="","",VLOOKUP(W1643,図書名リスト!$A$3:$W$1001,23,0))</f>
        <v/>
      </c>
      <c r="K1643" s="62" t="str">
        <f>IF(E1643="","",VLOOKUP(W1643,図書名リスト!$A$3:$W$1001,11,0))</f>
        <v/>
      </c>
      <c r="L1643" s="95" t="str">
        <f>IF(E1643="","",VLOOKUP(W1643,図書名リスト!$A$3:$W$1001,14,0))</f>
        <v/>
      </c>
      <c r="M1643" s="62" t="str">
        <f>IF(E1643="","",VLOOKUP(W1643,図書名リスト!$A$3:$W$1001,17,0))</f>
        <v/>
      </c>
      <c r="N1643" s="63"/>
      <c r="O1643" s="74" t="str">
        <f>IF(E1643="","",VLOOKUP(W1643,図書名リスト!$A$3:$W$100580,21,0))</f>
        <v/>
      </c>
      <c r="P1643" s="74" t="str">
        <f>IF(E1643="","",VLOOKUP(W1643,図書名リスト!$A$3:$W$10050,19,0))</f>
        <v/>
      </c>
      <c r="Q1643" s="75" t="str">
        <f>IF(E1643="","",VLOOKUP(W1643,図書名リスト!$A$3:$W$1001,20,0))</f>
        <v/>
      </c>
      <c r="R1643" s="74" t="str">
        <f>IF(E1643="","",VLOOKUP(W1643,図書名リスト!$A$3:$W$1001,22,0))</f>
        <v/>
      </c>
      <c r="S1643" s="61" t="str">
        <f t="shared" si="134"/>
        <v xml:space="preserve"> </v>
      </c>
      <c r="T1643" s="61" t="str">
        <f t="shared" si="135"/>
        <v>　</v>
      </c>
      <c r="U1643" s="61" t="str">
        <f t="shared" si="131"/>
        <v xml:space="preserve"> </v>
      </c>
      <c r="V1643" s="61">
        <f t="shared" si="132"/>
        <v>0</v>
      </c>
      <c r="W1643" s="60" t="str">
        <f t="shared" si="133"/>
        <v/>
      </c>
    </row>
    <row r="1644" spans="1:23" ht="57" customHeight="1" x14ac:dyDescent="0.15">
      <c r="A1644" s="63"/>
      <c r="B1644" s="69"/>
      <c r="C1644" s="69"/>
      <c r="D1644" s="68"/>
      <c r="E1644" s="67"/>
      <c r="F1644" s="66"/>
      <c r="G1644" s="65" t="str">
        <f>IF(E1644="","",VLOOKUP(E1644,図書名リスト!$C$3:$W$1001,16,0))</f>
        <v/>
      </c>
      <c r="H1644" s="64" t="str">
        <f>IF(E1644="","",VLOOKUP(W1644,図書名リスト!$A$3:$W$1001,5,0))</f>
        <v/>
      </c>
      <c r="I1644" s="77" t="str">
        <f>IF(E1644="","",VLOOKUP(W1644,図書名リスト!$A$3:$W$1001,9,0))</f>
        <v/>
      </c>
      <c r="J1644" s="76" t="str">
        <f>IF(E1644="","",VLOOKUP(W1644,図書名リスト!$A$3:$W$1001,23,0))</f>
        <v/>
      </c>
      <c r="K1644" s="62" t="str">
        <f>IF(E1644="","",VLOOKUP(W1644,図書名リスト!$A$3:$W$1001,11,0))</f>
        <v/>
      </c>
      <c r="L1644" s="95" t="str">
        <f>IF(E1644="","",VLOOKUP(W1644,図書名リスト!$A$3:$W$1001,14,0))</f>
        <v/>
      </c>
      <c r="M1644" s="62" t="str">
        <f>IF(E1644="","",VLOOKUP(W1644,図書名リスト!$A$3:$W$1001,17,0))</f>
        <v/>
      </c>
      <c r="N1644" s="63"/>
      <c r="O1644" s="74" t="str">
        <f>IF(E1644="","",VLOOKUP(W1644,図書名リスト!$A$3:$W$100580,21,0))</f>
        <v/>
      </c>
      <c r="P1644" s="74" t="str">
        <f>IF(E1644="","",VLOOKUP(W1644,図書名リスト!$A$3:$W$10050,19,0))</f>
        <v/>
      </c>
      <c r="Q1644" s="75" t="str">
        <f>IF(E1644="","",VLOOKUP(W1644,図書名リスト!$A$3:$W$1001,20,0))</f>
        <v/>
      </c>
      <c r="R1644" s="74" t="str">
        <f>IF(E1644="","",VLOOKUP(W1644,図書名リスト!$A$3:$W$1001,22,0))</f>
        <v/>
      </c>
      <c r="S1644" s="61" t="str">
        <f t="shared" si="134"/>
        <v xml:space="preserve"> </v>
      </c>
      <c r="T1644" s="61" t="str">
        <f t="shared" si="135"/>
        <v>　</v>
      </c>
      <c r="U1644" s="61" t="str">
        <f t="shared" si="131"/>
        <v xml:space="preserve"> </v>
      </c>
      <c r="V1644" s="61">
        <f t="shared" si="132"/>
        <v>0</v>
      </c>
      <c r="W1644" s="60" t="str">
        <f t="shared" si="133"/>
        <v/>
      </c>
    </row>
    <row r="1645" spans="1:23" ht="57" customHeight="1" x14ac:dyDescent="0.15">
      <c r="A1645" s="63"/>
      <c r="B1645" s="69"/>
      <c r="C1645" s="69"/>
      <c r="D1645" s="68"/>
      <c r="E1645" s="67"/>
      <c r="F1645" s="66"/>
      <c r="G1645" s="65" t="str">
        <f>IF(E1645="","",VLOOKUP(E1645,図書名リスト!$C$3:$W$1001,16,0))</f>
        <v/>
      </c>
      <c r="H1645" s="64" t="str">
        <f>IF(E1645="","",VLOOKUP(W1645,図書名リスト!$A$3:$W$1001,5,0))</f>
        <v/>
      </c>
      <c r="I1645" s="77" t="str">
        <f>IF(E1645="","",VLOOKUP(W1645,図書名リスト!$A$3:$W$1001,9,0))</f>
        <v/>
      </c>
      <c r="J1645" s="76" t="str">
        <f>IF(E1645="","",VLOOKUP(W1645,図書名リスト!$A$3:$W$1001,23,0))</f>
        <v/>
      </c>
      <c r="K1645" s="62" t="str">
        <f>IF(E1645="","",VLOOKUP(W1645,図書名リスト!$A$3:$W$1001,11,0))</f>
        <v/>
      </c>
      <c r="L1645" s="95" t="str">
        <f>IF(E1645="","",VLOOKUP(W1645,図書名リスト!$A$3:$W$1001,14,0))</f>
        <v/>
      </c>
      <c r="M1645" s="62" t="str">
        <f>IF(E1645="","",VLOOKUP(W1645,図書名リスト!$A$3:$W$1001,17,0))</f>
        <v/>
      </c>
      <c r="N1645" s="63"/>
      <c r="O1645" s="74" t="str">
        <f>IF(E1645="","",VLOOKUP(W1645,図書名リスト!$A$3:$W$100580,21,0))</f>
        <v/>
      </c>
      <c r="P1645" s="74" t="str">
        <f>IF(E1645="","",VLOOKUP(W1645,図書名リスト!$A$3:$W$10050,19,0))</f>
        <v/>
      </c>
      <c r="Q1645" s="75" t="str">
        <f>IF(E1645="","",VLOOKUP(W1645,図書名リスト!$A$3:$W$1001,20,0))</f>
        <v/>
      </c>
      <c r="R1645" s="74" t="str">
        <f>IF(E1645="","",VLOOKUP(W1645,図書名リスト!$A$3:$W$1001,22,0))</f>
        <v/>
      </c>
      <c r="S1645" s="61" t="str">
        <f t="shared" si="134"/>
        <v xml:space="preserve"> </v>
      </c>
      <c r="T1645" s="61" t="str">
        <f t="shared" si="135"/>
        <v>　</v>
      </c>
      <c r="U1645" s="61" t="str">
        <f t="shared" si="131"/>
        <v xml:space="preserve"> </v>
      </c>
      <c r="V1645" s="61">
        <f t="shared" si="132"/>
        <v>0</v>
      </c>
      <c r="W1645" s="60" t="str">
        <f t="shared" si="133"/>
        <v/>
      </c>
    </row>
    <row r="1646" spans="1:23" ht="57" customHeight="1" x14ac:dyDescent="0.15">
      <c r="A1646" s="63"/>
      <c r="B1646" s="69"/>
      <c r="C1646" s="69"/>
      <c r="D1646" s="68"/>
      <c r="E1646" s="67"/>
      <c r="F1646" s="66"/>
      <c r="G1646" s="65" t="str">
        <f>IF(E1646="","",VLOOKUP(E1646,図書名リスト!$C$3:$W$1001,16,0))</f>
        <v/>
      </c>
      <c r="H1646" s="64" t="str">
        <f>IF(E1646="","",VLOOKUP(W1646,図書名リスト!$A$3:$W$1001,5,0))</f>
        <v/>
      </c>
      <c r="I1646" s="77" t="str">
        <f>IF(E1646="","",VLOOKUP(W1646,図書名リスト!$A$3:$W$1001,9,0))</f>
        <v/>
      </c>
      <c r="J1646" s="76" t="str">
        <f>IF(E1646="","",VLOOKUP(W1646,図書名リスト!$A$3:$W$1001,23,0))</f>
        <v/>
      </c>
      <c r="K1646" s="62" t="str">
        <f>IF(E1646="","",VLOOKUP(W1646,図書名リスト!$A$3:$W$1001,11,0))</f>
        <v/>
      </c>
      <c r="L1646" s="95" t="str">
        <f>IF(E1646="","",VLOOKUP(W1646,図書名リスト!$A$3:$W$1001,14,0))</f>
        <v/>
      </c>
      <c r="M1646" s="62" t="str">
        <f>IF(E1646="","",VLOOKUP(W1646,図書名リスト!$A$3:$W$1001,17,0))</f>
        <v/>
      </c>
      <c r="N1646" s="63"/>
      <c r="O1646" s="74" t="str">
        <f>IF(E1646="","",VLOOKUP(W1646,図書名リスト!$A$3:$W$100580,21,0))</f>
        <v/>
      </c>
      <c r="P1646" s="74" t="str">
        <f>IF(E1646="","",VLOOKUP(W1646,図書名リスト!$A$3:$W$10050,19,0))</f>
        <v/>
      </c>
      <c r="Q1646" s="75" t="str">
        <f>IF(E1646="","",VLOOKUP(W1646,図書名リスト!$A$3:$W$1001,20,0))</f>
        <v/>
      </c>
      <c r="R1646" s="74" t="str">
        <f>IF(E1646="","",VLOOKUP(W1646,図書名リスト!$A$3:$W$1001,22,0))</f>
        <v/>
      </c>
      <c r="S1646" s="61" t="str">
        <f t="shared" si="134"/>
        <v xml:space="preserve"> </v>
      </c>
      <c r="T1646" s="61" t="str">
        <f t="shared" si="135"/>
        <v>　</v>
      </c>
      <c r="U1646" s="61" t="str">
        <f t="shared" si="131"/>
        <v xml:space="preserve"> </v>
      </c>
      <c r="V1646" s="61">
        <f t="shared" si="132"/>
        <v>0</v>
      </c>
      <c r="W1646" s="60" t="str">
        <f t="shared" si="133"/>
        <v/>
      </c>
    </row>
    <row r="1647" spans="1:23" ht="57" customHeight="1" x14ac:dyDescent="0.15">
      <c r="A1647" s="63"/>
      <c r="B1647" s="69"/>
      <c r="C1647" s="69"/>
      <c r="D1647" s="68"/>
      <c r="E1647" s="67"/>
      <c r="F1647" s="66"/>
      <c r="G1647" s="65" t="str">
        <f>IF(E1647="","",VLOOKUP(E1647,図書名リスト!$C$3:$W$1001,16,0))</f>
        <v/>
      </c>
      <c r="H1647" s="64" t="str">
        <f>IF(E1647="","",VLOOKUP(W1647,図書名リスト!$A$3:$W$1001,5,0))</f>
        <v/>
      </c>
      <c r="I1647" s="77" t="str">
        <f>IF(E1647="","",VLOOKUP(W1647,図書名リスト!$A$3:$W$1001,9,0))</f>
        <v/>
      </c>
      <c r="J1647" s="76" t="str">
        <f>IF(E1647="","",VLOOKUP(W1647,図書名リスト!$A$3:$W$1001,23,0))</f>
        <v/>
      </c>
      <c r="K1647" s="62" t="str">
        <f>IF(E1647="","",VLOOKUP(W1647,図書名リスト!$A$3:$W$1001,11,0))</f>
        <v/>
      </c>
      <c r="L1647" s="95" t="str">
        <f>IF(E1647="","",VLOOKUP(W1647,図書名リスト!$A$3:$W$1001,14,0))</f>
        <v/>
      </c>
      <c r="M1647" s="62" t="str">
        <f>IF(E1647="","",VLOOKUP(W1647,図書名リスト!$A$3:$W$1001,17,0))</f>
        <v/>
      </c>
      <c r="N1647" s="63"/>
      <c r="O1647" s="74" t="str">
        <f>IF(E1647="","",VLOOKUP(W1647,図書名リスト!$A$3:$W$100580,21,0))</f>
        <v/>
      </c>
      <c r="P1647" s="74" t="str">
        <f>IF(E1647="","",VLOOKUP(W1647,図書名リスト!$A$3:$W$10050,19,0))</f>
        <v/>
      </c>
      <c r="Q1647" s="75" t="str">
        <f>IF(E1647="","",VLOOKUP(W1647,図書名リスト!$A$3:$W$1001,20,0))</f>
        <v/>
      </c>
      <c r="R1647" s="74" t="str">
        <f>IF(E1647="","",VLOOKUP(W1647,図書名リスト!$A$3:$W$1001,22,0))</f>
        <v/>
      </c>
      <c r="S1647" s="61" t="str">
        <f t="shared" si="134"/>
        <v xml:space="preserve"> </v>
      </c>
      <c r="T1647" s="61" t="str">
        <f t="shared" si="135"/>
        <v>　</v>
      </c>
      <c r="U1647" s="61" t="str">
        <f t="shared" ref="U1647:U1710" si="136">IF($A1647=0," ",VLOOKUP(S1647,$Y$14:$Z$60,2,0))</f>
        <v xml:space="preserve"> </v>
      </c>
      <c r="V1647" s="61">
        <f t="shared" ref="V1647:V1710" si="137">A1647</f>
        <v>0</v>
      </c>
      <c r="W1647" s="60" t="str">
        <f t="shared" ref="W1647:W1710" si="138">IF(E1647&amp;F1647="","",CONCATENATE(E1647,F1647))</f>
        <v/>
      </c>
    </row>
    <row r="1648" spans="1:23" ht="57" customHeight="1" x14ac:dyDescent="0.15">
      <c r="A1648" s="63"/>
      <c r="B1648" s="69"/>
      <c r="C1648" s="69"/>
      <c r="D1648" s="68"/>
      <c r="E1648" s="67"/>
      <c r="F1648" s="66"/>
      <c r="G1648" s="65" t="str">
        <f>IF(E1648="","",VLOOKUP(E1648,図書名リスト!$C$3:$W$1001,16,0))</f>
        <v/>
      </c>
      <c r="H1648" s="64" t="str">
        <f>IF(E1648="","",VLOOKUP(W1648,図書名リスト!$A$3:$W$1001,5,0))</f>
        <v/>
      </c>
      <c r="I1648" s="77" t="str">
        <f>IF(E1648="","",VLOOKUP(W1648,図書名リスト!$A$3:$W$1001,9,0))</f>
        <v/>
      </c>
      <c r="J1648" s="76" t="str">
        <f>IF(E1648="","",VLOOKUP(W1648,図書名リスト!$A$3:$W$1001,23,0))</f>
        <v/>
      </c>
      <c r="K1648" s="62" t="str">
        <f>IF(E1648="","",VLOOKUP(W1648,図書名リスト!$A$3:$W$1001,11,0))</f>
        <v/>
      </c>
      <c r="L1648" s="95" t="str">
        <f>IF(E1648="","",VLOOKUP(W1648,図書名リスト!$A$3:$W$1001,14,0))</f>
        <v/>
      </c>
      <c r="M1648" s="62" t="str">
        <f>IF(E1648="","",VLOOKUP(W1648,図書名リスト!$A$3:$W$1001,17,0))</f>
        <v/>
      </c>
      <c r="N1648" s="63"/>
      <c r="O1648" s="74" t="str">
        <f>IF(E1648="","",VLOOKUP(W1648,図書名リスト!$A$3:$W$100580,21,0))</f>
        <v/>
      </c>
      <c r="P1648" s="74" t="str">
        <f>IF(E1648="","",VLOOKUP(W1648,図書名リスト!$A$3:$W$10050,19,0))</f>
        <v/>
      </c>
      <c r="Q1648" s="75" t="str">
        <f>IF(E1648="","",VLOOKUP(W1648,図書名リスト!$A$3:$W$1001,20,0))</f>
        <v/>
      </c>
      <c r="R1648" s="74" t="str">
        <f>IF(E1648="","",VLOOKUP(W1648,図書名リスト!$A$3:$W$1001,22,0))</f>
        <v/>
      </c>
      <c r="S1648" s="61" t="str">
        <f t="shared" si="134"/>
        <v xml:space="preserve"> </v>
      </c>
      <c r="T1648" s="61" t="str">
        <f t="shared" si="135"/>
        <v>　</v>
      </c>
      <c r="U1648" s="61" t="str">
        <f t="shared" si="136"/>
        <v xml:space="preserve"> </v>
      </c>
      <c r="V1648" s="61">
        <f t="shared" si="137"/>
        <v>0</v>
      </c>
      <c r="W1648" s="60" t="str">
        <f t="shared" si="138"/>
        <v/>
      </c>
    </row>
    <row r="1649" spans="1:23" ht="57" customHeight="1" x14ac:dyDescent="0.15">
      <c r="A1649" s="63"/>
      <c r="B1649" s="69"/>
      <c r="C1649" s="69"/>
      <c r="D1649" s="68"/>
      <c r="E1649" s="67"/>
      <c r="F1649" s="66"/>
      <c r="G1649" s="65" t="str">
        <f>IF(E1649="","",VLOOKUP(E1649,図書名リスト!$C$3:$W$1001,16,0))</f>
        <v/>
      </c>
      <c r="H1649" s="64" t="str">
        <f>IF(E1649="","",VLOOKUP(W1649,図書名リスト!$A$3:$W$1001,5,0))</f>
        <v/>
      </c>
      <c r="I1649" s="77" t="str">
        <f>IF(E1649="","",VLOOKUP(W1649,図書名リスト!$A$3:$W$1001,9,0))</f>
        <v/>
      </c>
      <c r="J1649" s="76" t="str">
        <f>IF(E1649="","",VLOOKUP(W1649,図書名リスト!$A$3:$W$1001,23,0))</f>
        <v/>
      </c>
      <c r="K1649" s="62" t="str">
        <f>IF(E1649="","",VLOOKUP(W1649,図書名リスト!$A$3:$W$1001,11,0))</f>
        <v/>
      </c>
      <c r="L1649" s="95" t="str">
        <f>IF(E1649="","",VLOOKUP(W1649,図書名リスト!$A$3:$W$1001,14,0))</f>
        <v/>
      </c>
      <c r="M1649" s="62" t="str">
        <f>IF(E1649="","",VLOOKUP(W1649,図書名リスト!$A$3:$W$1001,17,0))</f>
        <v/>
      </c>
      <c r="N1649" s="63"/>
      <c r="O1649" s="74" t="str">
        <f>IF(E1649="","",VLOOKUP(W1649,図書名リスト!$A$3:$W$100580,21,0))</f>
        <v/>
      </c>
      <c r="P1649" s="74" t="str">
        <f>IF(E1649="","",VLOOKUP(W1649,図書名リスト!$A$3:$W$10050,19,0))</f>
        <v/>
      </c>
      <c r="Q1649" s="75" t="str">
        <f>IF(E1649="","",VLOOKUP(W1649,図書名リスト!$A$3:$W$1001,20,0))</f>
        <v/>
      </c>
      <c r="R1649" s="74" t="str">
        <f>IF(E1649="","",VLOOKUP(W1649,図書名リスト!$A$3:$W$1001,22,0))</f>
        <v/>
      </c>
      <c r="S1649" s="61" t="str">
        <f t="shared" si="134"/>
        <v xml:space="preserve"> </v>
      </c>
      <c r="T1649" s="61" t="str">
        <f t="shared" si="135"/>
        <v>　</v>
      </c>
      <c r="U1649" s="61" t="str">
        <f t="shared" si="136"/>
        <v xml:space="preserve"> </v>
      </c>
      <c r="V1649" s="61">
        <f t="shared" si="137"/>
        <v>0</v>
      </c>
      <c r="W1649" s="60" t="str">
        <f t="shared" si="138"/>
        <v/>
      </c>
    </row>
    <row r="1650" spans="1:23" ht="57" customHeight="1" x14ac:dyDescent="0.15">
      <c r="A1650" s="63"/>
      <c r="B1650" s="69"/>
      <c r="C1650" s="69"/>
      <c r="D1650" s="68"/>
      <c r="E1650" s="67"/>
      <c r="F1650" s="66"/>
      <c r="G1650" s="65" t="str">
        <f>IF(E1650="","",VLOOKUP(E1650,図書名リスト!$C$3:$W$1001,16,0))</f>
        <v/>
      </c>
      <c r="H1650" s="64" t="str">
        <f>IF(E1650="","",VLOOKUP(W1650,図書名リスト!$A$3:$W$1001,5,0))</f>
        <v/>
      </c>
      <c r="I1650" s="77" t="str">
        <f>IF(E1650="","",VLOOKUP(W1650,図書名リスト!$A$3:$W$1001,9,0))</f>
        <v/>
      </c>
      <c r="J1650" s="76" t="str">
        <f>IF(E1650="","",VLOOKUP(W1650,図書名リスト!$A$3:$W$1001,23,0))</f>
        <v/>
      </c>
      <c r="K1650" s="62" t="str">
        <f>IF(E1650="","",VLOOKUP(W1650,図書名リスト!$A$3:$W$1001,11,0))</f>
        <v/>
      </c>
      <c r="L1650" s="95" t="str">
        <f>IF(E1650="","",VLOOKUP(W1650,図書名リスト!$A$3:$W$1001,14,0))</f>
        <v/>
      </c>
      <c r="M1650" s="62" t="str">
        <f>IF(E1650="","",VLOOKUP(W1650,図書名リスト!$A$3:$W$1001,17,0))</f>
        <v/>
      </c>
      <c r="N1650" s="63"/>
      <c r="O1650" s="74" t="str">
        <f>IF(E1650="","",VLOOKUP(W1650,図書名リスト!$A$3:$W$100580,21,0))</f>
        <v/>
      </c>
      <c r="P1650" s="74" t="str">
        <f>IF(E1650="","",VLOOKUP(W1650,図書名リスト!$A$3:$W$10050,19,0))</f>
        <v/>
      </c>
      <c r="Q1650" s="75" t="str">
        <f>IF(E1650="","",VLOOKUP(W1650,図書名リスト!$A$3:$W$1001,20,0))</f>
        <v/>
      </c>
      <c r="R1650" s="74" t="str">
        <f>IF(E1650="","",VLOOKUP(W1650,図書名リスト!$A$3:$W$1001,22,0))</f>
        <v/>
      </c>
      <c r="S1650" s="61" t="str">
        <f t="shared" si="134"/>
        <v xml:space="preserve"> </v>
      </c>
      <c r="T1650" s="61" t="str">
        <f t="shared" si="135"/>
        <v>　</v>
      </c>
      <c r="U1650" s="61" t="str">
        <f t="shared" si="136"/>
        <v xml:space="preserve"> </v>
      </c>
      <c r="V1650" s="61">
        <f t="shared" si="137"/>
        <v>0</v>
      </c>
      <c r="W1650" s="60" t="str">
        <f t="shared" si="138"/>
        <v/>
      </c>
    </row>
    <row r="1651" spans="1:23" ht="57" customHeight="1" x14ac:dyDescent="0.15">
      <c r="A1651" s="63"/>
      <c r="B1651" s="69"/>
      <c r="C1651" s="69"/>
      <c r="D1651" s="68"/>
      <c r="E1651" s="67"/>
      <c r="F1651" s="66"/>
      <c r="G1651" s="65" t="str">
        <f>IF(E1651="","",VLOOKUP(E1651,図書名リスト!$C$3:$W$1001,16,0))</f>
        <v/>
      </c>
      <c r="H1651" s="64" t="str">
        <f>IF(E1651="","",VLOOKUP(W1651,図書名リスト!$A$3:$W$1001,5,0))</f>
        <v/>
      </c>
      <c r="I1651" s="77" t="str">
        <f>IF(E1651="","",VLOOKUP(W1651,図書名リスト!$A$3:$W$1001,9,0))</f>
        <v/>
      </c>
      <c r="J1651" s="76" t="str">
        <f>IF(E1651="","",VLOOKUP(W1651,図書名リスト!$A$3:$W$1001,23,0))</f>
        <v/>
      </c>
      <c r="K1651" s="62" t="str">
        <f>IF(E1651="","",VLOOKUP(W1651,図書名リスト!$A$3:$W$1001,11,0))</f>
        <v/>
      </c>
      <c r="L1651" s="95" t="str">
        <f>IF(E1651="","",VLOOKUP(W1651,図書名リスト!$A$3:$W$1001,14,0))</f>
        <v/>
      </c>
      <c r="M1651" s="62" t="str">
        <f>IF(E1651="","",VLOOKUP(W1651,図書名リスト!$A$3:$W$1001,17,0))</f>
        <v/>
      </c>
      <c r="N1651" s="63"/>
      <c r="O1651" s="74" t="str">
        <f>IF(E1651="","",VLOOKUP(W1651,図書名リスト!$A$3:$W$100580,21,0))</f>
        <v/>
      </c>
      <c r="P1651" s="74" t="str">
        <f>IF(E1651="","",VLOOKUP(W1651,図書名リスト!$A$3:$W$10050,19,0))</f>
        <v/>
      </c>
      <c r="Q1651" s="75" t="str">
        <f>IF(E1651="","",VLOOKUP(W1651,図書名リスト!$A$3:$W$1001,20,0))</f>
        <v/>
      </c>
      <c r="R1651" s="74" t="str">
        <f>IF(E1651="","",VLOOKUP(W1651,図書名リスト!$A$3:$W$1001,22,0))</f>
        <v/>
      </c>
      <c r="S1651" s="61" t="str">
        <f t="shared" si="134"/>
        <v xml:space="preserve"> </v>
      </c>
      <c r="T1651" s="61" t="str">
        <f t="shared" si="135"/>
        <v>　</v>
      </c>
      <c r="U1651" s="61" t="str">
        <f t="shared" si="136"/>
        <v xml:space="preserve"> </v>
      </c>
      <c r="V1651" s="61">
        <f t="shared" si="137"/>
        <v>0</v>
      </c>
      <c r="W1651" s="60" t="str">
        <f t="shared" si="138"/>
        <v/>
      </c>
    </row>
    <row r="1652" spans="1:23" ht="57" customHeight="1" x14ac:dyDescent="0.15">
      <c r="A1652" s="63"/>
      <c r="B1652" s="69"/>
      <c r="C1652" s="69"/>
      <c r="D1652" s="68"/>
      <c r="E1652" s="67"/>
      <c r="F1652" s="66"/>
      <c r="G1652" s="65" t="str">
        <f>IF(E1652="","",VLOOKUP(E1652,図書名リスト!$C$3:$W$1001,16,0))</f>
        <v/>
      </c>
      <c r="H1652" s="64" t="str">
        <f>IF(E1652="","",VLOOKUP(W1652,図書名リスト!$A$3:$W$1001,5,0))</f>
        <v/>
      </c>
      <c r="I1652" s="77" t="str">
        <f>IF(E1652="","",VLOOKUP(W1652,図書名リスト!$A$3:$W$1001,9,0))</f>
        <v/>
      </c>
      <c r="J1652" s="76" t="str">
        <f>IF(E1652="","",VLOOKUP(W1652,図書名リスト!$A$3:$W$1001,23,0))</f>
        <v/>
      </c>
      <c r="K1652" s="62" t="str">
        <f>IF(E1652="","",VLOOKUP(W1652,図書名リスト!$A$3:$W$1001,11,0))</f>
        <v/>
      </c>
      <c r="L1652" s="95" t="str">
        <f>IF(E1652="","",VLOOKUP(W1652,図書名リスト!$A$3:$W$1001,14,0))</f>
        <v/>
      </c>
      <c r="M1652" s="62" t="str">
        <f>IF(E1652="","",VLOOKUP(W1652,図書名リスト!$A$3:$W$1001,17,0))</f>
        <v/>
      </c>
      <c r="N1652" s="63"/>
      <c r="O1652" s="74" t="str">
        <f>IF(E1652="","",VLOOKUP(W1652,図書名リスト!$A$3:$W$100580,21,0))</f>
        <v/>
      </c>
      <c r="P1652" s="74" t="str">
        <f>IF(E1652="","",VLOOKUP(W1652,図書名リスト!$A$3:$W$10050,19,0))</f>
        <v/>
      </c>
      <c r="Q1652" s="75" t="str">
        <f>IF(E1652="","",VLOOKUP(W1652,図書名リスト!$A$3:$W$1001,20,0))</f>
        <v/>
      </c>
      <c r="R1652" s="74" t="str">
        <f>IF(E1652="","",VLOOKUP(W1652,図書名リスト!$A$3:$W$1001,22,0))</f>
        <v/>
      </c>
      <c r="S1652" s="61" t="str">
        <f t="shared" si="134"/>
        <v xml:space="preserve"> </v>
      </c>
      <c r="T1652" s="61" t="str">
        <f t="shared" si="135"/>
        <v>　</v>
      </c>
      <c r="U1652" s="61" t="str">
        <f t="shared" si="136"/>
        <v xml:space="preserve"> </v>
      </c>
      <c r="V1652" s="61">
        <f t="shared" si="137"/>
        <v>0</v>
      </c>
      <c r="W1652" s="60" t="str">
        <f t="shared" si="138"/>
        <v/>
      </c>
    </row>
    <row r="1653" spans="1:23" ht="57" customHeight="1" x14ac:dyDescent="0.15">
      <c r="A1653" s="63"/>
      <c r="B1653" s="69"/>
      <c r="C1653" s="69"/>
      <c r="D1653" s="68"/>
      <c r="E1653" s="67"/>
      <c r="F1653" s="66"/>
      <c r="G1653" s="65" t="str">
        <f>IF(E1653="","",VLOOKUP(E1653,図書名リスト!$C$3:$W$1001,16,0))</f>
        <v/>
      </c>
      <c r="H1653" s="64" t="str">
        <f>IF(E1653="","",VLOOKUP(W1653,図書名リスト!$A$3:$W$1001,5,0))</f>
        <v/>
      </c>
      <c r="I1653" s="77" t="str">
        <f>IF(E1653="","",VLOOKUP(W1653,図書名リスト!$A$3:$W$1001,9,0))</f>
        <v/>
      </c>
      <c r="J1653" s="76" t="str">
        <f>IF(E1653="","",VLOOKUP(W1653,図書名リスト!$A$3:$W$1001,23,0))</f>
        <v/>
      </c>
      <c r="K1653" s="62" t="str">
        <f>IF(E1653="","",VLOOKUP(W1653,図書名リスト!$A$3:$W$1001,11,0))</f>
        <v/>
      </c>
      <c r="L1653" s="95" t="str">
        <f>IF(E1653="","",VLOOKUP(W1653,図書名リスト!$A$3:$W$1001,14,0))</f>
        <v/>
      </c>
      <c r="M1653" s="62" t="str">
        <f>IF(E1653="","",VLOOKUP(W1653,図書名リスト!$A$3:$W$1001,17,0))</f>
        <v/>
      </c>
      <c r="N1653" s="63"/>
      <c r="O1653" s="74" t="str">
        <f>IF(E1653="","",VLOOKUP(W1653,図書名リスト!$A$3:$W$100580,21,0))</f>
        <v/>
      </c>
      <c r="P1653" s="74" t="str">
        <f>IF(E1653="","",VLOOKUP(W1653,図書名リスト!$A$3:$W$10050,19,0))</f>
        <v/>
      </c>
      <c r="Q1653" s="75" t="str">
        <f>IF(E1653="","",VLOOKUP(W1653,図書名リスト!$A$3:$W$1001,20,0))</f>
        <v/>
      </c>
      <c r="R1653" s="74" t="str">
        <f>IF(E1653="","",VLOOKUP(W1653,図書名リスト!$A$3:$W$1001,22,0))</f>
        <v/>
      </c>
      <c r="S1653" s="61" t="str">
        <f t="shared" si="134"/>
        <v xml:space="preserve"> </v>
      </c>
      <c r="T1653" s="61" t="str">
        <f t="shared" si="135"/>
        <v>　</v>
      </c>
      <c r="U1653" s="61" t="str">
        <f t="shared" si="136"/>
        <v xml:space="preserve"> </v>
      </c>
      <c r="V1653" s="61">
        <f t="shared" si="137"/>
        <v>0</v>
      </c>
      <c r="W1653" s="60" t="str">
        <f t="shared" si="138"/>
        <v/>
      </c>
    </row>
    <row r="1654" spans="1:23" ht="57" customHeight="1" x14ac:dyDescent="0.15">
      <c r="A1654" s="63"/>
      <c r="B1654" s="69"/>
      <c r="C1654" s="69"/>
      <c r="D1654" s="68"/>
      <c r="E1654" s="67"/>
      <c r="F1654" s="66"/>
      <c r="G1654" s="65" t="str">
        <f>IF(E1654="","",VLOOKUP(E1654,図書名リスト!$C$3:$W$1001,16,0))</f>
        <v/>
      </c>
      <c r="H1654" s="64" t="str">
        <f>IF(E1654="","",VLOOKUP(W1654,図書名リスト!$A$3:$W$1001,5,0))</f>
        <v/>
      </c>
      <c r="I1654" s="77" t="str">
        <f>IF(E1654="","",VLOOKUP(W1654,図書名リスト!$A$3:$W$1001,9,0))</f>
        <v/>
      </c>
      <c r="J1654" s="76" t="str">
        <f>IF(E1654="","",VLOOKUP(W1654,図書名リスト!$A$3:$W$1001,23,0))</f>
        <v/>
      </c>
      <c r="K1654" s="62" t="str">
        <f>IF(E1654="","",VLOOKUP(W1654,図書名リスト!$A$3:$W$1001,11,0))</f>
        <v/>
      </c>
      <c r="L1654" s="95" t="str">
        <f>IF(E1654="","",VLOOKUP(W1654,図書名リスト!$A$3:$W$1001,14,0))</f>
        <v/>
      </c>
      <c r="M1654" s="62" t="str">
        <f>IF(E1654="","",VLOOKUP(W1654,図書名リスト!$A$3:$W$1001,17,0))</f>
        <v/>
      </c>
      <c r="N1654" s="63"/>
      <c r="O1654" s="74" t="str">
        <f>IF(E1654="","",VLOOKUP(W1654,図書名リスト!$A$3:$W$100580,21,0))</f>
        <v/>
      </c>
      <c r="P1654" s="74" t="str">
        <f>IF(E1654="","",VLOOKUP(W1654,図書名リスト!$A$3:$W$10050,19,0))</f>
        <v/>
      </c>
      <c r="Q1654" s="75" t="str">
        <f>IF(E1654="","",VLOOKUP(W1654,図書名リスト!$A$3:$W$1001,20,0))</f>
        <v/>
      </c>
      <c r="R1654" s="74" t="str">
        <f>IF(E1654="","",VLOOKUP(W1654,図書名リスト!$A$3:$W$1001,22,0))</f>
        <v/>
      </c>
      <c r="S1654" s="61" t="str">
        <f t="shared" si="134"/>
        <v xml:space="preserve"> </v>
      </c>
      <c r="T1654" s="61" t="str">
        <f t="shared" si="135"/>
        <v>　</v>
      </c>
      <c r="U1654" s="61" t="str">
        <f t="shared" si="136"/>
        <v xml:space="preserve"> </v>
      </c>
      <c r="V1654" s="61">
        <f t="shared" si="137"/>
        <v>0</v>
      </c>
      <c r="W1654" s="60" t="str">
        <f t="shared" si="138"/>
        <v/>
      </c>
    </row>
    <row r="1655" spans="1:23" ht="57" customHeight="1" x14ac:dyDescent="0.15">
      <c r="A1655" s="63"/>
      <c r="B1655" s="69"/>
      <c r="C1655" s="69"/>
      <c r="D1655" s="68"/>
      <c r="E1655" s="67"/>
      <c r="F1655" s="66"/>
      <c r="G1655" s="65" t="str">
        <f>IF(E1655="","",VLOOKUP(E1655,図書名リスト!$C$3:$W$1001,16,0))</f>
        <v/>
      </c>
      <c r="H1655" s="64" t="str">
        <f>IF(E1655="","",VLOOKUP(W1655,図書名リスト!$A$3:$W$1001,5,0))</f>
        <v/>
      </c>
      <c r="I1655" s="77" t="str">
        <f>IF(E1655="","",VLOOKUP(W1655,図書名リスト!$A$3:$W$1001,9,0))</f>
        <v/>
      </c>
      <c r="J1655" s="76" t="str">
        <f>IF(E1655="","",VLOOKUP(W1655,図書名リスト!$A$3:$W$1001,23,0))</f>
        <v/>
      </c>
      <c r="K1655" s="62" t="str">
        <f>IF(E1655="","",VLOOKUP(W1655,図書名リスト!$A$3:$W$1001,11,0))</f>
        <v/>
      </c>
      <c r="L1655" s="95" t="str">
        <f>IF(E1655="","",VLOOKUP(W1655,図書名リスト!$A$3:$W$1001,14,0))</f>
        <v/>
      </c>
      <c r="M1655" s="62" t="str">
        <f>IF(E1655="","",VLOOKUP(W1655,図書名リスト!$A$3:$W$1001,17,0))</f>
        <v/>
      </c>
      <c r="N1655" s="63"/>
      <c r="O1655" s="74" t="str">
        <f>IF(E1655="","",VLOOKUP(W1655,図書名リスト!$A$3:$W$100580,21,0))</f>
        <v/>
      </c>
      <c r="P1655" s="74" t="str">
        <f>IF(E1655="","",VLOOKUP(W1655,図書名リスト!$A$3:$W$10050,19,0))</f>
        <v/>
      </c>
      <c r="Q1655" s="75" t="str">
        <f>IF(E1655="","",VLOOKUP(W1655,図書名リスト!$A$3:$W$1001,20,0))</f>
        <v/>
      </c>
      <c r="R1655" s="74" t="str">
        <f>IF(E1655="","",VLOOKUP(W1655,図書名リスト!$A$3:$W$1001,22,0))</f>
        <v/>
      </c>
      <c r="S1655" s="61" t="str">
        <f t="shared" si="134"/>
        <v xml:space="preserve"> </v>
      </c>
      <c r="T1655" s="61" t="str">
        <f t="shared" si="135"/>
        <v>　</v>
      </c>
      <c r="U1655" s="61" t="str">
        <f t="shared" si="136"/>
        <v xml:space="preserve"> </v>
      </c>
      <c r="V1655" s="61">
        <f t="shared" si="137"/>
        <v>0</v>
      </c>
      <c r="W1655" s="60" t="str">
        <f t="shared" si="138"/>
        <v/>
      </c>
    </row>
    <row r="1656" spans="1:23" ht="57" customHeight="1" x14ac:dyDescent="0.15">
      <c r="A1656" s="63"/>
      <c r="B1656" s="69"/>
      <c r="C1656" s="69"/>
      <c r="D1656" s="68"/>
      <c r="E1656" s="67"/>
      <c r="F1656" s="66"/>
      <c r="G1656" s="65" t="str">
        <f>IF(E1656="","",VLOOKUP(E1656,図書名リスト!$C$3:$W$1001,16,0))</f>
        <v/>
      </c>
      <c r="H1656" s="64" t="str">
        <f>IF(E1656="","",VLOOKUP(W1656,図書名リスト!$A$3:$W$1001,5,0))</f>
        <v/>
      </c>
      <c r="I1656" s="77" t="str">
        <f>IF(E1656="","",VLOOKUP(W1656,図書名リスト!$A$3:$W$1001,9,0))</f>
        <v/>
      </c>
      <c r="J1656" s="76" t="str">
        <f>IF(E1656="","",VLOOKUP(W1656,図書名リスト!$A$3:$W$1001,23,0))</f>
        <v/>
      </c>
      <c r="K1656" s="62" t="str">
        <f>IF(E1656="","",VLOOKUP(W1656,図書名リスト!$A$3:$W$1001,11,0))</f>
        <v/>
      </c>
      <c r="L1656" s="95" t="str">
        <f>IF(E1656="","",VLOOKUP(W1656,図書名リスト!$A$3:$W$1001,14,0))</f>
        <v/>
      </c>
      <c r="M1656" s="62" t="str">
        <f>IF(E1656="","",VLOOKUP(W1656,図書名リスト!$A$3:$W$1001,17,0))</f>
        <v/>
      </c>
      <c r="N1656" s="63"/>
      <c r="O1656" s="74" t="str">
        <f>IF(E1656="","",VLOOKUP(W1656,図書名リスト!$A$3:$W$100580,21,0))</f>
        <v/>
      </c>
      <c r="P1656" s="74" t="str">
        <f>IF(E1656="","",VLOOKUP(W1656,図書名リスト!$A$3:$W$10050,19,0))</f>
        <v/>
      </c>
      <c r="Q1656" s="75" t="str">
        <f>IF(E1656="","",VLOOKUP(W1656,図書名リスト!$A$3:$W$1001,20,0))</f>
        <v/>
      </c>
      <c r="R1656" s="74" t="str">
        <f>IF(E1656="","",VLOOKUP(W1656,図書名リスト!$A$3:$W$1001,22,0))</f>
        <v/>
      </c>
      <c r="S1656" s="61" t="str">
        <f t="shared" si="134"/>
        <v xml:space="preserve"> </v>
      </c>
      <c r="T1656" s="61" t="str">
        <f t="shared" si="135"/>
        <v>　</v>
      </c>
      <c r="U1656" s="61" t="str">
        <f t="shared" si="136"/>
        <v xml:space="preserve"> </v>
      </c>
      <c r="V1656" s="61">
        <f t="shared" si="137"/>
        <v>0</v>
      </c>
      <c r="W1656" s="60" t="str">
        <f t="shared" si="138"/>
        <v/>
      </c>
    </row>
    <row r="1657" spans="1:23" ht="57" customHeight="1" x14ac:dyDescent="0.15">
      <c r="A1657" s="63"/>
      <c r="B1657" s="69"/>
      <c r="C1657" s="69"/>
      <c r="D1657" s="68"/>
      <c r="E1657" s="67"/>
      <c r="F1657" s="66"/>
      <c r="G1657" s="65" t="str">
        <f>IF(E1657="","",VLOOKUP(E1657,図書名リスト!$C$3:$W$1001,16,0))</f>
        <v/>
      </c>
      <c r="H1657" s="64" t="str">
        <f>IF(E1657="","",VLOOKUP(W1657,図書名リスト!$A$3:$W$1001,5,0))</f>
        <v/>
      </c>
      <c r="I1657" s="77" t="str">
        <f>IF(E1657="","",VLOOKUP(W1657,図書名リスト!$A$3:$W$1001,9,0))</f>
        <v/>
      </c>
      <c r="J1657" s="76" t="str">
        <f>IF(E1657="","",VLOOKUP(W1657,図書名リスト!$A$3:$W$1001,23,0))</f>
        <v/>
      </c>
      <c r="K1657" s="62" t="str">
        <f>IF(E1657="","",VLOOKUP(W1657,図書名リスト!$A$3:$W$1001,11,0))</f>
        <v/>
      </c>
      <c r="L1657" s="95" t="str">
        <f>IF(E1657="","",VLOOKUP(W1657,図書名リスト!$A$3:$W$1001,14,0))</f>
        <v/>
      </c>
      <c r="M1657" s="62" t="str">
        <f>IF(E1657="","",VLOOKUP(W1657,図書名リスト!$A$3:$W$1001,17,0))</f>
        <v/>
      </c>
      <c r="N1657" s="63"/>
      <c r="O1657" s="74" t="str">
        <f>IF(E1657="","",VLOOKUP(W1657,図書名リスト!$A$3:$W$100580,21,0))</f>
        <v/>
      </c>
      <c r="P1657" s="74" t="str">
        <f>IF(E1657="","",VLOOKUP(W1657,図書名リスト!$A$3:$W$10050,19,0))</f>
        <v/>
      </c>
      <c r="Q1657" s="75" t="str">
        <f>IF(E1657="","",VLOOKUP(W1657,図書名リスト!$A$3:$W$1001,20,0))</f>
        <v/>
      </c>
      <c r="R1657" s="74" t="str">
        <f>IF(E1657="","",VLOOKUP(W1657,図書名リスト!$A$3:$W$1001,22,0))</f>
        <v/>
      </c>
      <c r="S1657" s="61" t="str">
        <f t="shared" si="134"/>
        <v xml:space="preserve"> </v>
      </c>
      <c r="T1657" s="61" t="str">
        <f t="shared" si="135"/>
        <v>　</v>
      </c>
      <c r="U1657" s="61" t="str">
        <f t="shared" si="136"/>
        <v xml:space="preserve"> </v>
      </c>
      <c r="V1657" s="61">
        <f t="shared" si="137"/>
        <v>0</v>
      </c>
      <c r="W1657" s="60" t="str">
        <f t="shared" si="138"/>
        <v/>
      </c>
    </row>
    <row r="1658" spans="1:23" ht="57" customHeight="1" x14ac:dyDescent="0.15">
      <c r="A1658" s="63"/>
      <c r="B1658" s="69"/>
      <c r="C1658" s="69"/>
      <c r="D1658" s="68"/>
      <c r="E1658" s="67"/>
      <c r="F1658" s="66"/>
      <c r="G1658" s="65" t="str">
        <f>IF(E1658="","",VLOOKUP(E1658,図書名リスト!$C$3:$W$1001,16,0))</f>
        <v/>
      </c>
      <c r="H1658" s="64" t="str">
        <f>IF(E1658="","",VLOOKUP(W1658,図書名リスト!$A$3:$W$1001,5,0))</f>
        <v/>
      </c>
      <c r="I1658" s="77" t="str">
        <f>IF(E1658="","",VLOOKUP(W1658,図書名リスト!$A$3:$W$1001,9,0))</f>
        <v/>
      </c>
      <c r="J1658" s="76" t="str">
        <f>IF(E1658="","",VLOOKUP(W1658,図書名リスト!$A$3:$W$1001,23,0))</f>
        <v/>
      </c>
      <c r="K1658" s="62" t="str">
        <f>IF(E1658="","",VLOOKUP(W1658,図書名リスト!$A$3:$W$1001,11,0))</f>
        <v/>
      </c>
      <c r="L1658" s="95" t="str">
        <f>IF(E1658="","",VLOOKUP(W1658,図書名リスト!$A$3:$W$1001,14,0))</f>
        <v/>
      </c>
      <c r="M1658" s="62" t="str">
        <f>IF(E1658="","",VLOOKUP(W1658,図書名リスト!$A$3:$W$1001,17,0))</f>
        <v/>
      </c>
      <c r="N1658" s="63"/>
      <c r="O1658" s="74" t="str">
        <f>IF(E1658="","",VLOOKUP(W1658,図書名リスト!$A$3:$W$100580,21,0))</f>
        <v/>
      </c>
      <c r="P1658" s="74" t="str">
        <f>IF(E1658="","",VLOOKUP(W1658,図書名リスト!$A$3:$W$10050,19,0))</f>
        <v/>
      </c>
      <c r="Q1658" s="75" t="str">
        <f>IF(E1658="","",VLOOKUP(W1658,図書名リスト!$A$3:$W$1001,20,0))</f>
        <v/>
      </c>
      <c r="R1658" s="74" t="str">
        <f>IF(E1658="","",VLOOKUP(W1658,図書名リスト!$A$3:$W$1001,22,0))</f>
        <v/>
      </c>
      <c r="S1658" s="61" t="str">
        <f t="shared" si="134"/>
        <v xml:space="preserve"> </v>
      </c>
      <c r="T1658" s="61" t="str">
        <f t="shared" si="135"/>
        <v>　</v>
      </c>
      <c r="U1658" s="61" t="str">
        <f t="shared" si="136"/>
        <v xml:space="preserve"> </v>
      </c>
      <c r="V1658" s="61">
        <f t="shared" si="137"/>
        <v>0</v>
      </c>
      <c r="W1658" s="60" t="str">
        <f t="shared" si="138"/>
        <v/>
      </c>
    </row>
    <row r="1659" spans="1:23" ht="57" customHeight="1" x14ac:dyDescent="0.15">
      <c r="A1659" s="63"/>
      <c r="B1659" s="69"/>
      <c r="C1659" s="69"/>
      <c r="D1659" s="68"/>
      <c r="E1659" s="67"/>
      <c r="F1659" s="66"/>
      <c r="G1659" s="65" t="str">
        <f>IF(E1659="","",VLOOKUP(E1659,図書名リスト!$C$3:$W$1001,16,0))</f>
        <v/>
      </c>
      <c r="H1659" s="64" t="str">
        <f>IF(E1659="","",VLOOKUP(W1659,図書名リスト!$A$3:$W$1001,5,0))</f>
        <v/>
      </c>
      <c r="I1659" s="77" t="str">
        <f>IF(E1659="","",VLOOKUP(W1659,図書名リスト!$A$3:$W$1001,9,0))</f>
        <v/>
      </c>
      <c r="J1659" s="76" t="str">
        <f>IF(E1659="","",VLOOKUP(W1659,図書名リスト!$A$3:$W$1001,23,0))</f>
        <v/>
      </c>
      <c r="K1659" s="62" t="str">
        <f>IF(E1659="","",VLOOKUP(W1659,図書名リスト!$A$3:$W$1001,11,0))</f>
        <v/>
      </c>
      <c r="L1659" s="95" t="str">
        <f>IF(E1659="","",VLOOKUP(W1659,図書名リスト!$A$3:$W$1001,14,0))</f>
        <v/>
      </c>
      <c r="M1659" s="62" t="str">
        <f>IF(E1659="","",VLOOKUP(W1659,図書名リスト!$A$3:$W$1001,17,0))</f>
        <v/>
      </c>
      <c r="N1659" s="63"/>
      <c r="O1659" s="74" t="str">
        <f>IF(E1659="","",VLOOKUP(W1659,図書名リスト!$A$3:$W$100580,21,0))</f>
        <v/>
      </c>
      <c r="P1659" s="74" t="str">
        <f>IF(E1659="","",VLOOKUP(W1659,図書名リスト!$A$3:$W$10050,19,0))</f>
        <v/>
      </c>
      <c r="Q1659" s="75" t="str">
        <f>IF(E1659="","",VLOOKUP(W1659,図書名リスト!$A$3:$W$1001,20,0))</f>
        <v/>
      </c>
      <c r="R1659" s="74" t="str">
        <f>IF(E1659="","",VLOOKUP(W1659,図書名リスト!$A$3:$W$1001,22,0))</f>
        <v/>
      </c>
      <c r="S1659" s="61" t="str">
        <f t="shared" si="134"/>
        <v xml:space="preserve"> </v>
      </c>
      <c r="T1659" s="61" t="str">
        <f t="shared" si="135"/>
        <v>　</v>
      </c>
      <c r="U1659" s="61" t="str">
        <f t="shared" si="136"/>
        <v xml:space="preserve"> </v>
      </c>
      <c r="V1659" s="61">
        <f t="shared" si="137"/>
        <v>0</v>
      </c>
      <c r="W1659" s="60" t="str">
        <f t="shared" si="138"/>
        <v/>
      </c>
    </row>
    <row r="1660" spans="1:23" ht="57" customHeight="1" x14ac:dyDescent="0.15">
      <c r="A1660" s="63"/>
      <c r="B1660" s="69"/>
      <c r="C1660" s="69"/>
      <c r="D1660" s="68"/>
      <c r="E1660" s="67"/>
      <c r="F1660" s="66"/>
      <c r="G1660" s="65" t="str">
        <f>IF(E1660="","",VLOOKUP(E1660,図書名リスト!$C$3:$W$1001,16,0))</f>
        <v/>
      </c>
      <c r="H1660" s="64" t="str">
        <f>IF(E1660="","",VLOOKUP(W1660,図書名リスト!$A$3:$W$1001,5,0))</f>
        <v/>
      </c>
      <c r="I1660" s="77" t="str">
        <f>IF(E1660="","",VLOOKUP(W1660,図書名リスト!$A$3:$W$1001,9,0))</f>
        <v/>
      </c>
      <c r="J1660" s="76" t="str">
        <f>IF(E1660="","",VLOOKUP(W1660,図書名リスト!$A$3:$W$1001,23,0))</f>
        <v/>
      </c>
      <c r="K1660" s="62" t="str">
        <f>IF(E1660="","",VLOOKUP(W1660,図書名リスト!$A$3:$W$1001,11,0))</f>
        <v/>
      </c>
      <c r="L1660" s="95" t="str">
        <f>IF(E1660="","",VLOOKUP(W1660,図書名リスト!$A$3:$W$1001,14,0))</f>
        <v/>
      </c>
      <c r="M1660" s="62" t="str">
        <f>IF(E1660="","",VLOOKUP(W1660,図書名リスト!$A$3:$W$1001,17,0))</f>
        <v/>
      </c>
      <c r="N1660" s="63"/>
      <c r="O1660" s="74" t="str">
        <f>IF(E1660="","",VLOOKUP(W1660,図書名リスト!$A$3:$W$100580,21,0))</f>
        <v/>
      </c>
      <c r="P1660" s="74" t="str">
        <f>IF(E1660="","",VLOOKUP(W1660,図書名リスト!$A$3:$W$10050,19,0))</f>
        <v/>
      </c>
      <c r="Q1660" s="75" t="str">
        <f>IF(E1660="","",VLOOKUP(W1660,図書名リスト!$A$3:$W$1001,20,0))</f>
        <v/>
      </c>
      <c r="R1660" s="74" t="str">
        <f>IF(E1660="","",VLOOKUP(W1660,図書名リスト!$A$3:$W$1001,22,0))</f>
        <v/>
      </c>
      <c r="S1660" s="61" t="str">
        <f t="shared" si="134"/>
        <v xml:space="preserve"> </v>
      </c>
      <c r="T1660" s="61" t="str">
        <f t="shared" si="135"/>
        <v>　</v>
      </c>
      <c r="U1660" s="61" t="str">
        <f t="shared" si="136"/>
        <v xml:space="preserve"> </v>
      </c>
      <c r="V1660" s="61">
        <f t="shared" si="137"/>
        <v>0</v>
      </c>
      <c r="W1660" s="60" t="str">
        <f t="shared" si="138"/>
        <v/>
      </c>
    </row>
    <row r="1661" spans="1:23" ht="57" customHeight="1" x14ac:dyDescent="0.15">
      <c r="A1661" s="63"/>
      <c r="B1661" s="69"/>
      <c r="C1661" s="69"/>
      <c r="D1661" s="68"/>
      <c r="E1661" s="67"/>
      <c r="F1661" s="66"/>
      <c r="G1661" s="65" t="str">
        <f>IF(E1661="","",VLOOKUP(E1661,図書名リスト!$C$3:$W$1001,16,0))</f>
        <v/>
      </c>
      <c r="H1661" s="64" t="str">
        <f>IF(E1661="","",VLOOKUP(W1661,図書名リスト!$A$3:$W$1001,5,0))</f>
        <v/>
      </c>
      <c r="I1661" s="77" t="str">
        <f>IF(E1661="","",VLOOKUP(W1661,図書名リスト!$A$3:$W$1001,9,0))</f>
        <v/>
      </c>
      <c r="J1661" s="76" t="str">
        <f>IF(E1661="","",VLOOKUP(W1661,図書名リスト!$A$3:$W$1001,23,0))</f>
        <v/>
      </c>
      <c r="K1661" s="62" t="str">
        <f>IF(E1661="","",VLOOKUP(W1661,図書名リスト!$A$3:$W$1001,11,0))</f>
        <v/>
      </c>
      <c r="L1661" s="95" t="str">
        <f>IF(E1661="","",VLOOKUP(W1661,図書名リスト!$A$3:$W$1001,14,0))</f>
        <v/>
      </c>
      <c r="M1661" s="62" t="str">
        <f>IF(E1661="","",VLOOKUP(W1661,図書名リスト!$A$3:$W$1001,17,0))</f>
        <v/>
      </c>
      <c r="N1661" s="63"/>
      <c r="O1661" s="74" t="str">
        <f>IF(E1661="","",VLOOKUP(W1661,図書名リスト!$A$3:$W$100580,21,0))</f>
        <v/>
      </c>
      <c r="P1661" s="74" t="str">
        <f>IF(E1661="","",VLOOKUP(W1661,図書名リスト!$A$3:$W$10050,19,0))</f>
        <v/>
      </c>
      <c r="Q1661" s="75" t="str">
        <f>IF(E1661="","",VLOOKUP(W1661,図書名リスト!$A$3:$W$1001,20,0))</f>
        <v/>
      </c>
      <c r="R1661" s="74" t="str">
        <f>IF(E1661="","",VLOOKUP(W1661,図書名リスト!$A$3:$W$1001,22,0))</f>
        <v/>
      </c>
      <c r="S1661" s="61" t="str">
        <f t="shared" si="134"/>
        <v xml:space="preserve"> </v>
      </c>
      <c r="T1661" s="61" t="str">
        <f t="shared" si="135"/>
        <v>　</v>
      </c>
      <c r="U1661" s="61" t="str">
        <f t="shared" si="136"/>
        <v xml:space="preserve"> </v>
      </c>
      <c r="V1661" s="61">
        <f t="shared" si="137"/>
        <v>0</v>
      </c>
      <c r="W1661" s="60" t="str">
        <f t="shared" si="138"/>
        <v/>
      </c>
    </row>
    <row r="1662" spans="1:23" ht="57" customHeight="1" x14ac:dyDescent="0.15">
      <c r="A1662" s="63"/>
      <c r="B1662" s="69"/>
      <c r="C1662" s="69"/>
      <c r="D1662" s="68"/>
      <c r="E1662" s="67"/>
      <c r="F1662" s="66"/>
      <c r="G1662" s="65" t="str">
        <f>IF(E1662="","",VLOOKUP(E1662,図書名リスト!$C$3:$W$1001,16,0))</f>
        <v/>
      </c>
      <c r="H1662" s="64" t="str">
        <f>IF(E1662="","",VLOOKUP(W1662,図書名リスト!$A$3:$W$1001,5,0))</f>
        <v/>
      </c>
      <c r="I1662" s="77" t="str">
        <f>IF(E1662="","",VLOOKUP(W1662,図書名リスト!$A$3:$W$1001,9,0))</f>
        <v/>
      </c>
      <c r="J1662" s="76" t="str">
        <f>IF(E1662="","",VLOOKUP(W1662,図書名リスト!$A$3:$W$1001,23,0))</f>
        <v/>
      </c>
      <c r="K1662" s="62" t="str">
        <f>IF(E1662="","",VLOOKUP(W1662,図書名リスト!$A$3:$W$1001,11,0))</f>
        <v/>
      </c>
      <c r="L1662" s="95" t="str">
        <f>IF(E1662="","",VLOOKUP(W1662,図書名リスト!$A$3:$W$1001,14,0))</f>
        <v/>
      </c>
      <c r="M1662" s="62" t="str">
        <f>IF(E1662="","",VLOOKUP(W1662,図書名リスト!$A$3:$W$1001,17,0))</f>
        <v/>
      </c>
      <c r="N1662" s="63"/>
      <c r="O1662" s="74" t="str">
        <f>IF(E1662="","",VLOOKUP(W1662,図書名リスト!$A$3:$W$100580,21,0))</f>
        <v/>
      </c>
      <c r="P1662" s="74" t="str">
        <f>IF(E1662="","",VLOOKUP(W1662,図書名リスト!$A$3:$W$10050,19,0))</f>
        <v/>
      </c>
      <c r="Q1662" s="75" t="str">
        <f>IF(E1662="","",VLOOKUP(W1662,図書名リスト!$A$3:$W$1001,20,0))</f>
        <v/>
      </c>
      <c r="R1662" s="74" t="str">
        <f>IF(E1662="","",VLOOKUP(W1662,図書名リスト!$A$3:$W$1001,22,0))</f>
        <v/>
      </c>
      <c r="S1662" s="61" t="str">
        <f t="shared" si="134"/>
        <v xml:space="preserve"> </v>
      </c>
      <c r="T1662" s="61" t="str">
        <f t="shared" si="135"/>
        <v>　</v>
      </c>
      <c r="U1662" s="61" t="str">
        <f t="shared" si="136"/>
        <v xml:space="preserve"> </v>
      </c>
      <c r="V1662" s="61">
        <f t="shared" si="137"/>
        <v>0</v>
      </c>
      <c r="W1662" s="60" t="str">
        <f t="shared" si="138"/>
        <v/>
      </c>
    </row>
    <row r="1663" spans="1:23" ht="57" customHeight="1" x14ac:dyDescent="0.15">
      <c r="A1663" s="63"/>
      <c r="B1663" s="69"/>
      <c r="C1663" s="69"/>
      <c r="D1663" s="68"/>
      <c r="E1663" s="67"/>
      <c r="F1663" s="66"/>
      <c r="G1663" s="65" t="str">
        <f>IF(E1663="","",VLOOKUP(E1663,図書名リスト!$C$3:$W$1001,16,0))</f>
        <v/>
      </c>
      <c r="H1663" s="64" t="str">
        <f>IF(E1663="","",VLOOKUP(W1663,図書名リスト!$A$3:$W$1001,5,0))</f>
        <v/>
      </c>
      <c r="I1663" s="77" t="str">
        <f>IF(E1663="","",VLOOKUP(W1663,図書名リスト!$A$3:$W$1001,9,0))</f>
        <v/>
      </c>
      <c r="J1663" s="76" t="str">
        <f>IF(E1663="","",VLOOKUP(W1663,図書名リスト!$A$3:$W$1001,23,0))</f>
        <v/>
      </c>
      <c r="K1663" s="62" t="str">
        <f>IF(E1663="","",VLOOKUP(W1663,図書名リスト!$A$3:$W$1001,11,0))</f>
        <v/>
      </c>
      <c r="L1663" s="95" t="str">
        <f>IF(E1663="","",VLOOKUP(W1663,図書名リスト!$A$3:$W$1001,14,0))</f>
        <v/>
      </c>
      <c r="M1663" s="62" t="str">
        <f>IF(E1663="","",VLOOKUP(W1663,図書名リスト!$A$3:$W$1001,17,0))</f>
        <v/>
      </c>
      <c r="N1663" s="63"/>
      <c r="O1663" s="74" t="str">
        <f>IF(E1663="","",VLOOKUP(W1663,図書名リスト!$A$3:$W$100580,21,0))</f>
        <v/>
      </c>
      <c r="P1663" s="74" t="str">
        <f>IF(E1663="","",VLOOKUP(W1663,図書名リスト!$A$3:$W$10050,19,0))</f>
        <v/>
      </c>
      <c r="Q1663" s="75" t="str">
        <f>IF(E1663="","",VLOOKUP(W1663,図書名リスト!$A$3:$W$1001,20,0))</f>
        <v/>
      </c>
      <c r="R1663" s="74" t="str">
        <f>IF(E1663="","",VLOOKUP(W1663,図書名リスト!$A$3:$W$1001,22,0))</f>
        <v/>
      </c>
      <c r="S1663" s="61" t="str">
        <f t="shared" si="134"/>
        <v xml:space="preserve"> </v>
      </c>
      <c r="T1663" s="61" t="str">
        <f t="shared" si="135"/>
        <v>　</v>
      </c>
      <c r="U1663" s="61" t="str">
        <f t="shared" si="136"/>
        <v xml:space="preserve"> </v>
      </c>
      <c r="V1663" s="61">
        <f t="shared" si="137"/>
        <v>0</v>
      </c>
      <c r="W1663" s="60" t="str">
        <f t="shared" si="138"/>
        <v/>
      </c>
    </row>
    <row r="1664" spans="1:23" ht="57" customHeight="1" x14ac:dyDescent="0.15">
      <c r="A1664" s="63"/>
      <c r="B1664" s="69"/>
      <c r="C1664" s="69"/>
      <c r="D1664" s="68"/>
      <c r="E1664" s="67"/>
      <c r="F1664" s="66"/>
      <c r="G1664" s="65" t="str">
        <f>IF(E1664="","",VLOOKUP(E1664,図書名リスト!$C$3:$W$1001,16,0))</f>
        <v/>
      </c>
      <c r="H1664" s="64" t="str">
        <f>IF(E1664="","",VLOOKUP(W1664,図書名リスト!$A$3:$W$1001,5,0))</f>
        <v/>
      </c>
      <c r="I1664" s="77" t="str">
        <f>IF(E1664="","",VLOOKUP(W1664,図書名リスト!$A$3:$W$1001,9,0))</f>
        <v/>
      </c>
      <c r="J1664" s="76" t="str">
        <f>IF(E1664="","",VLOOKUP(W1664,図書名リスト!$A$3:$W$1001,23,0))</f>
        <v/>
      </c>
      <c r="K1664" s="62" t="str">
        <f>IF(E1664="","",VLOOKUP(W1664,図書名リスト!$A$3:$W$1001,11,0))</f>
        <v/>
      </c>
      <c r="L1664" s="95" t="str">
        <f>IF(E1664="","",VLOOKUP(W1664,図書名リスト!$A$3:$W$1001,14,0))</f>
        <v/>
      </c>
      <c r="M1664" s="62" t="str">
        <f>IF(E1664="","",VLOOKUP(W1664,図書名リスト!$A$3:$W$1001,17,0))</f>
        <v/>
      </c>
      <c r="N1664" s="63"/>
      <c r="O1664" s="74" t="str">
        <f>IF(E1664="","",VLOOKUP(W1664,図書名リスト!$A$3:$W$100580,21,0))</f>
        <v/>
      </c>
      <c r="P1664" s="74" t="str">
        <f>IF(E1664="","",VLOOKUP(W1664,図書名リスト!$A$3:$W$10050,19,0))</f>
        <v/>
      </c>
      <c r="Q1664" s="75" t="str">
        <f>IF(E1664="","",VLOOKUP(W1664,図書名リスト!$A$3:$W$1001,20,0))</f>
        <v/>
      </c>
      <c r="R1664" s="74" t="str">
        <f>IF(E1664="","",VLOOKUP(W1664,図書名リスト!$A$3:$W$1001,22,0))</f>
        <v/>
      </c>
      <c r="S1664" s="61" t="str">
        <f t="shared" si="134"/>
        <v xml:space="preserve"> </v>
      </c>
      <c r="T1664" s="61" t="str">
        <f t="shared" si="135"/>
        <v>　</v>
      </c>
      <c r="U1664" s="61" t="str">
        <f t="shared" si="136"/>
        <v xml:space="preserve"> </v>
      </c>
      <c r="V1664" s="61">
        <f t="shared" si="137"/>
        <v>0</v>
      </c>
      <c r="W1664" s="60" t="str">
        <f t="shared" si="138"/>
        <v/>
      </c>
    </row>
    <row r="1665" spans="1:23" ht="57" customHeight="1" x14ac:dyDescent="0.15">
      <c r="A1665" s="63"/>
      <c r="B1665" s="69"/>
      <c r="C1665" s="69"/>
      <c r="D1665" s="68"/>
      <c r="E1665" s="67"/>
      <c r="F1665" s="66"/>
      <c r="G1665" s="65" t="str">
        <f>IF(E1665="","",VLOOKUP(E1665,図書名リスト!$C$3:$W$1001,16,0))</f>
        <v/>
      </c>
      <c r="H1665" s="64" t="str">
        <f>IF(E1665="","",VLOOKUP(W1665,図書名リスト!$A$3:$W$1001,5,0))</f>
        <v/>
      </c>
      <c r="I1665" s="77" t="str">
        <f>IF(E1665="","",VLOOKUP(W1665,図書名リスト!$A$3:$W$1001,9,0))</f>
        <v/>
      </c>
      <c r="J1665" s="76" t="str">
        <f>IF(E1665="","",VLOOKUP(W1665,図書名リスト!$A$3:$W$1001,23,0))</f>
        <v/>
      </c>
      <c r="K1665" s="62" t="str">
        <f>IF(E1665="","",VLOOKUP(W1665,図書名リスト!$A$3:$W$1001,11,0))</f>
        <v/>
      </c>
      <c r="L1665" s="95" t="str">
        <f>IF(E1665="","",VLOOKUP(W1665,図書名リスト!$A$3:$W$1001,14,0))</f>
        <v/>
      </c>
      <c r="M1665" s="62" t="str">
        <f>IF(E1665="","",VLOOKUP(W1665,図書名リスト!$A$3:$W$1001,17,0))</f>
        <v/>
      </c>
      <c r="N1665" s="63"/>
      <c r="O1665" s="74" t="str">
        <f>IF(E1665="","",VLOOKUP(W1665,図書名リスト!$A$3:$W$100580,21,0))</f>
        <v/>
      </c>
      <c r="P1665" s="74" t="str">
        <f>IF(E1665="","",VLOOKUP(W1665,図書名リスト!$A$3:$W$10050,19,0))</f>
        <v/>
      </c>
      <c r="Q1665" s="75" t="str">
        <f>IF(E1665="","",VLOOKUP(W1665,図書名リスト!$A$3:$W$1001,20,0))</f>
        <v/>
      </c>
      <c r="R1665" s="74" t="str">
        <f>IF(E1665="","",VLOOKUP(W1665,図書名リスト!$A$3:$W$1001,22,0))</f>
        <v/>
      </c>
      <c r="S1665" s="61" t="str">
        <f t="shared" si="134"/>
        <v xml:space="preserve"> </v>
      </c>
      <c r="T1665" s="61" t="str">
        <f t="shared" si="135"/>
        <v>　</v>
      </c>
      <c r="U1665" s="61" t="str">
        <f t="shared" si="136"/>
        <v xml:space="preserve"> </v>
      </c>
      <c r="V1665" s="61">
        <f t="shared" si="137"/>
        <v>0</v>
      </c>
      <c r="W1665" s="60" t="str">
        <f t="shared" si="138"/>
        <v/>
      </c>
    </row>
    <row r="1666" spans="1:23" ht="57" customHeight="1" x14ac:dyDescent="0.15">
      <c r="A1666" s="63"/>
      <c r="B1666" s="69"/>
      <c r="C1666" s="69"/>
      <c r="D1666" s="68"/>
      <c r="E1666" s="67"/>
      <c r="F1666" s="66"/>
      <c r="G1666" s="65" t="str">
        <f>IF(E1666="","",VLOOKUP(E1666,図書名リスト!$C$3:$W$1001,16,0))</f>
        <v/>
      </c>
      <c r="H1666" s="64" t="str">
        <f>IF(E1666="","",VLOOKUP(W1666,図書名リスト!$A$3:$W$1001,5,0))</f>
        <v/>
      </c>
      <c r="I1666" s="77" t="str">
        <f>IF(E1666="","",VLOOKUP(W1666,図書名リスト!$A$3:$W$1001,9,0))</f>
        <v/>
      </c>
      <c r="J1666" s="76" t="str">
        <f>IF(E1666="","",VLOOKUP(W1666,図書名リスト!$A$3:$W$1001,23,0))</f>
        <v/>
      </c>
      <c r="K1666" s="62" t="str">
        <f>IF(E1666="","",VLOOKUP(W1666,図書名リスト!$A$3:$W$1001,11,0))</f>
        <v/>
      </c>
      <c r="L1666" s="95" t="str">
        <f>IF(E1666="","",VLOOKUP(W1666,図書名リスト!$A$3:$W$1001,14,0))</f>
        <v/>
      </c>
      <c r="M1666" s="62" t="str">
        <f>IF(E1666="","",VLOOKUP(W1666,図書名リスト!$A$3:$W$1001,17,0))</f>
        <v/>
      </c>
      <c r="N1666" s="63"/>
      <c r="O1666" s="74" t="str">
        <f>IF(E1666="","",VLOOKUP(W1666,図書名リスト!$A$3:$W$100580,21,0))</f>
        <v/>
      </c>
      <c r="P1666" s="74" t="str">
        <f>IF(E1666="","",VLOOKUP(W1666,図書名リスト!$A$3:$W$10050,19,0))</f>
        <v/>
      </c>
      <c r="Q1666" s="75" t="str">
        <f>IF(E1666="","",VLOOKUP(W1666,図書名リスト!$A$3:$W$1001,20,0))</f>
        <v/>
      </c>
      <c r="R1666" s="74" t="str">
        <f>IF(E1666="","",VLOOKUP(W1666,図書名リスト!$A$3:$W$1001,22,0))</f>
        <v/>
      </c>
      <c r="S1666" s="61" t="str">
        <f t="shared" si="134"/>
        <v xml:space="preserve"> </v>
      </c>
      <c r="T1666" s="61" t="str">
        <f t="shared" si="135"/>
        <v>　</v>
      </c>
      <c r="U1666" s="61" t="str">
        <f t="shared" si="136"/>
        <v xml:space="preserve"> </v>
      </c>
      <c r="V1666" s="61">
        <f t="shared" si="137"/>
        <v>0</v>
      </c>
      <c r="W1666" s="60" t="str">
        <f t="shared" si="138"/>
        <v/>
      </c>
    </row>
    <row r="1667" spans="1:23" ht="57" customHeight="1" x14ac:dyDescent="0.15">
      <c r="A1667" s="63"/>
      <c r="B1667" s="69"/>
      <c r="C1667" s="69"/>
      <c r="D1667" s="68"/>
      <c r="E1667" s="67"/>
      <c r="F1667" s="66"/>
      <c r="G1667" s="65" t="str">
        <f>IF(E1667="","",VLOOKUP(E1667,図書名リスト!$C$3:$W$1001,16,0))</f>
        <v/>
      </c>
      <c r="H1667" s="64" t="str">
        <f>IF(E1667="","",VLOOKUP(W1667,図書名リスト!$A$3:$W$1001,5,0))</f>
        <v/>
      </c>
      <c r="I1667" s="77" t="str">
        <f>IF(E1667="","",VLOOKUP(W1667,図書名リスト!$A$3:$W$1001,9,0))</f>
        <v/>
      </c>
      <c r="J1667" s="76" t="str">
        <f>IF(E1667="","",VLOOKUP(W1667,図書名リスト!$A$3:$W$1001,23,0))</f>
        <v/>
      </c>
      <c r="K1667" s="62" t="str">
        <f>IF(E1667="","",VLOOKUP(W1667,図書名リスト!$A$3:$W$1001,11,0))</f>
        <v/>
      </c>
      <c r="L1667" s="95" t="str">
        <f>IF(E1667="","",VLOOKUP(W1667,図書名リスト!$A$3:$W$1001,14,0))</f>
        <v/>
      </c>
      <c r="M1667" s="62" t="str">
        <f>IF(E1667="","",VLOOKUP(W1667,図書名リスト!$A$3:$W$1001,17,0))</f>
        <v/>
      </c>
      <c r="N1667" s="63"/>
      <c r="O1667" s="74" t="str">
        <f>IF(E1667="","",VLOOKUP(W1667,図書名リスト!$A$3:$W$100580,21,0))</f>
        <v/>
      </c>
      <c r="P1667" s="74" t="str">
        <f>IF(E1667="","",VLOOKUP(W1667,図書名リスト!$A$3:$W$10050,19,0))</f>
        <v/>
      </c>
      <c r="Q1667" s="75" t="str">
        <f>IF(E1667="","",VLOOKUP(W1667,図書名リスト!$A$3:$W$1001,20,0))</f>
        <v/>
      </c>
      <c r="R1667" s="74" t="str">
        <f>IF(E1667="","",VLOOKUP(W1667,図書名リスト!$A$3:$W$1001,22,0))</f>
        <v/>
      </c>
      <c r="S1667" s="61" t="str">
        <f t="shared" si="134"/>
        <v xml:space="preserve"> </v>
      </c>
      <c r="T1667" s="61" t="str">
        <f t="shared" si="135"/>
        <v>　</v>
      </c>
      <c r="U1667" s="61" t="str">
        <f t="shared" si="136"/>
        <v xml:space="preserve"> </v>
      </c>
      <c r="V1667" s="61">
        <f t="shared" si="137"/>
        <v>0</v>
      </c>
      <c r="W1667" s="60" t="str">
        <f t="shared" si="138"/>
        <v/>
      </c>
    </row>
    <row r="1668" spans="1:23" ht="57" customHeight="1" x14ac:dyDescent="0.15">
      <c r="A1668" s="63"/>
      <c r="B1668" s="69"/>
      <c r="C1668" s="69"/>
      <c r="D1668" s="68"/>
      <c r="E1668" s="67"/>
      <c r="F1668" s="66"/>
      <c r="G1668" s="65" t="str">
        <f>IF(E1668="","",VLOOKUP(E1668,図書名リスト!$C$3:$W$1001,16,0))</f>
        <v/>
      </c>
      <c r="H1668" s="64" t="str">
        <f>IF(E1668="","",VLOOKUP(W1668,図書名リスト!$A$3:$W$1001,5,0))</f>
        <v/>
      </c>
      <c r="I1668" s="77" t="str">
        <f>IF(E1668="","",VLOOKUP(W1668,図書名リスト!$A$3:$W$1001,9,0))</f>
        <v/>
      </c>
      <c r="J1668" s="76" t="str">
        <f>IF(E1668="","",VLOOKUP(W1668,図書名リスト!$A$3:$W$1001,23,0))</f>
        <v/>
      </c>
      <c r="K1668" s="62" t="str">
        <f>IF(E1668="","",VLOOKUP(W1668,図書名リスト!$A$3:$W$1001,11,0))</f>
        <v/>
      </c>
      <c r="L1668" s="95" t="str">
        <f>IF(E1668="","",VLOOKUP(W1668,図書名リスト!$A$3:$W$1001,14,0))</f>
        <v/>
      </c>
      <c r="M1668" s="62" t="str">
        <f>IF(E1668="","",VLOOKUP(W1668,図書名リスト!$A$3:$W$1001,17,0))</f>
        <v/>
      </c>
      <c r="N1668" s="63"/>
      <c r="O1668" s="74" t="str">
        <f>IF(E1668="","",VLOOKUP(W1668,図書名リスト!$A$3:$W$100580,21,0))</f>
        <v/>
      </c>
      <c r="P1668" s="74" t="str">
        <f>IF(E1668="","",VLOOKUP(W1668,図書名リスト!$A$3:$W$10050,19,0))</f>
        <v/>
      </c>
      <c r="Q1668" s="75" t="str">
        <f>IF(E1668="","",VLOOKUP(W1668,図書名リスト!$A$3:$W$1001,20,0))</f>
        <v/>
      </c>
      <c r="R1668" s="74" t="str">
        <f>IF(E1668="","",VLOOKUP(W1668,図書名リスト!$A$3:$W$1001,22,0))</f>
        <v/>
      </c>
      <c r="S1668" s="61" t="str">
        <f t="shared" si="134"/>
        <v xml:space="preserve"> </v>
      </c>
      <c r="T1668" s="61" t="str">
        <f t="shared" si="135"/>
        <v>　</v>
      </c>
      <c r="U1668" s="61" t="str">
        <f t="shared" si="136"/>
        <v xml:space="preserve"> </v>
      </c>
      <c r="V1668" s="61">
        <f t="shared" si="137"/>
        <v>0</v>
      </c>
      <c r="W1668" s="60" t="str">
        <f t="shared" si="138"/>
        <v/>
      </c>
    </row>
    <row r="1669" spans="1:23" ht="57" customHeight="1" x14ac:dyDescent="0.15">
      <c r="A1669" s="63"/>
      <c r="B1669" s="69"/>
      <c r="C1669" s="69"/>
      <c r="D1669" s="68"/>
      <c r="E1669" s="67"/>
      <c r="F1669" s="66"/>
      <c r="G1669" s="65" t="str">
        <f>IF(E1669="","",VLOOKUP(E1669,図書名リスト!$C$3:$W$1001,16,0))</f>
        <v/>
      </c>
      <c r="H1669" s="64" t="str">
        <f>IF(E1669="","",VLOOKUP(W1669,図書名リスト!$A$3:$W$1001,5,0))</f>
        <v/>
      </c>
      <c r="I1669" s="77" t="str">
        <f>IF(E1669="","",VLOOKUP(W1669,図書名リスト!$A$3:$W$1001,9,0))</f>
        <v/>
      </c>
      <c r="J1669" s="76" t="str">
        <f>IF(E1669="","",VLOOKUP(W1669,図書名リスト!$A$3:$W$1001,23,0))</f>
        <v/>
      </c>
      <c r="K1669" s="62" t="str">
        <f>IF(E1669="","",VLOOKUP(W1669,図書名リスト!$A$3:$W$1001,11,0))</f>
        <v/>
      </c>
      <c r="L1669" s="95" t="str">
        <f>IF(E1669="","",VLOOKUP(W1669,図書名リスト!$A$3:$W$1001,14,0))</f>
        <v/>
      </c>
      <c r="M1669" s="62" t="str">
        <f>IF(E1669="","",VLOOKUP(W1669,図書名リスト!$A$3:$W$1001,17,0))</f>
        <v/>
      </c>
      <c r="N1669" s="63"/>
      <c r="O1669" s="74" t="str">
        <f>IF(E1669="","",VLOOKUP(W1669,図書名リスト!$A$3:$W$100580,21,0))</f>
        <v/>
      </c>
      <c r="P1669" s="74" t="str">
        <f>IF(E1669="","",VLOOKUP(W1669,図書名リスト!$A$3:$W$10050,19,0))</f>
        <v/>
      </c>
      <c r="Q1669" s="75" t="str">
        <f>IF(E1669="","",VLOOKUP(W1669,図書名リスト!$A$3:$W$1001,20,0))</f>
        <v/>
      </c>
      <c r="R1669" s="74" t="str">
        <f>IF(E1669="","",VLOOKUP(W1669,図書名リスト!$A$3:$W$1001,22,0))</f>
        <v/>
      </c>
      <c r="S1669" s="61" t="str">
        <f t="shared" si="134"/>
        <v xml:space="preserve"> </v>
      </c>
      <c r="T1669" s="61" t="str">
        <f t="shared" si="135"/>
        <v>　</v>
      </c>
      <c r="U1669" s="61" t="str">
        <f t="shared" si="136"/>
        <v xml:space="preserve"> </v>
      </c>
      <c r="V1669" s="61">
        <f t="shared" si="137"/>
        <v>0</v>
      </c>
      <c r="W1669" s="60" t="str">
        <f t="shared" si="138"/>
        <v/>
      </c>
    </row>
    <row r="1670" spans="1:23" ht="57" customHeight="1" x14ac:dyDescent="0.15">
      <c r="A1670" s="63"/>
      <c r="B1670" s="69"/>
      <c r="C1670" s="69"/>
      <c r="D1670" s="68"/>
      <c r="E1670" s="67"/>
      <c r="F1670" s="66"/>
      <c r="G1670" s="65" t="str">
        <f>IF(E1670="","",VLOOKUP(E1670,図書名リスト!$C$3:$W$1001,16,0))</f>
        <v/>
      </c>
      <c r="H1670" s="64" t="str">
        <f>IF(E1670="","",VLOOKUP(W1670,図書名リスト!$A$3:$W$1001,5,0))</f>
        <v/>
      </c>
      <c r="I1670" s="77" t="str">
        <f>IF(E1670="","",VLOOKUP(W1670,図書名リスト!$A$3:$W$1001,9,0))</f>
        <v/>
      </c>
      <c r="J1670" s="76" t="str">
        <f>IF(E1670="","",VLOOKUP(W1670,図書名リスト!$A$3:$W$1001,23,0))</f>
        <v/>
      </c>
      <c r="K1670" s="62" t="str">
        <f>IF(E1670="","",VLOOKUP(W1670,図書名リスト!$A$3:$W$1001,11,0))</f>
        <v/>
      </c>
      <c r="L1670" s="95" t="str">
        <f>IF(E1670="","",VLOOKUP(W1670,図書名リスト!$A$3:$W$1001,14,0))</f>
        <v/>
      </c>
      <c r="M1670" s="62" t="str">
        <f>IF(E1670="","",VLOOKUP(W1670,図書名リスト!$A$3:$W$1001,17,0))</f>
        <v/>
      </c>
      <c r="N1670" s="63"/>
      <c r="O1670" s="74" t="str">
        <f>IF(E1670="","",VLOOKUP(W1670,図書名リスト!$A$3:$W$100580,21,0))</f>
        <v/>
      </c>
      <c r="P1670" s="74" t="str">
        <f>IF(E1670="","",VLOOKUP(W1670,図書名リスト!$A$3:$W$10050,19,0))</f>
        <v/>
      </c>
      <c r="Q1670" s="75" t="str">
        <f>IF(E1670="","",VLOOKUP(W1670,図書名リスト!$A$3:$W$1001,20,0))</f>
        <v/>
      </c>
      <c r="R1670" s="74" t="str">
        <f>IF(E1670="","",VLOOKUP(W1670,図書名リスト!$A$3:$W$1001,22,0))</f>
        <v/>
      </c>
      <c r="S1670" s="61" t="str">
        <f t="shared" si="134"/>
        <v xml:space="preserve"> </v>
      </c>
      <c r="T1670" s="61" t="str">
        <f t="shared" si="135"/>
        <v>　</v>
      </c>
      <c r="U1670" s="61" t="str">
        <f t="shared" si="136"/>
        <v xml:space="preserve"> </v>
      </c>
      <c r="V1670" s="61">
        <f t="shared" si="137"/>
        <v>0</v>
      </c>
      <c r="W1670" s="60" t="str">
        <f t="shared" si="138"/>
        <v/>
      </c>
    </row>
    <row r="1671" spans="1:23" ht="57" customHeight="1" x14ac:dyDescent="0.15">
      <c r="A1671" s="63"/>
      <c r="B1671" s="69"/>
      <c r="C1671" s="69"/>
      <c r="D1671" s="68"/>
      <c r="E1671" s="67"/>
      <c r="F1671" s="66"/>
      <c r="G1671" s="65" t="str">
        <f>IF(E1671="","",VLOOKUP(E1671,図書名リスト!$C$3:$W$1001,16,0))</f>
        <v/>
      </c>
      <c r="H1671" s="64" t="str">
        <f>IF(E1671="","",VLOOKUP(W1671,図書名リスト!$A$3:$W$1001,5,0))</f>
        <v/>
      </c>
      <c r="I1671" s="77" t="str">
        <f>IF(E1671="","",VLOOKUP(W1671,図書名リスト!$A$3:$W$1001,9,0))</f>
        <v/>
      </c>
      <c r="J1671" s="76" t="str">
        <f>IF(E1671="","",VLOOKUP(W1671,図書名リスト!$A$3:$W$1001,23,0))</f>
        <v/>
      </c>
      <c r="K1671" s="62" t="str">
        <f>IF(E1671="","",VLOOKUP(W1671,図書名リスト!$A$3:$W$1001,11,0))</f>
        <v/>
      </c>
      <c r="L1671" s="95" t="str">
        <f>IF(E1671="","",VLOOKUP(W1671,図書名リスト!$A$3:$W$1001,14,0))</f>
        <v/>
      </c>
      <c r="M1671" s="62" t="str">
        <f>IF(E1671="","",VLOOKUP(W1671,図書名リスト!$A$3:$W$1001,17,0))</f>
        <v/>
      </c>
      <c r="N1671" s="63"/>
      <c r="O1671" s="74" t="str">
        <f>IF(E1671="","",VLOOKUP(W1671,図書名リスト!$A$3:$W$100580,21,0))</f>
        <v/>
      </c>
      <c r="P1671" s="74" t="str">
        <f>IF(E1671="","",VLOOKUP(W1671,図書名リスト!$A$3:$W$10050,19,0))</f>
        <v/>
      </c>
      <c r="Q1671" s="75" t="str">
        <f>IF(E1671="","",VLOOKUP(W1671,図書名リスト!$A$3:$W$1001,20,0))</f>
        <v/>
      </c>
      <c r="R1671" s="74" t="str">
        <f>IF(E1671="","",VLOOKUP(W1671,図書名リスト!$A$3:$W$1001,22,0))</f>
        <v/>
      </c>
      <c r="S1671" s="61" t="str">
        <f t="shared" si="134"/>
        <v xml:space="preserve"> </v>
      </c>
      <c r="T1671" s="61" t="str">
        <f t="shared" si="135"/>
        <v>　</v>
      </c>
      <c r="U1671" s="61" t="str">
        <f t="shared" si="136"/>
        <v xml:space="preserve"> </v>
      </c>
      <c r="V1671" s="61">
        <f t="shared" si="137"/>
        <v>0</v>
      </c>
      <c r="W1671" s="60" t="str">
        <f t="shared" si="138"/>
        <v/>
      </c>
    </row>
    <row r="1672" spans="1:23" ht="57" customHeight="1" x14ac:dyDescent="0.15">
      <c r="A1672" s="63"/>
      <c r="B1672" s="69"/>
      <c r="C1672" s="69"/>
      <c r="D1672" s="68"/>
      <c r="E1672" s="67"/>
      <c r="F1672" s="66"/>
      <c r="G1672" s="65" t="str">
        <f>IF(E1672="","",VLOOKUP(E1672,図書名リスト!$C$3:$W$1001,16,0))</f>
        <v/>
      </c>
      <c r="H1672" s="64" t="str">
        <f>IF(E1672="","",VLOOKUP(W1672,図書名リスト!$A$3:$W$1001,5,0))</f>
        <v/>
      </c>
      <c r="I1672" s="77" t="str">
        <f>IF(E1672="","",VLOOKUP(W1672,図書名リスト!$A$3:$W$1001,9,0))</f>
        <v/>
      </c>
      <c r="J1672" s="76" t="str">
        <f>IF(E1672="","",VLOOKUP(W1672,図書名リスト!$A$3:$W$1001,23,0))</f>
        <v/>
      </c>
      <c r="K1672" s="62" t="str">
        <f>IF(E1672="","",VLOOKUP(W1672,図書名リスト!$A$3:$W$1001,11,0))</f>
        <v/>
      </c>
      <c r="L1672" s="95" t="str">
        <f>IF(E1672="","",VLOOKUP(W1672,図書名リスト!$A$3:$W$1001,14,0))</f>
        <v/>
      </c>
      <c r="M1672" s="62" t="str">
        <f>IF(E1672="","",VLOOKUP(W1672,図書名リスト!$A$3:$W$1001,17,0))</f>
        <v/>
      </c>
      <c r="N1672" s="63"/>
      <c r="O1672" s="74" t="str">
        <f>IF(E1672="","",VLOOKUP(W1672,図書名リスト!$A$3:$W$100580,21,0))</f>
        <v/>
      </c>
      <c r="P1672" s="74" t="str">
        <f>IF(E1672="","",VLOOKUP(W1672,図書名リスト!$A$3:$W$10050,19,0))</f>
        <v/>
      </c>
      <c r="Q1672" s="75" t="str">
        <f>IF(E1672="","",VLOOKUP(W1672,図書名リスト!$A$3:$W$1001,20,0))</f>
        <v/>
      </c>
      <c r="R1672" s="74" t="str">
        <f>IF(E1672="","",VLOOKUP(W1672,図書名リスト!$A$3:$W$1001,22,0))</f>
        <v/>
      </c>
      <c r="S1672" s="61" t="str">
        <f t="shared" si="134"/>
        <v xml:space="preserve"> </v>
      </c>
      <c r="T1672" s="61" t="str">
        <f t="shared" si="135"/>
        <v>　</v>
      </c>
      <c r="U1672" s="61" t="str">
        <f t="shared" si="136"/>
        <v xml:space="preserve"> </v>
      </c>
      <c r="V1672" s="61">
        <f t="shared" si="137"/>
        <v>0</v>
      </c>
      <c r="W1672" s="60" t="str">
        <f t="shared" si="138"/>
        <v/>
      </c>
    </row>
    <row r="1673" spans="1:23" ht="57" customHeight="1" x14ac:dyDescent="0.15">
      <c r="A1673" s="63"/>
      <c r="B1673" s="69"/>
      <c r="C1673" s="69"/>
      <c r="D1673" s="68"/>
      <c r="E1673" s="67"/>
      <c r="F1673" s="66"/>
      <c r="G1673" s="65" t="str">
        <f>IF(E1673="","",VLOOKUP(E1673,図書名リスト!$C$3:$W$1001,16,0))</f>
        <v/>
      </c>
      <c r="H1673" s="64" t="str">
        <f>IF(E1673="","",VLOOKUP(W1673,図書名リスト!$A$3:$W$1001,5,0))</f>
        <v/>
      </c>
      <c r="I1673" s="77" t="str">
        <f>IF(E1673="","",VLOOKUP(W1673,図書名リスト!$A$3:$W$1001,9,0))</f>
        <v/>
      </c>
      <c r="J1673" s="76" t="str">
        <f>IF(E1673="","",VLOOKUP(W1673,図書名リスト!$A$3:$W$1001,23,0))</f>
        <v/>
      </c>
      <c r="K1673" s="62" t="str">
        <f>IF(E1673="","",VLOOKUP(W1673,図書名リスト!$A$3:$W$1001,11,0))</f>
        <v/>
      </c>
      <c r="L1673" s="95" t="str">
        <f>IF(E1673="","",VLOOKUP(W1673,図書名リスト!$A$3:$W$1001,14,0))</f>
        <v/>
      </c>
      <c r="M1673" s="62" t="str">
        <f>IF(E1673="","",VLOOKUP(W1673,図書名リスト!$A$3:$W$1001,17,0))</f>
        <v/>
      </c>
      <c r="N1673" s="63"/>
      <c r="O1673" s="74" t="str">
        <f>IF(E1673="","",VLOOKUP(W1673,図書名リスト!$A$3:$W$100580,21,0))</f>
        <v/>
      </c>
      <c r="P1673" s="74" t="str">
        <f>IF(E1673="","",VLOOKUP(W1673,図書名リスト!$A$3:$W$10050,19,0))</f>
        <v/>
      </c>
      <c r="Q1673" s="75" t="str">
        <f>IF(E1673="","",VLOOKUP(W1673,図書名リスト!$A$3:$W$1001,20,0))</f>
        <v/>
      </c>
      <c r="R1673" s="74" t="str">
        <f>IF(E1673="","",VLOOKUP(W1673,図書名リスト!$A$3:$W$1001,22,0))</f>
        <v/>
      </c>
      <c r="S1673" s="61" t="str">
        <f t="shared" si="134"/>
        <v xml:space="preserve"> </v>
      </c>
      <c r="T1673" s="61" t="str">
        <f t="shared" si="135"/>
        <v>　</v>
      </c>
      <c r="U1673" s="61" t="str">
        <f t="shared" si="136"/>
        <v xml:space="preserve"> </v>
      </c>
      <c r="V1673" s="61">
        <f t="shared" si="137"/>
        <v>0</v>
      </c>
      <c r="W1673" s="60" t="str">
        <f t="shared" si="138"/>
        <v/>
      </c>
    </row>
    <row r="1674" spans="1:23" ht="57" customHeight="1" x14ac:dyDescent="0.15">
      <c r="A1674" s="63"/>
      <c r="B1674" s="69"/>
      <c r="C1674" s="69"/>
      <c r="D1674" s="68"/>
      <c r="E1674" s="67"/>
      <c r="F1674" s="66"/>
      <c r="G1674" s="65" t="str">
        <f>IF(E1674="","",VLOOKUP(E1674,図書名リスト!$C$3:$W$1001,16,0))</f>
        <v/>
      </c>
      <c r="H1674" s="64" t="str">
        <f>IF(E1674="","",VLOOKUP(W1674,図書名リスト!$A$3:$W$1001,5,0))</f>
        <v/>
      </c>
      <c r="I1674" s="77" t="str">
        <f>IF(E1674="","",VLOOKUP(W1674,図書名リスト!$A$3:$W$1001,9,0))</f>
        <v/>
      </c>
      <c r="J1674" s="76" t="str">
        <f>IF(E1674="","",VLOOKUP(W1674,図書名リスト!$A$3:$W$1001,23,0))</f>
        <v/>
      </c>
      <c r="K1674" s="62" t="str">
        <f>IF(E1674="","",VLOOKUP(W1674,図書名リスト!$A$3:$W$1001,11,0))</f>
        <v/>
      </c>
      <c r="L1674" s="95" t="str">
        <f>IF(E1674="","",VLOOKUP(W1674,図書名リスト!$A$3:$W$1001,14,0))</f>
        <v/>
      </c>
      <c r="M1674" s="62" t="str">
        <f>IF(E1674="","",VLOOKUP(W1674,図書名リスト!$A$3:$W$1001,17,0))</f>
        <v/>
      </c>
      <c r="N1674" s="63"/>
      <c r="O1674" s="74" t="str">
        <f>IF(E1674="","",VLOOKUP(W1674,図書名リスト!$A$3:$W$100580,21,0))</f>
        <v/>
      </c>
      <c r="P1674" s="74" t="str">
        <f>IF(E1674="","",VLOOKUP(W1674,図書名リスト!$A$3:$W$10050,19,0))</f>
        <v/>
      </c>
      <c r="Q1674" s="75" t="str">
        <f>IF(E1674="","",VLOOKUP(W1674,図書名リスト!$A$3:$W$1001,20,0))</f>
        <v/>
      </c>
      <c r="R1674" s="74" t="str">
        <f>IF(E1674="","",VLOOKUP(W1674,図書名リスト!$A$3:$W$1001,22,0))</f>
        <v/>
      </c>
      <c r="S1674" s="61" t="str">
        <f t="shared" si="134"/>
        <v xml:space="preserve"> </v>
      </c>
      <c r="T1674" s="61" t="str">
        <f t="shared" si="135"/>
        <v>　</v>
      </c>
      <c r="U1674" s="61" t="str">
        <f t="shared" si="136"/>
        <v xml:space="preserve"> </v>
      </c>
      <c r="V1674" s="61">
        <f t="shared" si="137"/>
        <v>0</v>
      </c>
      <c r="W1674" s="60" t="str">
        <f t="shared" si="138"/>
        <v/>
      </c>
    </row>
    <row r="1675" spans="1:23" ht="57" customHeight="1" x14ac:dyDescent="0.15">
      <c r="A1675" s="63"/>
      <c r="B1675" s="69"/>
      <c r="C1675" s="69"/>
      <c r="D1675" s="68"/>
      <c r="E1675" s="67"/>
      <c r="F1675" s="66"/>
      <c r="G1675" s="65" t="str">
        <f>IF(E1675="","",VLOOKUP(E1675,図書名リスト!$C$3:$W$1001,16,0))</f>
        <v/>
      </c>
      <c r="H1675" s="64" t="str">
        <f>IF(E1675="","",VLOOKUP(W1675,図書名リスト!$A$3:$W$1001,5,0))</f>
        <v/>
      </c>
      <c r="I1675" s="77" t="str">
        <f>IF(E1675="","",VLOOKUP(W1675,図書名リスト!$A$3:$W$1001,9,0))</f>
        <v/>
      </c>
      <c r="J1675" s="76" t="str">
        <f>IF(E1675="","",VLOOKUP(W1675,図書名リスト!$A$3:$W$1001,23,0))</f>
        <v/>
      </c>
      <c r="K1675" s="62" t="str">
        <f>IF(E1675="","",VLOOKUP(W1675,図書名リスト!$A$3:$W$1001,11,0))</f>
        <v/>
      </c>
      <c r="L1675" s="95" t="str">
        <f>IF(E1675="","",VLOOKUP(W1675,図書名リスト!$A$3:$W$1001,14,0))</f>
        <v/>
      </c>
      <c r="M1675" s="62" t="str">
        <f>IF(E1675="","",VLOOKUP(W1675,図書名リスト!$A$3:$W$1001,17,0))</f>
        <v/>
      </c>
      <c r="N1675" s="63"/>
      <c r="O1675" s="74" t="str">
        <f>IF(E1675="","",VLOOKUP(W1675,図書名リスト!$A$3:$W$100580,21,0))</f>
        <v/>
      </c>
      <c r="P1675" s="74" t="str">
        <f>IF(E1675="","",VLOOKUP(W1675,図書名リスト!$A$3:$W$10050,19,0))</f>
        <v/>
      </c>
      <c r="Q1675" s="75" t="str">
        <f>IF(E1675="","",VLOOKUP(W1675,図書名リスト!$A$3:$W$1001,20,0))</f>
        <v/>
      </c>
      <c r="R1675" s="74" t="str">
        <f>IF(E1675="","",VLOOKUP(W1675,図書名リスト!$A$3:$W$1001,22,0))</f>
        <v/>
      </c>
      <c r="S1675" s="61" t="str">
        <f t="shared" si="134"/>
        <v xml:space="preserve"> </v>
      </c>
      <c r="T1675" s="61" t="str">
        <f t="shared" si="135"/>
        <v>　</v>
      </c>
      <c r="U1675" s="61" t="str">
        <f t="shared" si="136"/>
        <v xml:space="preserve"> </v>
      </c>
      <c r="V1675" s="61">
        <f t="shared" si="137"/>
        <v>0</v>
      </c>
      <c r="W1675" s="60" t="str">
        <f t="shared" si="138"/>
        <v/>
      </c>
    </row>
    <row r="1676" spans="1:23" ht="57" customHeight="1" x14ac:dyDescent="0.15">
      <c r="A1676" s="63"/>
      <c r="B1676" s="69"/>
      <c r="C1676" s="69"/>
      <c r="D1676" s="68"/>
      <c r="E1676" s="67"/>
      <c r="F1676" s="66"/>
      <c r="G1676" s="65" t="str">
        <f>IF(E1676="","",VLOOKUP(E1676,図書名リスト!$C$3:$W$1001,16,0))</f>
        <v/>
      </c>
      <c r="H1676" s="64" t="str">
        <f>IF(E1676="","",VLOOKUP(W1676,図書名リスト!$A$3:$W$1001,5,0))</f>
        <v/>
      </c>
      <c r="I1676" s="77" t="str">
        <f>IF(E1676="","",VLOOKUP(W1676,図書名リスト!$A$3:$W$1001,9,0))</f>
        <v/>
      </c>
      <c r="J1676" s="76" t="str">
        <f>IF(E1676="","",VLOOKUP(W1676,図書名リスト!$A$3:$W$1001,23,0))</f>
        <v/>
      </c>
      <c r="K1676" s="62" t="str">
        <f>IF(E1676="","",VLOOKUP(W1676,図書名リスト!$A$3:$W$1001,11,0))</f>
        <v/>
      </c>
      <c r="L1676" s="95" t="str">
        <f>IF(E1676="","",VLOOKUP(W1676,図書名リスト!$A$3:$W$1001,14,0))</f>
        <v/>
      </c>
      <c r="M1676" s="62" t="str">
        <f>IF(E1676="","",VLOOKUP(W1676,図書名リスト!$A$3:$W$1001,17,0))</f>
        <v/>
      </c>
      <c r="N1676" s="63"/>
      <c r="O1676" s="74" t="str">
        <f>IF(E1676="","",VLOOKUP(W1676,図書名リスト!$A$3:$W$100580,21,0))</f>
        <v/>
      </c>
      <c r="P1676" s="74" t="str">
        <f>IF(E1676="","",VLOOKUP(W1676,図書名リスト!$A$3:$W$10050,19,0))</f>
        <v/>
      </c>
      <c r="Q1676" s="75" t="str">
        <f>IF(E1676="","",VLOOKUP(W1676,図書名リスト!$A$3:$W$1001,20,0))</f>
        <v/>
      </c>
      <c r="R1676" s="74" t="str">
        <f>IF(E1676="","",VLOOKUP(W1676,図書名リスト!$A$3:$W$1001,22,0))</f>
        <v/>
      </c>
      <c r="S1676" s="61" t="str">
        <f t="shared" si="134"/>
        <v xml:space="preserve"> </v>
      </c>
      <c r="T1676" s="61" t="str">
        <f t="shared" si="135"/>
        <v>　</v>
      </c>
      <c r="U1676" s="61" t="str">
        <f t="shared" si="136"/>
        <v xml:space="preserve"> </v>
      </c>
      <c r="V1676" s="61">
        <f t="shared" si="137"/>
        <v>0</v>
      </c>
      <c r="W1676" s="60" t="str">
        <f t="shared" si="138"/>
        <v/>
      </c>
    </row>
    <row r="1677" spans="1:23" ht="57" customHeight="1" x14ac:dyDescent="0.15">
      <c r="A1677" s="63"/>
      <c r="B1677" s="69"/>
      <c r="C1677" s="69"/>
      <c r="D1677" s="68"/>
      <c r="E1677" s="67"/>
      <c r="F1677" s="66"/>
      <c r="G1677" s="65" t="str">
        <f>IF(E1677="","",VLOOKUP(E1677,図書名リスト!$C$3:$W$1001,16,0))</f>
        <v/>
      </c>
      <c r="H1677" s="64" t="str">
        <f>IF(E1677="","",VLOOKUP(W1677,図書名リスト!$A$3:$W$1001,5,0))</f>
        <v/>
      </c>
      <c r="I1677" s="77" t="str">
        <f>IF(E1677="","",VLOOKUP(W1677,図書名リスト!$A$3:$W$1001,9,0))</f>
        <v/>
      </c>
      <c r="J1677" s="76" t="str">
        <f>IF(E1677="","",VLOOKUP(W1677,図書名リスト!$A$3:$W$1001,23,0))</f>
        <v/>
      </c>
      <c r="K1677" s="62" t="str">
        <f>IF(E1677="","",VLOOKUP(W1677,図書名リスト!$A$3:$W$1001,11,0))</f>
        <v/>
      </c>
      <c r="L1677" s="95" t="str">
        <f>IF(E1677="","",VLOOKUP(W1677,図書名リスト!$A$3:$W$1001,14,0))</f>
        <v/>
      </c>
      <c r="M1677" s="62" t="str">
        <f>IF(E1677="","",VLOOKUP(W1677,図書名リスト!$A$3:$W$1001,17,0))</f>
        <v/>
      </c>
      <c r="N1677" s="63"/>
      <c r="O1677" s="74" t="str">
        <f>IF(E1677="","",VLOOKUP(W1677,図書名リスト!$A$3:$W$100580,21,0))</f>
        <v/>
      </c>
      <c r="P1677" s="74" t="str">
        <f>IF(E1677="","",VLOOKUP(W1677,図書名リスト!$A$3:$W$10050,19,0))</f>
        <v/>
      </c>
      <c r="Q1677" s="75" t="str">
        <f>IF(E1677="","",VLOOKUP(W1677,図書名リスト!$A$3:$W$1001,20,0))</f>
        <v/>
      </c>
      <c r="R1677" s="74" t="str">
        <f>IF(E1677="","",VLOOKUP(W1677,図書名リスト!$A$3:$W$1001,22,0))</f>
        <v/>
      </c>
      <c r="S1677" s="61" t="str">
        <f t="shared" si="134"/>
        <v xml:space="preserve"> </v>
      </c>
      <c r="T1677" s="61" t="str">
        <f t="shared" si="135"/>
        <v>　</v>
      </c>
      <c r="U1677" s="61" t="str">
        <f t="shared" si="136"/>
        <v xml:space="preserve"> </v>
      </c>
      <c r="V1677" s="61">
        <f t="shared" si="137"/>
        <v>0</v>
      </c>
      <c r="W1677" s="60" t="str">
        <f t="shared" si="138"/>
        <v/>
      </c>
    </row>
    <row r="1678" spans="1:23" ht="57" customHeight="1" x14ac:dyDescent="0.15">
      <c r="A1678" s="63"/>
      <c r="B1678" s="69"/>
      <c r="C1678" s="69"/>
      <c r="D1678" s="68"/>
      <c r="E1678" s="67"/>
      <c r="F1678" s="66"/>
      <c r="G1678" s="65" t="str">
        <f>IF(E1678="","",VLOOKUP(E1678,図書名リスト!$C$3:$W$1001,16,0))</f>
        <v/>
      </c>
      <c r="H1678" s="64" t="str">
        <f>IF(E1678="","",VLOOKUP(W1678,図書名リスト!$A$3:$W$1001,5,0))</f>
        <v/>
      </c>
      <c r="I1678" s="77" t="str">
        <f>IF(E1678="","",VLOOKUP(W1678,図書名リスト!$A$3:$W$1001,9,0))</f>
        <v/>
      </c>
      <c r="J1678" s="76" t="str">
        <f>IF(E1678="","",VLOOKUP(W1678,図書名リスト!$A$3:$W$1001,23,0))</f>
        <v/>
      </c>
      <c r="K1678" s="62" t="str">
        <f>IF(E1678="","",VLOOKUP(W1678,図書名リスト!$A$3:$W$1001,11,0))</f>
        <v/>
      </c>
      <c r="L1678" s="95" t="str">
        <f>IF(E1678="","",VLOOKUP(W1678,図書名リスト!$A$3:$W$1001,14,0))</f>
        <v/>
      </c>
      <c r="M1678" s="62" t="str">
        <f>IF(E1678="","",VLOOKUP(W1678,図書名リスト!$A$3:$W$1001,17,0))</f>
        <v/>
      </c>
      <c r="N1678" s="63"/>
      <c r="O1678" s="74" t="str">
        <f>IF(E1678="","",VLOOKUP(W1678,図書名リスト!$A$3:$W$100580,21,0))</f>
        <v/>
      </c>
      <c r="P1678" s="74" t="str">
        <f>IF(E1678="","",VLOOKUP(W1678,図書名リスト!$A$3:$W$10050,19,0))</f>
        <v/>
      </c>
      <c r="Q1678" s="75" t="str">
        <f>IF(E1678="","",VLOOKUP(W1678,図書名リスト!$A$3:$W$1001,20,0))</f>
        <v/>
      </c>
      <c r="R1678" s="74" t="str">
        <f>IF(E1678="","",VLOOKUP(W1678,図書名リスト!$A$3:$W$1001,22,0))</f>
        <v/>
      </c>
      <c r="S1678" s="61" t="str">
        <f t="shared" ref="S1678:S1741" si="139">IF($A1678=0," ",$K$2)</f>
        <v xml:space="preserve"> </v>
      </c>
      <c r="T1678" s="61" t="str">
        <f t="shared" ref="T1678:T1741" si="140">IF($A1678=0,"　",$O$2)</f>
        <v>　</v>
      </c>
      <c r="U1678" s="61" t="str">
        <f t="shared" si="136"/>
        <v xml:space="preserve"> </v>
      </c>
      <c r="V1678" s="61">
        <f t="shared" si="137"/>
        <v>0</v>
      </c>
      <c r="W1678" s="60" t="str">
        <f t="shared" si="138"/>
        <v/>
      </c>
    </row>
    <row r="1679" spans="1:23" ht="57" customHeight="1" x14ac:dyDescent="0.15">
      <c r="A1679" s="63"/>
      <c r="B1679" s="69"/>
      <c r="C1679" s="69"/>
      <c r="D1679" s="68"/>
      <c r="E1679" s="67"/>
      <c r="F1679" s="66"/>
      <c r="G1679" s="65" t="str">
        <f>IF(E1679="","",VLOOKUP(E1679,図書名リスト!$C$3:$W$1001,16,0))</f>
        <v/>
      </c>
      <c r="H1679" s="64" t="str">
        <f>IF(E1679="","",VLOOKUP(W1679,図書名リスト!$A$3:$W$1001,5,0))</f>
        <v/>
      </c>
      <c r="I1679" s="77" t="str">
        <f>IF(E1679="","",VLOOKUP(W1679,図書名リスト!$A$3:$W$1001,9,0))</f>
        <v/>
      </c>
      <c r="J1679" s="76" t="str">
        <f>IF(E1679="","",VLOOKUP(W1679,図書名リスト!$A$3:$W$1001,23,0))</f>
        <v/>
      </c>
      <c r="K1679" s="62" t="str">
        <f>IF(E1679="","",VLOOKUP(W1679,図書名リスト!$A$3:$W$1001,11,0))</f>
        <v/>
      </c>
      <c r="L1679" s="95" t="str">
        <f>IF(E1679="","",VLOOKUP(W1679,図書名リスト!$A$3:$W$1001,14,0))</f>
        <v/>
      </c>
      <c r="M1679" s="62" t="str">
        <f>IF(E1679="","",VLOOKUP(W1679,図書名リスト!$A$3:$W$1001,17,0))</f>
        <v/>
      </c>
      <c r="N1679" s="63"/>
      <c r="O1679" s="74" t="str">
        <f>IF(E1679="","",VLOOKUP(W1679,図書名リスト!$A$3:$W$100580,21,0))</f>
        <v/>
      </c>
      <c r="P1679" s="74" t="str">
        <f>IF(E1679="","",VLOOKUP(W1679,図書名リスト!$A$3:$W$10050,19,0))</f>
        <v/>
      </c>
      <c r="Q1679" s="75" t="str">
        <f>IF(E1679="","",VLOOKUP(W1679,図書名リスト!$A$3:$W$1001,20,0))</f>
        <v/>
      </c>
      <c r="R1679" s="74" t="str">
        <f>IF(E1679="","",VLOOKUP(W1679,図書名リスト!$A$3:$W$1001,22,0))</f>
        <v/>
      </c>
      <c r="S1679" s="61" t="str">
        <f t="shared" si="139"/>
        <v xml:space="preserve"> </v>
      </c>
      <c r="T1679" s="61" t="str">
        <f t="shared" si="140"/>
        <v>　</v>
      </c>
      <c r="U1679" s="61" t="str">
        <f t="shared" si="136"/>
        <v xml:space="preserve"> </v>
      </c>
      <c r="V1679" s="61">
        <f t="shared" si="137"/>
        <v>0</v>
      </c>
      <c r="W1679" s="60" t="str">
        <f t="shared" si="138"/>
        <v/>
      </c>
    </row>
    <row r="1680" spans="1:23" ht="57" customHeight="1" x14ac:dyDescent="0.15">
      <c r="A1680" s="63"/>
      <c r="B1680" s="69"/>
      <c r="C1680" s="69"/>
      <c r="D1680" s="68"/>
      <c r="E1680" s="67"/>
      <c r="F1680" s="66"/>
      <c r="G1680" s="65" t="str">
        <f>IF(E1680="","",VLOOKUP(E1680,図書名リスト!$C$3:$W$1001,16,0))</f>
        <v/>
      </c>
      <c r="H1680" s="64" t="str">
        <f>IF(E1680="","",VLOOKUP(W1680,図書名リスト!$A$3:$W$1001,5,0))</f>
        <v/>
      </c>
      <c r="I1680" s="77" t="str">
        <f>IF(E1680="","",VLOOKUP(W1680,図書名リスト!$A$3:$W$1001,9,0))</f>
        <v/>
      </c>
      <c r="J1680" s="76" t="str">
        <f>IF(E1680="","",VLOOKUP(W1680,図書名リスト!$A$3:$W$1001,23,0))</f>
        <v/>
      </c>
      <c r="K1680" s="62" t="str">
        <f>IF(E1680="","",VLOOKUP(W1680,図書名リスト!$A$3:$W$1001,11,0))</f>
        <v/>
      </c>
      <c r="L1680" s="95" t="str">
        <f>IF(E1680="","",VLOOKUP(W1680,図書名リスト!$A$3:$W$1001,14,0))</f>
        <v/>
      </c>
      <c r="M1680" s="62" t="str">
        <f>IF(E1680="","",VLOOKUP(W1680,図書名リスト!$A$3:$W$1001,17,0))</f>
        <v/>
      </c>
      <c r="N1680" s="63"/>
      <c r="O1680" s="74" t="str">
        <f>IF(E1680="","",VLOOKUP(W1680,図書名リスト!$A$3:$W$100580,21,0))</f>
        <v/>
      </c>
      <c r="P1680" s="74" t="str">
        <f>IF(E1680="","",VLOOKUP(W1680,図書名リスト!$A$3:$W$10050,19,0))</f>
        <v/>
      </c>
      <c r="Q1680" s="75" t="str">
        <f>IF(E1680="","",VLOOKUP(W1680,図書名リスト!$A$3:$W$1001,20,0))</f>
        <v/>
      </c>
      <c r="R1680" s="74" t="str">
        <f>IF(E1680="","",VLOOKUP(W1680,図書名リスト!$A$3:$W$1001,22,0))</f>
        <v/>
      </c>
      <c r="S1680" s="61" t="str">
        <f t="shared" si="139"/>
        <v xml:space="preserve"> </v>
      </c>
      <c r="T1680" s="61" t="str">
        <f t="shared" si="140"/>
        <v>　</v>
      </c>
      <c r="U1680" s="61" t="str">
        <f t="shared" si="136"/>
        <v xml:space="preserve"> </v>
      </c>
      <c r="V1680" s="61">
        <f t="shared" si="137"/>
        <v>0</v>
      </c>
      <c r="W1680" s="60" t="str">
        <f t="shared" si="138"/>
        <v/>
      </c>
    </row>
    <row r="1681" spans="1:23" ht="57" customHeight="1" x14ac:dyDescent="0.15">
      <c r="A1681" s="63"/>
      <c r="B1681" s="69"/>
      <c r="C1681" s="69"/>
      <c r="D1681" s="68"/>
      <c r="E1681" s="67"/>
      <c r="F1681" s="66"/>
      <c r="G1681" s="65" t="str">
        <f>IF(E1681="","",VLOOKUP(E1681,図書名リスト!$C$3:$W$1001,16,0))</f>
        <v/>
      </c>
      <c r="H1681" s="64" t="str">
        <f>IF(E1681="","",VLOOKUP(W1681,図書名リスト!$A$3:$W$1001,5,0))</f>
        <v/>
      </c>
      <c r="I1681" s="77" t="str">
        <f>IF(E1681="","",VLOOKUP(W1681,図書名リスト!$A$3:$W$1001,9,0))</f>
        <v/>
      </c>
      <c r="J1681" s="76" t="str">
        <f>IF(E1681="","",VLOOKUP(W1681,図書名リスト!$A$3:$W$1001,23,0))</f>
        <v/>
      </c>
      <c r="K1681" s="62" t="str">
        <f>IF(E1681="","",VLOOKUP(W1681,図書名リスト!$A$3:$W$1001,11,0))</f>
        <v/>
      </c>
      <c r="L1681" s="95" t="str">
        <f>IF(E1681="","",VLOOKUP(W1681,図書名リスト!$A$3:$W$1001,14,0))</f>
        <v/>
      </c>
      <c r="M1681" s="62" t="str">
        <f>IF(E1681="","",VLOOKUP(W1681,図書名リスト!$A$3:$W$1001,17,0))</f>
        <v/>
      </c>
      <c r="N1681" s="63"/>
      <c r="O1681" s="74" t="str">
        <f>IF(E1681="","",VLOOKUP(W1681,図書名リスト!$A$3:$W$100580,21,0))</f>
        <v/>
      </c>
      <c r="P1681" s="74" t="str">
        <f>IF(E1681="","",VLOOKUP(W1681,図書名リスト!$A$3:$W$10050,19,0))</f>
        <v/>
      </c>
      <c r="Q1681" s="75" t="str">
        <f>IF(E1681="","",VLOOKUP(W1681,図書名リスト!$A$3:$W$1001,20,0))</f>
        <v/>
      </c>
      <c r="R1681" s="74" t="str">
        <f>IF(E1681="","",VLOOKUP(W1681,図書名リスト!$A$3:$W$1001,22,0))</f>
        <v/>
      </c>
      <c r="S1681" s="61" t="str">
        <f t="shared" si="139"/>
        <v xml:space="preserve"> </v>
      </c>
      <c r="T1681" s="61" t="str">
        <f t="shared" si="140"/>
        <v>　</v>
      </c>
      <c r="U1681" s="61" t="str">
        <f t="shared" si="136"/>
        <v xml:space="preserve"> </v>
      </c>
      <c r="V1681" s="61">
        <f t="shared" si="137"/>
        <v>0</v>
      </c>
      <c r="W1681" s="60" t="str">
        <f t="shared" si="138"/>
        <v/>
      </c>
    </row>
    <row r="1682" spans="1:23" ht="57" customHeight="1" x14ac:dyDescent="0.15">
      <c r="A1682" s="63"/>
      <c r="B1682" s="69"/>
      <c r="C1682" s="69"/>
      <c r="D1682" s="68"/>
      <c r="E1682" s="67"/>
      <c r="F1682" s="66"/>
      <c r="G1682" s="65" t="str">
        <f>IF(E1682="","",VLOOKUP(E1682,図書名リスト!$C$3:$W$1001,16,0))</f>
        <v/>
      </c>
      <c r="H1682" s="64" t="str">
        <f>IF(E1682="","",VLOOKUP(W1682,図書名リスト!$A$3:$W$1001,5,0))</f>
        <v/>
      </c>
      <c r="I1682" s="77" t="str">
        <f>IF(E1682="","",VLOOKUP(W1682,図書名リスト!$A$3:$W$1001,9,0))</f>
        <v/>
      </c>
      <c r="J1682" s="76" t="str">
        <f>IF(E1682="","",VLOOKUP(W1682,図書名リスト!$A$3:$W$1001,23,0))</f>
        <v/>
      </c>
      <c r="K1682" s="62" t="str">
        <f>IF(E1682="","",VLOOKUP(W1682,図書名リスト!$A$3:$W$1001,11,0))</f>
        <v/>
      </c>
      <c r="L1682" s="95" t="str">
        <f>IF(E1682="","",VLOOKUP(W1682,図書名リスト!$A$3:$W$1001,14,0))</f>
        <v/>
      </c>
      <c r="M1682" s="62" t="str">
        <f>IF(E1682="","",VLOOKUP(W1682,図書名リスト!$A$3:$W$1001,17,0))</f>
        <v/>
      </c>
      <c r="N1682" s="63"/>
      <c r="O1682" s="74" t="str">
        <f>IF(E1682="","",VLOOKUP(W1682,図書名リスト!$A$3:$W$100580,21,0))</f>
        <v/>
      </c>
      <c r="P1682" s="74" t="str">
        <f>IF(E1682="","",VLOOKUP(W1682,図書名リスト!$A$3:$W$10050,19,0))</f>
        <v/>
      </c>
      <c r="Q1682" s="75" t="str">
        <f>IF(E1682="","",VLOOKUP(W1682,図書名リスト!$A$3:$W$1001,20,0))</f>
        <v/>
      </c>
      <c r="R1682" s="74" t="str">
        <f>IF(E1682="","",VLOOKUP(W1682,図書名リスト!$A$3:$W$1001,22,0))</f>
        <v/>
      </c>
      <c r="S1682" s="61" t="str">
        <f t="shared" si="139"/>
        <v xml:space="preserve"> </v>
      </c>
      <c r="T1682" s="61" t="str">
        <f t="shared" si="140"/>
        <v>　</v>
      </c>
      <c r="U1682" s="61" t="str">
        <f t="shared" si="136"/>
        <v xml:space="preserve"> </v>
      </c>
      <c r="V1682" s="61">
        <f t="shared" si="137"/>
        <v>0</v>
      </c>
      <c r="W1682" s="60" t="str">
        <f t="shared" si="138"/>
        <v/>
      </c>
    </row>
    <row r="1683" spans="1:23" ht="57" customHeight="1" x14ac:dyDescent="0.15">
      <c r="A1683" s="63"/>
      <c r="B1683" s="69"/>
      <c r="C1683" s="69"/>
      <c r="D1683" s="68"/>
      <c r="E1683" s="67"/>
      <c r="F1683" s="66"/>
      <c r="G1683" s="65" t="str">
        <f>IF(E1683="","",VLOOKUP(E1683,図書名リスト!$C$3:$W$1001,16,0))</f>
        <v/>
      </c>
      <c r="H1683" s="64" t="str">
        <f>IF(E1683="","",VLOOKUP(W1683,図書名リスト!$A$3:$W$1001,5,0))</f>
        <v/>
      </c>
      <c r="I1683" s="77" t="str">
        <f>IF(E1683="","",VLOOKUP(W1683,図書名リスト!$A$3:$W$1001,9,0))</f>
        <v/>
      </c>
      <c r="J1683" s="76" t="str">
        <f>IF(E1683="","",VLOOKUP(W1683,図書名リスト!$A$3:$W$1001,23,0))</f>
        <v/>
      </c>
      <c r="K1683" s="62" t="str">
        <f>IF(E1683="","",VLOOKUP(W1683,図書名リスト!$A$3:$W$1001,11,0))</f>
        <v/>
      </c>
      <c r="L1683" s="95" t="str">
        <f>IF(E1683="","",VLOOKUP(W1683,図書名リスト!$A$3:$W$1001,14,0))</f>
        <v/>
      </c>
      <c r="M1683" s="62" t="str">
        <f>IF(E1683="","",VLOOKUP(W1683,図書名リスト!$A$3:$W$1001,17,0))</f>
        <v/>
      </c>
      <c r="N1683" s="63"/>
      <c r="O1683" s="74" t="str">
        <f>IF(E1683="","",VLOOKUP(W1683,図書名リスト!$A$3:$W$100580,21,0))</f>
        <v/>
      </c>
      <c r="P1683" s="74" t="str">
        <f>IF(E1683="","",VLOOKUP(W1683,図書名リスト!$A$3:$W$10050,19,0))</f>
        <v/>
      </c>
      <c r="Q1683" s="75" t="str">
        <f>IF(E1683="","",VLOOKUP(W1683,図書名リスト!$A$3:$W$1001,20,0))</f>
        <v/>
      </c>
      <c r="R1683" s="74" t="str">
        <f>IF(E1683="","",VLOOKUP(W1683,図書名リスト!$A$3:$W$1001,22,0))</f>
        <v/>
      </c>
      <c r="S1683" s="61" t="str">
        <f t="shared" si="139"/>
        <v xml:space="preserve"> </v>
      </c>
      <c r="T1683" s="61" t="str">
        <f t="shared" si="140"/>
        <v>　</v>
      </c>
      <c r="U1683" s="61" t="str">
        <f t="shared" si="136"/>
        <v xml:space="preserve"> </v>
      </c>
      <c r="V1683" s="61">
        <f t="shared" si="137"/>
        <v>0</v>
      </c>
      <c r="W1683" s="60" t="str">
        <f t="shared" si="138"/>
        <v/>
      </c>
    </row>
    <row r="1684" spans="1:23" ht="57" customHeight="1" x14ac:dyDescent="0.15">
      <c r="A1684" s="63"/>
      <c r="B1684" s="69"/>
      <c r="C1684" s="69"/>
      <c r="D1684" s="68"/>
      <c r="E1684" s="67"/>
      <c r="F1684" s="66"/>
      <c r="G1684" s="65" t="str">
        <f>IF(E1684="","",VLOOKUP(E1684,図書名リスト!$C$3:$W$1001,16,0))</f>
        <v/>
      </c>
      <c r="H1684" s="64" t="str">
        <f>IF(E1684="","",VLOOKUP(W1684,図書名リスト!$A$3:$W$1001,5,0))</f>
        <v/>
      </c>
      <c r="I1684" s="77" t="str">
        <f>IF(E1684="","",VLOOKUP(W1684,図書名リスト!$A$3:$W$1001,9,0))</f>
        <v/>
      </c>
      <c r="J1684" s="76" t="str">
        <f>IF(E1684="","",VLOOKUP(W1684,図書名リスト!$A$3:$W$1001,23,0))</f>
        <v/>
      </c>
      <c r="K1684" s="62" t="str">
        <f>IF(E1684="","",VLOOKUP(W1684,図書名リスト!$A$3:$W$1001,11,0))</f>
        <v/>
      </c>
      <c r="L1684" s="95" t="str">
        <f>IF(E1684="","",VLOOKUP(W1684,図書名リスト!$A$3:$W$1001,14,0))</f>
        <v/>
      </c>
      <c r="M1684" s="62" t="str">
        <f>IF(E1684="","",VLOOKUP(W1684,図書名リスト!$A$3:$W$1001,17,0))</f>
        <v/>
      </c>
      <c r="N1684" s="63"/>
      <c r="O1684" s="74" t="str">
        <f>IF(E1684="","",VLOOKUP(W1684,図書名リスト!$A$3:$W$100580,21,0))</f>
        <v/>
      </c>
      <c r="P1684" s="74" t="str">
        <f>IF(E1684="","",VLOOKUP(W1684,図書名リスト!$A$3:$W$10050,19,0))</f>
        <v/>
      </c>
      <c r="Q1684" s="75" t="str">
        <f>IF(E1684="","",VLOOKUP(W1684,図書名リスト!$A$3:$W$1001,20,0))</f>
        <v/>
      </c>
      <c r="R1684" s="74" t="str">
        <f>IF(E1684="","",VLOOKUP(W1684,図書名リスト!$A$3:$W$1001,22,0))</f>
        <v/>
      </c>
      <c r="S1684" s="61" t="str">
        <f t="shared" si="139"/>
        <v xml:space="preserve"> </v>
      </c>
      <c r="T1684" s="61" t="str">
        <f t="shared" si="140"/>
        <v>　</v>
      </c>
      <c r="U1684" s="61" t="str">
        <f t="shared" si="136"/>
        <v xml:space="preserve"> </v>
      </c>
      <c r="V1684" s="61">
        <f t="shared" si="137"/>
        <v>0</v>
      </c>
      <c r="W1684" s="60" t="str">
        <f t="shared" si="138"/>
        <v/>
      </c>
    </row>
    <row r="1685" spans="1:23" ht="57" customHeight="1" x14ac:dyDescent="0.15">
      <c r="A1685" s="63"/>
      <c r="B1685" s="69"/>
      <c r="C1685" s="69"/>
      <c r="D1685" s="68"/>
      <c r="E1685" s="67"/>
      <c r="F1685" s="66"/>
      <c r="G1685" s="65" t="str">
        <f>IF(E1685="","",VLOOKUP(E1685,図書名リスト!$C$3:$W$1001,16,0))</f>
        <v/>
      </c>
      <c r="H1685" s="64" t="str">
        <f>IF(E1685="","",VLOOKUP(W1685,図書名リスト!$A$3:$W$1001,5,0))</f>
        <v/>
      </c>
      <c r="I1685" s="77" t="str">
        <f>IF(E1685="","",VLOOKUP(W1685,図書名リスト!$A$3:$W$1001,9,0))</f>
        <v/>
      </c>
      <c r="J1685" s="76" t="str">
        <f>IF(E1685="","",VLOOKUP(W1685,図書名リスト!$A$3:$W$1001,23,0))</f>
        <v/>
      </c>
      <c r="K1685" s="62" t="str">
        <f>IF(E1685="","",VLOOKUP(W1685,図書名リスト!$A$3:$W$1001,11,0))</f>
        <v/>
      </c>
      <c r="L1685" s="95" t="str">
        <f>IF(E1685="","",VLOOKUP(W1685,図書名リスト!$A$3:$W$1001,14,0))</f>
        <v/>
      </c>
      <c r="M1685" s="62" t="str">
        <f>IF(E1685="","",VLOOKUP(W1685,図書名リスト!$A$3:$W$1001,17,0))</f>
        <v/>
      </c>
      <c r="N1685" s="63"/>
      <c r="O1685" s="74" t="str">
        <f>IF(E1685="","",VLOOKUP(W1685,図書名リスト!$A$3:$W$100580,21,0))</f>
        <v/>
      </c>
      <c r="P1685" s="74" t="str">
        <f>IF(E1685="","",VLOOKUP(W1685,図書名リスト!$A$3:$W$10050,19,0))</f>
        <v/>
      </c>
      <c r="Q1685" s="75" t="str">
        <f>IF(E1685="","",VLOOKUP(W1685,図書名リスト!$A$3:$W$1001,20,0))</f>
        <v/>
      </c>
      <c r="R1685" s="74" t="str">
        <f>IF(E1685="","",VLOOKUP(W1685,図書名リスト!$A$3:$W$1001,22,0))</f>
        <v/>
      </c>
      <c r="S1685" s="61" t="str">
        <f t="shared" si="139"/>
        <v xml:space="preserve"> </v>
      </c>
      <c r="T1685" s="61" t="str">
        <f t="shared" si="140"/>
        <v>　</v>
      </c>
      <c r="U1685" s="61" t="str">
        <f t="shared" si="136"/>
        <v xml:space="preserve"> </v>
      </c>
      <c r="V1685" s="61">
        <f t="shared" si="137"/>
        <v>0</v>
      </c>
      <c r="W1685" s="60" t="str">
        <f t="shared" si="138"/>
        <v/>
      </c>
    </row>
    <row r="1686" spans="1:23" ht="57" customHeight="1" x14ac:dyDescent="0.15">
      <c r="A1686" s="63"/>
      <c r="B1686" s="69"/>
      <c r="C1686" s="69"/>
      <c r="D1686" s="68"/>
      <c r="E1686" s="67"/>
      <c r="F1686" s="66"/>
      <c r="G1686" s="65" t="str">
        <f>IF(E1686="","",VLOOKUP(E1686,図書名リスト!$C$3:$W$1001,16,0))</f>
        <v/>
      </c>
      <c r="H1686" s="64" t="str">
        <f>IF(E1686="","",VLOOKUP(W1686,図書名リスト!$A$3:$W$1001,5,0))</f>
        <v/>
      </c>
      <c r="I1686" s="77" t="str">
        <f>IF(E1686="","",VLOOKUP(W1686,図書名リスト!$A$3:$W$1001,9,0))</f>
        <v/>
      </c>
      <c r="J1686" s="76" t="str">
        <f>IF(E1686="","",VLOOKUP(W1686,図書名リスト!$A$3:$W$1001,23,0))</f>
        <v/>
      </c>
      <c r="K1686" s="62" t="str">
        <f>IF(E1686="","",VLOOKUP(W1686,図書名リスト!$A$3:$W$1001,11,0))</f>
        <v/>
      </c>
      <c r="L1686" s="95" t="str">
        <f>IF(E1686="","",VLOOKUP(W1686,図書名リスト!$A$3:$W$1001,14,0))</f>
        <v/>
      </c>
      <c r="M1686" s="62" t="str">
        <f>IF(E1686="","",VLOOKUP(W1686,図書名リスト!$A$3:$W$1001,17,0))</f>
        <v/>
      </c>
      <c r="N1686" s="63"/>
      <c r="O1686" s="74" t="str">
        <f>IF(E1686="","",VLOOKUP(W1686,図書名リスト!$A$3:$W$100580,21,0))</f>
        <v/>
      </c>
      <c r="P1686" s="74" t="str">
        <f>IF(E1686="","",VLOOKUP(W1686,図書名リスト!$A$3:$W$10050,19,0))</f>
        <v/>
      </c>
      <c r="Q1686" s="75" t="str">
        <f>IF(E1686="","",VLOOKUP(W1686,図書名リスト!$A$3:$W$1001,20,0))</f>
        <v/>
      </c>
      <c r="R1686" s="74" t="str">
        <f>IF(E1686="","",VLOOKUP(W1686,図書名リスト!$A$3:$W$1001,22,0))</f>
        <v/>
      </c>
      <c r="S1686" s="61" t="str">
        <f t="shared" si="139"/>
        <v xml:space="preserve"> </v>
      </c>
      <c r="T1686" s="61" t="str">
        <f t="shared" si="140"/>
        <v>　</v>
      </c>
      <c r="U1686" s="61" t="str">
        <f t="shared" si="136"/>
        <v xml:space="preserve"> </v>
      </c>
      <c r="V1686" s="61">
        <f t="shared" si="137"/>
        <v>0</v>
      </c>
      <c r="W1686" s="60" t="str">
        <f t="shared" si="138"/>
        <v/>
      </c>
    </row>
    <row r="1687" spans="1:23" ht="57" customHeight="1" x14ac:dyDescent="0.15">
      <c r="A1687" s="63"/>
      <c r="B1687" s="69"/>
      <c r="C1687" s="69"/>
      <c r="D1687" s="68"/>
      <c r="E1687" s="67"/>
      <c r="F1687" s="66"/>
      <c r="G1687" s="65" t="str">
        <f>IF(E1687="","",VLOOKUP(E1687,図書名リスト!$C$3:$W$1001,16,0))</f>
        <v/>
      </c>
      <c r="H1687" s="64" t="str">
        <f>IF(E1687="","",VLOOKUP(W1687,図書名リスト!$A$3:$W$1001,5,0))</f>
        <v/>
      </c>
      <c r="I1687" s="77" t="str">
        <f>IF(E1687="","",VLOOKUP(W1687,図書名リスト!$A$3:$W$1001,9,0))</f>
        <v/>
      </c>
      <c r="J1687" s="76" t="str">
        <f>IF(E1687="","",VLOOKUP(W1687,図書名リスト!$A$3:$W$1001,23,0))</f>
        <v/>
      </c>
      <c r="K1687" s="62" t="str">
        <f>IF(E1687="","",VLOOKUP(W1687,図書名リスト!$A$3:$W$1001,11,0))</f>
        <v/>
      </c>
      <c r="L1687" s="95" t="str">
        <f>IF(E1687="","",VLOOKUP(W1687,図書名リスト!$A$3:$W$1001,14,0))</f>
        <v/>
      </c>
      <c r="M1687" s="62" t="str">
        <f>IF(E1687="","",VLOOKUP(W1687,図書名リスト!$A$3:$W$1001,17,0))</f>
        <v/>
      </c>
      <c r="N1687" s="63"/>
      <c r="O1687" s="74" t="str">
        <f>IF(E1687="","",VLOOKUP(W1687,図書名リスト!$A$3:$W$100580,21,0))</f>
        <v/>
      </c>
      <c r="P1687" s="74" t="str">
        <f>IF(E1687="","",VLOOKUP(W1687,図書名リスト!$A$3:$W$10050,19,0))</f>
        <v/>
      </c>
      <c r="Q1687" s="75" t="str">
        <f>IF(E1687="","",VLOOKUP(W1687,図書名リスト!$A$3:$W$1001,20,0))</f>
        <v/>
      </c>
      <c r="R1687" s="74" t="str">
        <f>IF(E1687="","",VLOOKUP(W1687,図書名リスト!$A$3:$W$1001,22,0))</f>
        <v/>
      </c>
      <c r="S1687" s="61" t="str">
        <f t="shared" si="139"/>
        <v xml:space="preserve"> </v>
      </c>
      <c r="T1687" s="61" t="str">
        <f t="shared" si="140"/>
        <v>　</v>
      </c>
      <c r="U1687" s="61" t="str">
        <f t="shared" si="136"/>
        <v xml:space="preserve"> </v>
      </c>
      <c r="V1687" s="61">
        <f t="shared" si="137"/>
        <v>0</v>
      </c>
      <c r="W1687" s="60" t="str">
        <f t="shared" si="138"/>
        <v/>
      </c>
    </row>
    <row r="1688" spans="1:23" ht="57" customHeight="1" x14ac:dyDescent="0.15">
      <c r="A1688" s="63"/>
      <c r="B1688" s="69"/>
      <c r="C1688" s="69"/>
      <c r="D1688" s="68"/>
      <c r="E1688" s="67"/>
      <c r="F1688" s="66"/>
      <c r="G1688" s="65" t="str">
        <f>IF(E1688="","",VLOOKUP(E1688,図書名リスト!$C$3:$W$1001,16,0))</f>
        <v/>
      </c>
      <c r="H1688" s="64" t="str">
        <f>IF(E1688="","",VLOOKUP(W1688,図書名リスト!$A$3:$W$1001,5,0))</f>
        <v/>
      </c>
      <c r="I1688" s="77" t="str">
        <f>IF(E1688="","",VLOOKUP(W1688,図書名リスト!$A$3:$W$1001,9,0))</f>
        <v/>
      </c>
      <c r="J1688" s="76" t="str">
        <f>IF(E1688="","",VLOOKUP(W1688,図書名リスト!$A$3:$W$1001,23,0))</f>
        <v/>
      </c>
      <c r="K1688" s="62" t="str">
        <f>IF(E1688="","",VLOOKUP(W1688,図書名リスト!$A$3:$W$1001,11,0))</f>
        <v/>
      </c>
      <c r="L1688" s="95" t="str">
        <f>IF(E1688="","",VLOOKUP(W1688,図書名リスト!$A$3:$W$1001,14,0))</f>
        <v/>
      </c>
      <c r="M1688" s="62" t="str">
        <f>IF(E1688="","",VLOOKUP(W1688,図書名リスト!$A$3:$W$1001,17,0))</f>
        <v/>
      </c>
      <c r="N1688" s="63"/>
      <c r="O1688" s="74" t="str">
        <f>IF(E1688="","",VLOOKUP(W1688,図書名リスト!$A$3:$W$100580,21,0))</f>
        <v/>
      </c>
      <c r="P1688" s="74" t="str">
        <f>IF(E1688="","",VLOOKUP(W1688,図書名リスト!$A$3:$W$10050,19,0))</f>
        <v/>
      </c>
      <c r="Q1688" s="75" t="str">
        <f>IF(E1688="","",VLOOKUP(W1688,図書名リスト!$A$3:$W$1001,20,0))</f>
        <v/>
      </c>
      <c r="R1688" s="74" t="str">
        <f>IF(E1688="","",VLOOKUP(W1688,図書名リスト!$A$3:$W$1001,22,0))</f>
        <v/>
      </c>
      <c r="S1688" s="61" t="str">
        <f t="shared" si="139"/>
        <v xml:space="preserve"> </v>
      </c>
      <c r="T1688" s="61" t="str">
        <f t="shared" si="140"/>
        <v>　</v>
      </c>
      <c r="U1688" s="61" t="str">
        <f t="shared" si="136"/>
        <v xml:space="preserve"> </v>
      </c>
      <c r="V1688" s="61">
        <f t="shared" si="137"/>
        <v>0</v>
      </c>
      <c r="W1688" s="60" t="str">
        <f t="shared" si="138"/>
        <v/>
      </c>
    </row>
    <row r="1689" spans="1:23" ht="57" customHeight="1" x14ac:dyDescent="0.15">
      <c r="A1689" s="63"/>
      <c r="B1689" s="69"/>
      <c r="C1689" s="69"/>
      <c r="D1689" s="68"/>
      <c r="E1689" s="67"/>
      <c r="F1689" s="66"/>
      <c r="G1689" s="65" t="str">
        <f>IF(E1689="","",VLOOKUP(E1689,図書名リスト!$C$3:$W$1001,16,0))</f>
        <v/>
      </c>
      <c r="H1689" s="64" t="str">
        <f>IF(E1689="","",VLOOKUP(W1689,図書名リスト!$A$3:$W$1001,5,0))</f>
        <v/>
      </c>
      <c r="I1689" s="77" t="str">
        <f>IF(E1689="","",VLOOKUP(W1689,図書名リスト!$A$3:$W$1001,9,0))</f>
        <v/>
      </c>
      <c r="J1689" s="76" t="str">
        <f>IF(E1689="","",VLOOKUP(W1689,図書名リスト!$A$3:$W$1001,23,0))</f>
        <v/>
      </c>
      <c r="K1689" s="62" t="str">
        <f>IF(E1689="","",VLOOKUP(W1689,図書名リスト!$A$3:$W$1001,11,0))</f>
        <v/>
      </c>
      <c r="L1689" s="95" t="str">
        <f>IF(E1689="","",VLOOKUP(W1689,図書名リスト!$A$3:$W$1001,14,0))</f>
        <v/>
      </c>
      <c r="M1689" s="62" t="str">
        <f>IF(E1689="","",VLOOKUP(W1689,図書名リスト!$A$3:$W$1001,17,0))</f>
        <v/>
      </c>
      <c r="N1689" s="63"/>
      <c r="O1689" s="74" t="str">
        <f>IF(E1689="","",VLOOKUP(W1689,図書名リスト!$A$3:$W$100580,21,0))</f>
        <v/>
      </c>
      <c r="P1689" s="74" t="str">
        <f>IF(E1689="","",VLOOKUP(W1689,図書名リスト!$A$3:$W$10050,19,0))</f>
        <v/>
      </c>
      <c r="Q1689" s="75" t="str">
        <f>IF(E1689="","",VLOOKUP(W1689,図書名リスト!$A$3:$W$1001,20,0))</f>
        <v/>
      </c>
      <c r="R1689" s="74" t="str">
        <f>IF(E1689="","",VLOOKUP(W1689,図書名リスト!$A$3:$W$1001,22,0))</f>
        <v/>
      </c>
      <c r="S1689" s="61" t="str">
        <f t="shared" si="139"/>
        <v xml:space="preserve"> </v>
      </c>
      <c r="T1689" s="61" t="str">
        <f t="shared" si="140"/>
        <v>　</v>
      </c>
      <c r="U1689" s="61" t="str">
        <f t="shared" si="136"/>
        <v xml:space="preserve"> </v>
      </c>
      <c r="V1689" s="61">
        <f t="shared" si="137"/>
        <v>0</v>
      </c>
      <c r="W1689" s="60" t="str">
        <f t="shared" si="138"/>
        <v/>
      </c>
    </row>
    <row r="1690" spans="1:23" ht="57" customHeight="1" x14ac:dyDescent="0.15">
      <c r="A1690" s="63"/>
      <c r="B1690" s="69"/>
      <c r="C1690" s="69"/>
      <c r="D1690" s="68"/>
      <c r="E1690" s="67"/>
      <c r="F1690" s="66"/>
      <c r="G1690" s="65" t="str">
        <f>IF(E1690="","",VLOOKUP(E1690,図書名リスト!$C$3:$W$1001,16,0))</f>
        <v/>
      </c>
      <c r="H1690" s="64" t="str">
        <f>IF(E1690="","",VLOOKUP(W1690,図書名リスト!$A$3:$W$1001,5,0))</f>
        <v/>
      </c>
      <c r="I1690" s="77" t="str">
        <f>IF(E1690="","",VLOOKUP(W1690,図書名リスト!$A$3:$W$1001,9,0))</f>
        <v/>
      </c>
      <c r="J1690" s="76" t="str">
        <f>IF(E1690="","",VLOOKUP(W1690,図書名リスト!$A$3:$W$1001,23,0))</f>
        <v/>
      </c>
      <c r="K1690" s="62" t="str">
        <f>IF(E1690="","",VLOOKUP(W1690,図書名リスト!$A$3:$W$1001,11,0))</f>
        <v/>
      </c>
      <c r="L1690" s="95" t="str">
        <f>IF(E1690="","",VLOOKUP(W1690,図書名リスト!$A$3:$W$1001,14,0))</f>
        <v/>
      </c>
      <c r="M1690" s="62" t="str">
        <f>IF(E1690="","",VLOOKUP(W1690,図書名リスト!$A$3:$W$1001,17,0))</f>
        <v/>
      </c>
      <c r="N1690" s="63"/>
      <c r="O1690" s="74" t="str">
        <f>IF(E1690="","",VLOOKUP(W1690,図書名リスト!$A$3:$W$100580,21,0))</f>
        <v/>
      </c>
      <c r="P1690" s="74" t="str">
        <f>IF(E1690="","",VLOOKUP(W1690,図書名リスト!$A$3:$W$10050,19,0))</f>
        <v/>
      </c>
      <c r="Q1690" s="75" t="str">
        <f>IF(E1690="","",VLOOKUP(W1690,図書名リスト!$A$3:$W$1001,20,0))</f>
        <v/>
      </c>
      <c r="R1690" s="74" t="str">
        <f>IF(E1690="","",VLOOKUP(W1690,図書名リスト!$A$3:$W$1001,22,0))</f>
        <v/>
      </c>
      <c r="S1690" s="61" t="str">
        <f t="shared" si="139"/>
        <v xml:space="preserve"> </v>
      </c>
      <c r="T1690" s="61" t="str">
        <f t="shared" si="140"/>
        <v>　</v>
      </c>
      <c r="U1690" s="61" t="str">
        <f t="shared" si="136"/>
        <v xml:space="preserve"> </v>
      </c>
      <c r="V1690" s="61">
        <f t="shared" si="137"/>
        <v>0</v>
      </c>
      <c r="W1690" s="60" t="str">
        <f t="shared" si="138"/>
        <v/>
      </c>
    </row>
    <row r="1691" spans="1:23" ht="57" customHeight="1" x14ac:dyDescent="0.15">
      <c r="A1691" s="63"/>
      <c r="B1691" s="69"/>
      <c r="C1691" s="69"/>
      <c r="D1691" s="68"/>
      <c r="E1691" s="67"/>
      <c r="F1691" s="66"/>
      <c r="G1691" s="65" t="str">
        <f>IF(E1691="","",VLOOKUP(E1691,図書名リスト!$C$3:$W$1001,16,0))</f>
        <v/>
      </c>
      <c r="H1691" s="64" t="str">
        <f>IF(E1691="","",VLOOKUP(W1691,図書名リスト!$A$3:$W$1001,5,0))</f>
        <v/>
      </c>
      <c r="I1691" s="77" t="str">
        <f>IF(E1691="","",VLOOKUP(W1691,図書名リスト!$A$3:$W$1001,9,0))</f>
        <v/>
      </c>
      <c r="J1691" s="76" t="str">
        <f>IF(E1691="","",VLOOKUP(W1691,図書名リスト!$A$3:$W$1001,23,0))</f>
        <v/>
      </c>
      <c r="K1691" s="62" t="str">
        <f>IF(E1691="","",VLOOKUP(W1691,図書名リスト!$A$3:$W$1001,11,0))</f>
        <v/>
      </c>
      <c r="L1691" s="95" t="str">
        <f>IF(E1691="","",VLOOKUP(W1691,図書名リスト!$A$3:$W$1001,14,0))</f>
        <v/>
      </c>
      <c r="M1691" s="62" t="str">
        <f>IF(E1691="","",VLOOKUP(W1691,図書名リスト!$A$3:$W$1001,17,0))</f>
        <v/>
      </c>
      <c r="N1691" s="63"/>
      <c r="O1691" s="74" t="str">
        <f>IF(E1691="","",VLOOKUP(W1691,図書名リスト!$A$3:$W$100580,21,0))</f>
        <v/>
      </c>
      <c r="P1691" s="74" t="str">
        <f>IF(E1691="","",VLOOKUP(W1691,図書名リスト!$A$3:$W$10050,19,0))</f>
        <v/>
      </c>
      <c r="Q1691" s="75" t="str">
        <f>IF(E1691="","",VLOOKUP(W1691,図書名リスト!$A$3:$W$1001,20,0))</f>
        <v/>
      </c>
      <c r="R1691" s="74" t="str">
        <f>IF(E1691="","",VLOOKUP(W1691,図書名リスト!$A$3:$W$1001,22,0))</f>
        <v/>
      </c>
      <c r="S1691" s="61" t="str">
        <f t="shared" si="139"/>
        <v xml:space="preserve"> </v>
      </c>
      <c r="T1691" s="61" t="str">
        <f t="shared" si="140"/>
        <v>　</v>
      </c>
      <c r="U1691" s="61" t="str">
        <f t="shared" si="136"/>
        <v xml:space="preserve"> </v>
      </c>
      <c r="V1691" s="61">
        <f t="shared" si="137"/>
        <v>0</v>
      </c>
      <c r="W1691" s="60" t="str">
        <f t="shared" si="138"/>
        <v/>
      </c>
    </row>
    <row r="1692" spans="1:23" ht="57" customHeight="1" x14ac:dyDescent="0.15">
      <c r="A1692" s="63"/>
      <c r="B1692" s="69"/>
      <c r="C1692" s="69"/>
      <c r="D1692" s="68"/>
      <c r="E1692" s="67"/>
      <c r="F1692" s="66"/>
      <c r="G1692" s="65" t="str">
        <f>IF(E1692="","",VLOOKUP(E1692,図書名リスト!$C$3:$W$1001,16,0))</f>
        <v/>
      </c>
      <c r="H1692" s="64" t="str">
        <f>IF(E1692="","",VLOOKUP(W1692,図書名リスト!$A$3:$W$1001,5,0))</f>
        <v/>
      </c>
      <c r="I1692" s="77" t="str">
        <f>IF(E1692="","",VLOOKUP(W1692,図書名リスト!$A$3:$W$1001,9,0))</f>
        <v/>
      </c>
      <c r="J1692" s="76" t="str">
        <f>IF(E1692="","",VLOOKUP(W1692,図書名リスト!$A$3:$W$1001,23,0))</f>
        <v/>
      </c>
      <c r="K1692" s="62" t="str">
        <f>IF(E1692="","",VLOOKUP(W1692,図書名リスト!$A$3:$W$1001,11,0))</f>
        <v/>
      </c>
      <c r="L1692" s="95" t="str">
        <f>IF(E1692="","",VLOOKUP(W1692,図書名リスト!$A$3:$W$1001,14,0))</f>
        <v/>
      </c>
      <c r="M1692" s="62" t="str">
        <f>IF(E1692="","",VLOOKUP(W1692,図書名リスト!$A$3:$W$1001,17,0))</f>
        <v/>
      </c>
      <c r="N1692" s="63"/>
      <c r="O1692" s="74" t="str">
        <f>IF(E1692="","",VLOOKUP(W1692,図書名リスト!$A$3:$W$100580,21,0))</f>
        <v/>
      </c>
      <c r="P1692" s="74" t="str">
        <f>IF(E1692="","",VLOOKUP(W1692,図書名リスト!$A$3:$W$10050,19,0))</f>
        <v/>
      </c>
      <c r="Q1692" s="75" t="str">
        <f>IF(E1692="","",VLOOKUP(W1692,図書名リスト!$A$3:$W$1001,20,0))</f>
        <v/>
      </c>
      <c r="R1692" s="74" t="str">
        <f>IF(E1692="","",VLOOKUP(W1692,図書名リスト!$A$3:$W$1001,22,0))</f>
        <v/>
      </c>
      <c r="S1692" s="61" t="str">
        <f t="shared" si="139"/>
        <v xml:space="preserve"> </v>
      </c>
      <c r="T1692" s="61" t="str">
        <f t="shared" si="140"/>
        <v>　</v>
      </c>
      <c r="U1692" s="61" t="str">
        <f t="shared" si="136"/>
        <v xml:space="preserve"> </v>
      </c>
      <c r="V1692" s="61">
        <f t="shared" si="137"/>
        <v>0</v>
      </c>
      <c r="W1692" s="60" t="str">
        <f t="shared" si="138"/>
        <v/>
      </c>
    </row>
    <row r="1693" spans="1:23" ht="57" customHeight="1" x14ac:dyDescent="0.15">
      <c r="A1693" s="63"/>
      <c r="B1693" s="69"/>
      <c r="C1693" s="69"/>
      <c r="D1693" s="68"/>
      <c r="E1693" s="67"/>
      <c r="F1693" s="66"/>
      <c r="G1693" s="65" t="str">
        <f>IF(E1693="","",VLOOKUP(E1693,図書名リスト!$C$3:$W$1001,16,0))</f>
        <v/>
      </c>
      <c r="H1693" s="64" t="str">
        <f>IF(E1693="","",VLOOKUP(W1693,図書名リスト!$A$3:$W$1001,5,0))</f>
        <v/>
      </c>
      <c r="I1693" s="77" t="str">
        <f>IF(E1693="","",VLOOKUP(W1693,図書名リスト!$A$3:$W$1001,9,0))</f>
        <v/>
      </c>
      <c r="J1693" s="76" t="str">
        <f>IF(E1693="","",VLOOKUP(W1693,図書名リスト!$A$3:$W$1001,23,0))</f>
        <v/>
      </c>
      <c r="K1693" s="62" t="str">
        <f>IF(E1693="","",VLOOKUP(W1693,図書名リスト!$A$3:$W$1001,11,0))</f>
        <v/>
      </c>
      <c r="L1693" s="95" t="str">
        <f>IF(E1693="","",VLOOKUP(W1693,図書名リスト!$A$3:$W$1001,14,0))</f>
        <v/>
      </c>
      <c r="M1693" s="62" t="str">
        <f>IF(E1693="","",VLOOKUP(W1693,図書名リスト!$A$3:$W$1001,17,0))</f>
        <v/>
      </c>
      <c r="N1693" s="63"/>
      <c r="O1693" s="74" t="str">
        <f>IF(E1693="","",VLOOKUP(W1693,図書名リスト!$A$3:$W$100580,21,0))</f>
        <v/>
      </c>
      <c r="P1693" s="74" t="str">
        <f>IF(E1693="","",VLOOKUP(W1693,図書名リスト!$A$3:$W$10050,19,0))</f>
        <v/>
      </c>
      <c r="Q1693" s="75" t="str">
        <f>IF(E1693="","",VLOOKUP(W1693,図書名リスト!$A$3:$W$1001,20,0))</f>
        <v/>
      </c>
      <c r="R1693" s="74" t="str">
        <f>IF(E1693="","",VLOOKUP(W1693,図書名リスト!$A$3:$W$1001,22,0))</f>
        <v/>
      </c>
      <c r="S1693" s="61" t="str">
        <f t="shared" si="139"/>
        <v xml:space="preserve"> </v>
      </c>
      <c r="T1693" s="61" t="str">
        <f t="shared" si="140"/>
        <v>　</v>
      </c>
      <c r="U1693" s="61" t="str">
        <f t="shared" si="136"/>
        <v xml:space="preserve"> </v>
      </c>
      <c r="V1693" s="61">
        <f t="shared" si="137"/>
        <v>0</v>
      </c>
      <c r="W1693" s="60" t="str">
        <f t="shared" si="138"/>
        <v/>
      </c>
    </row>
    <row r="1694" spans="1:23" ht="57" customHeight="1" x14ac:dyDescent="0.15">
      <c r="A1694" s="63"/>
      <c r="B1694" s="69"/>
      <c r="C1694" s="69"/>
      <c r="D1694" s="68"/>
      <c r="E1694" s="67"/>
      <c r="F1694" s="66"/>
      <c r="G1694" s="65" t="str">
        <f>IF(E1694="","",VLOOKUP(E1694,図書名リスト!$C$3:$W$1001,16,0))</f>
        <v/>
      </c>
      <c r="H1694" s="64" t="str">
        <f>IF(E1694="","",VLOOKUP(W1694,図書名リスト!$A$3:$W$1001,5,0))</f>
        <v/>
      </c>
      <c r="I1694" s="77" t="str">
        <f>IF(E1694="","",VLOOKUP(W1694,図書名リスト!$A$3:$W$1001,9,0))</f>
        <v/>
      </c>
      <c r="J1694" s="76" t="str">
        <f>IF(E1694="","",VLOOKUP(W1694,図書名リスト!$A$3:$W$1001,23,0))</f>
        <v/>
      </c>
      <c r="K1694" s="62" t="str">
        <f>IF(E1694="","",VLOOKUP(W1694,図書名リスト!$A$3:$W$1001,11,0))</f>
        <v/>
      </c>
      <c r="L1694" s="95" t="str">
        <f>IF(E1694="","",VLOOKUP(W1694,図書名リスト!$A$3:$W$1001,14,0))</f>
        <v/>
      </c>
      <c r="M1694" s="62" t="str">
        <f>IF(E1694="","",VLOOKUP(W1694,図書名リスト!$A$3:$W$1001,17,0))</f>
        <v/>
      </c>
      <c r="N1694" s="63"/>
      <c r="O1694" s="74" t="str">
        <f>IF(E1694="","",VLOOKUP(W1694,図書名リスト!$A$3:$W$100580,21,0))</f>
        <v/>
      </c>
      <c r="P1694" s="74" t="str">
        <f>IF(E1694="","",VLOOKUP(W1694,図書名リスト!$A$3:$W$10050,19,0))</f>
        <v/>
      </c>
      <c r="Q1694" s="75" t="str">
        <f>IF(E1694="","",VLOOKUP(W1694,図書名リスト!$A$3:$W$1001,20,0))</f>
        <v/>
      </c>
      <c r="R1694" s="74" t="str">
        <f>IF(E1694="","",VLOOKUP(W1694,図書名リスト!$A$3:$W$1001,22,0))</f>
        <v/>
      </c>
      <c r="S1694" s="61" t="str">
        <f t="shared" si="139"/>
        <v xml:space="preserve"> </v>
      </c>
      <c r="T1694" s="61" t="str">
        <f t="shared" si="140"/>
        <v>　</v>
      </c>
      <c r="U1694" s="61" t="str">
        <f t="shared" si="136"/>
        <v xml:space="preserve"> </v>
      </c>
      <c r="V1694" s="61">
        <f t="shared" si="137"/>
        <v>0</v>
      </c>
      <c r="W1694" s="60" t="str">
        <f t="shared" si="138"/>
        <v/>
      </c>
    </row>
    <row r="1695" spans="1:23" ht="57" customHeight="1" x14ac:dyDescent="0.15">
      <c r="A1695" s="63"/>
      <c r="B1695" s="69"/>
      <c r="C1695" s="69"/>
      <c r="D1695" s="68"/>
      <c r="E1695" s="67"/>
      <c r="F1695" s="66"/>
      <c r="G1695" s="65" t="str">
        <f>IF(E1695="","",VLOOKUP(E1695,図書名リスト!$C$3:$W$1001,16,0))</f>
        <v/>
      </c>
      <c r="H1695" s="64" t="str">
        <f>IF(E1695="","",VLOOKUP(W1695,図書名リスト!$A$3:$W$1001,5,0))</f>
        <v/>
      </c>
      <c r="I1695" s="77" t="str">
        <f>IF(E1695="","",VLOOKUP(W1695,図書名リスト!$A$3:$W$1001,9,0))</f>
        <v/>
      </c>
      <c r="J1695" s="76" t="str">
        <f>IF(E1695="","",VLOOKUP(W1695,図書名リスト!$A$3:$W$1001,23,0))</f>
        <v/>
      </c>
      <c r="K1695" s="62" t="str">
        <f>IF(E1695="","",VLOOKUP(W1695,図書名リスト!$A$3:$W$1001,11,0))</f>
        <v/>
      </c>
      <c r="L1695" s="95" t="str">
        <f>IF(E1695="","",VLOOKUP(W1695,図書名リスト!$A$3:$W$1001,14,0))</f>
        <v/>
      </c>
      <c r="M1695" s="62" t="str">
        <f>IF(E1695="","",VLOOKUP(W1695,図書名リスト!$A$3:$W$1001,17,0))</f>
        <v/>
      </c>
      <c r="N1695" s="63"/>
      <c r="O1695" s="74" t="str">
        <f>IF(E1695="","",VLOOKUP(W1695,図書名リスト!$A$3:$W$100580,21,0))</f>
        <v/>
      </c>
      <c r="P1695" s="74" t="str">
        <f>IF(E1695="","",VLOOKUP(W1695,図書名リスト!$A$3:$W$10050,19,0))</f>
        <v/>
      </c>
      <c r="Q1695" s="75" t="str">
        <f>IF(E1695="","",VLOOKUP(W1695,図書名リスト!$A$3:$W$1001,20,0))</f>
        <v/>
      </c>
      <c r="R1695" s="74" t="str">
        <f>IF(E1695="","",VLOOKUP(W1695,図書名リスト!$A$3:$W$1001,22,0))</f>
        <v/>
      </c>
      <c r="S1695" s="61" t="str">
        <f t="shared" si="139"/>
        <v xml:space="preserve"> </v>
      </c>
      <c r="T1695" s="61" t="str">
        <f t="shared" si="140"/>
        <v>　</v>
      </c>
      <c r="U1695" s="61" t="str">
        <f t="shared" si="136"/>
        <v xml:space="preserve"> </v>
      </c>
      <c r="V1695" s="61">
        <f t="shared" si="137"/>
        <v>0</v>
      </c>
      <c r="W1695" s="60" t="str">
        <f t="shared" si="138"/>
        <v/>
      </c>
    </row>
    <row r="1696" spans="1:23" ht="57" customHeight="1" x14ac:dyDescent="0.15">
      <c r="A1696" s="63"/>
      <c r="B1696" s="69"/>
      <c r="C1696" s="69"/>
      <c r="D1696" s="68"/>
      <c r="E1696" s="67"/>
      <c r="F1696" s="66"/>
      <c r="G1696" s="65" t="str">
        <f>IF(E1696="","",VLOOKUP(E1696,図書名リスト!$C$3:$W$1001,16,0))</f>
        <v/>
      </c>
      <c r="H1696" s="64" t="str">
        <f>IF(E1696="","",VLOOKUP(W1696,図書名リスト!$A$3:$W$1001,5,0))</f>
        <v/>
      </c>
      <c r="I1696" s="77" t="str">
        <f>IF(E1696="","",VLOOKUP(W1696,図書名リスト!$A$3:$W$1001,9,0))</f>
        <v/>
      </c>
      <c r="J1696" s="76" t="str">
        <f>IF(E1696="","",VLOOKUP(W1696,図書名リスト!$A$3:$W$1001,23,0))</f>
        <v/>
      </c>
      <c r="K1696" s="62" t="str">
        <f>IF(E1696="","",VLOOKUP(W1696,図書名リスト!$A$3:$W$1001,11,0))</f>
        <v/>
      </c>
      <c r="L1696" s="95" t="str">
        <f>IF(E1696="","",VLOOKUP(W1696,図書名リスト!$A$3:$W$1001,14,0))</f>
        <v/>
      </c>
      <c r="M1696" s="62" t="str">
        <f>IF(E1696="","",VLOOKUP(W1696,図書名リスト!$A$3:$W$1001,17,0))</f>
        <v/>
      </c>
      <c r="N1696" s="63"/>
      <c r="O1696" s="74" t="str">
        <f>IF(E1696="","",VLOOKUP(W1696,図書名リスト!$A$3:$W$100580,21,0))</f>
        <v/>
      </c>
      <c r="P1696" s="74" t="str">
        <f>IF(E1696="","",VLOOKUP(W1696,図書名リスト!$A$3:$W$10050,19,0))</f>
        <v/>
      </c>
      <c r="Q1696" s="75" t="str">
        <f>IF(E1696="","",VLOOKUP(W1696,図書名リスト!$A$3:$W$1001,20,0))</f>
        <v/>
      </c>
      <c r="R1696" s="74" t="str">
        <f>IF(E1696="","",VLOOKUP(W1696,図書名リスト!$A$3:$W$1001,22,0))</f>
        <v/>
      </c>
      <c r="S1696" s="61" t="str">
        <f t="shared" si="139"/>
        <v xml:space="preserve"> </v>
      </c>
      <c r="T1696" s="61" t="str">
        <f t="shared" si="140"/>
        <v>　</v>
      </c>
      <c r="U1696" s="61" t="str">
        <f t="shared" si="136"/>
        <v xml:space="preserve"> </v>
      </c>
      <c r="V1696" s="61">
        <f t="shared" si="137"/>
        <v>0</v>
      </c>
      <c r="W1696" s="60" t="str">
        <f t="shared" si="138"/>
        <v/>
      </c>
    </row>
    <row r="1697" spans="1:23" ht="57" customHeight="1" x14ac:dyDescent="0.15">
      <c r="A1697" s="63"/>
      <c r="B1697" s="69"/>
      <c r="C1697" s="69"/>
      <c r="D1697" s="68"/>
      <c r="E1697" s="67"/>
      <c r="F1697" s="66"/>
      <c r="G1697" s="65" t="str">
        <f>IF(E1697="","",VLOOKUP(E1697,図書名リスト!$C$3:$W$1001,16,0))</f>
        <v/>
      </c>
      <c r="H1697" s="64" t="str">
        <f>IF(E1697="","",VLOOKUP(W1697,図書名リスト!$A$3:$W$1001,5,0))</f>
        <v/>
      </c>
      <c r="I1697" s="77" t="str">
        <f>IF(E1697="","",VLOOKUP(W1697,図書名リスト!$A$3:$W$1001,9,0))</f>
        <v/>
      </c>
      <c r="J1697" s="76" t="str">
        <f>IF(E1697="","",VLOOKUP(W1697,図書名リスト!$A$3:$W$1001,23,0))</f>
        <v/>
      </c>
      <c r="K1697" s="62" t="str">
        <f>IF(E1697="","",VLOOKUP(W1697,図書名リスト!$A$3:$W$1001,11,0))</f>
        <v/>
      </c>
      <c r="L1697" s="95" t="str">
        <f>IF(E1697="","",VLOOKUP(W1697,図書名リスト!$A$3:$W$1001,14,0))</f>
        <v/>
      </c>
      <c r="M1697" s="62" t="str">
        <f>IF(E1697="","",VLOOKUP(W1697,図書名リスト!$A$3:$W$1001,17,0))</f>
        <v/>
      </c>
      <c r="N1697" s="63"/>
      <c r="O1697" s="74" t="str">
        <f>IF(E1697="","",VLOOKUP(W1697,図書名リスト!$A$3:$W$100580,21,0))</f>
        <v/>
      </c>
      <c r="P1697" s="74" t="str">
        <f>IF(E1697="","",VLOOKUP(W1697,図書名リスト!$A$3:$W$10050,19,0))</f>
        <v/>
      </c>
      <c r="Q1697" s="75" t="str">
        <f>IF(E1697="","",VLOOKUP(W1697,図書名リスト!$A$3:$W$1001,20,0))</f>
        <v/>
      </c>
      <c r="R1697" s="74" t="str">
        <f>IF(E1697="","",VLOOKUP(W1697,図書名リスト!$A$3:$W$1001,22,0))</f>
        <v/>
      </c>
      <c r="S1697" s="61" t="str">
        <f t="shared" si="139"/>
        <v xml:space="preserve"> </v>
      </c>
      <c r="T1697" s="61" t="str">
        <f t="shared" si="140"/>
        <v>　</v>
      </c>
      <c r="U1697" s="61" t="str">
        <f t="shared" si="136"/>
        <v xml:space="preserve"> </v>
      </c>
      <c r="V1697" s="61">
        <f t="shared" si="137"/>
        <v>0</v>
      </c>
      <c r="W1697" s="60" t="str">
        <f t="shared" si="138"/>
        <v/>
      </c>
    </row>
    <row r="1698" spans="1:23" ht="57" customHeight="1" x14ac:dyDescent="0.15">
      <c r="A1698" s="63"/>
      <c r="B1698" s="69"/>
      <c r="C1698" s="69"/>
      <c r="D1698" s="68"/>
      <c r="E1698" s="67"/>
      <c r="F1698" s="66"/>
      <c r="G1698" s="65" t="str">
        <f>IF(E1698="","",VLOOKUP(E1698,図書名リスト!$C$3:$W$1001,16,0))</f>
        <v/>
      </c>
      <c r="H1698" s="64" t="str">
        <f>IF(E1698="","",VLOOKUP(W1698,図書名リスト!$A$3:$W$1001,5,0))</f>
        <v/>
      </c>
      <c r="I1698" s="77" t="str">
        <f>IF(E1698="","",VLOOKUP(W1698,図書名リスト!$A$3:$W$1001,9,0))</f>
        <v/>
      </c>
      <c r="J1698" s="76" t="str">
        <f>IF(E1698="","",VLOOKUP(W1698,図書名リスト!$A$3:$W$1001,23,0))</f>
        <v/>
      </c>
      <c r="K1698" s="62" t="str">
        <f>IF(E1698="","",VLOOKUP(W1698,図書名リスト!$A$3:$W$1001,11,0))</f>
        <v/>
      </c>
      <c r="L1698" s="95" t="str">
        <f>IF(E1698="","",VLOOKUP(W1698,図書名リスト!$A$3:$W$1001,14,0))</f>
        <v/>
      </c>
      <c r="M1698" s="62" t="str">
        <f>IF(E1698="","",VLOOKUP(W1698,図書名リスト!$A$3:$W$1001,17,0))</f>
        <v/>
      </c>
      <c r="N1698" s="63"/>
      <c r="O1698" s="74" t="str">
        <f>IF(E1698="","",VLOOKUP(W1698,図書名リスト!$A$3:$W$100580,21,0))</f>
        <v/>
      </c>
      <c r="P1698" s="74" t="str">
        <f>IF(E1698="","",VLOOKUP(W1698,図書名リスト!$A$3:$W$10050,19,0))</f>
        <v/>
      </c>
      <c r="Q1698" s="75" t="str">
        <f>IF(E1698="","",VLOOKUP(W1698,図書名リスト!$A$3:$W$1001,20,0))</f>
        <v/>
      </c>
      <c r="R1698" s="74" t="str">
        <f>IF(E1698="","",VLOOKUP(W1698,図書名リスト!$A$3:$W$1001,22,0))</f>
        <v/>
      </c>
      <c r="S1698" s="61" t="str">
        <f t="shared" si="139"/>
        <v xml:space="preserve"> </v>
      </c>
      <c r="T1698" s="61" t="str">
        <f t="shared" si="140"/>
        <v>　</v>
      </c>
      <c r="U1698" s="61" t="str">
        <f t="shared" si="136"/>
        <v xml:space="preserve"> </v>
      </c>
      <c r="V1698" s="61">
        <f t="shared" si="137"/>
        <v>0</v>
      </c>
      <c r="W1698" s="60" t="str">
        <f t="shared" si="138"/>
        <v/>
      </c>
    </row>
    <row r="1699" spans="1:23" ht="57" customHeight="1" x14ac:dyDescent="0.15">
      <c r="A1699" s="63"/>
      <c r="B1699" s="69"/>
      <c r="C1699" s="69"/>
      <c r="D1699" s="68"/>
      <c r="E1699" s="67"/>
      <c r="F1699" s="66"/>
      <c r="G1699" s="65" t="str">
        <f>IF(E1699="","",VLOOKUP(E1699,図書名リスト!$C$3:$W$1001,16,0))</f>
        <v/>
      </c>
      <c r="H1699" s="64" t="str">
        <f>IF(E1699="","",VLOOKUP(W1699,図書名リスト!$A$3:$W$1001,5,0))</f>
        <v/>
      </c>
      <c r="I1699" s="77" t="str">
        <f>IF(E1699="","",VLOOKUP(W1699,図書名リスト!$A$3:$W$1001,9,0))</f>
        <v/>
      </c>
      <c r="J1699" s="76" t="str">
        <f>IF(E1699="","",VLOOKUP(W1699,図書名リスト!$A$3:$W$1001,23,0))</f>
        <v/>
      </c>
      <c r="K1699" s="62" t="str">
        <f>IF(E1699="","",VLOOKUP(W1699,図書名リスト!$A$3:$W$1001,11,0))</f>
        <v/>
      </c>
      <c r="L1699" s="95" t="str">
        <f>IF(E1699="","",VLOOKUP(W1699,図書名リスト!$A$3:$W$1001,14,0))</f>
        <v/>
      </c>
      <c r="M1699" s="62" t="str">
        <f>IF(E1699="","",VLOOKUP(W1699,図書名リスト!$A$3:$W$1001,17,0))</f>
        <v/>
      </c>
      <c r="N1699" s="63"/>
      <c r="O1699" s="74" t="str">
        <f>IF(E1699="","",VLOOKUP(W1699,図書名リスト!$A$3:$W$100580,21,0))</f>
        <v/>
      </c>
      <c r="P1699" s="74" t="str">
        <f>IF(E1699="","",VLOOKUP(W1699,図書名リスト!$A$3:$W$10050,19,0))</f>
        <v/>
      </c>
      <c r="Q1699" s="75" t="str">
        <f>IF(E1699="","",VLOOKUP(W1699,図書名リスト!$A$3:$W$1001,20,0))</f>
        <v/>
      </c>
      <c r="R1699" s="74" t="str">
        <f>IF(E1699="","",VLOOKUP(W1699,図書名リスト!$A$3:$W$1001,22,0))</f>
        <v/>
      </c>
      <c r="S1699" s="61" t="str">
        <f t="shared" si="139"/>
        <v xml:space="preserve"> </v>
      </c>
      <c r="T1699" s="61" t="str">
        <f t="shared" si="140"/>
        <v>　</v>
      </c>
      <c r="U1699" s="61" t="str">
        <f t="shared" si="136"/>
        <v xml:space="preserve"> </v>
      </c>
      <c r="V1699" s="61">
        <f t="shared" si="137"/>
        <v>0</v>
      </c>
      <c r="W1699" s="60" t="str">
        <f t="shared" si="138"/>
        <v/>
      </c>
    </row>
    <row r="1700" spans="1:23" ht="57" customHeight="1" x14ac:dyDescent="0.15">
      <c r="A1700" s="63"/>
      <c r="B1700" s="69"/>
      <c r="C1700" s="69"/>
      <c r="D1700" s="68"/>
      <c r="E1700" s="67"/>
      <c r="F1700" s="66"/>
      <c r="G1700" s="65" t="str">
        <f>IF(E1700="","",VLOOKUP(E1700,図書名リスト!$C$3:$W$1001,16,0))</f>
        <v/>
      </c>
      <c r="H1700" s="64" t="str">
        <f>IF(E1700="","",VLOOKUP(W1700,図書名リスト!$A$3:$W$1001,5,0))</f>
        <v/>
      </c>
      <c r="I1700" s="77" t="str">
        <f>IF(E1700="","",VLOOKUP(W1700,図書名リスト!$A$3:$W$1001,9,0))</f>
        <v/>
      </c>
      <c r="J1700" s="76" t="str">
        <f>IF(E1700="","",VLOOKUP(W1700,図書名リスト!$A$3:$W$1001,23,0))</f>
        <v/>
      </c>
      <c r="K1700" s="62" t="str">
        <f>IF(E1700="","",VLOOKUP(W1700,図書名リスト!$A$3:$W$1001,11,0))</f>
        <v/>
      </c>
      <c r="L1700" s="95" t="str">
        <f>IF(E1700="","",VLOOKUP(W1700,図書名リスト!$A$3:$W$1001,14,0))</f>
        <v/>
      </c>
      <c r="M1700" s="62" t="str">
        <f>IF(E1700="","",VLOOKUP(W1700,図書名リスト!$A$3:$W$1001,17,0))</f>
        <v/>
      </c>
      <c r="N1700" s="63"/>
      <c r="O1700" s="74" t="str">
        <f>IF(E1700="","",VLOOKUP(W1700,図書名リスト!$A$3:$W$100580,21,0))</f>
        <v/>
      </c>
      <c r="P1700" s="74" t="str">
        <f>IF(E1700="","",VLOOKUP(W1700,図書名リスト!$A$3:$W$10050,19,0))</f>
        <v/>
      </c>
      <c r="Q1700" s="75" t="str">
        <f>IF(E1700="","",VLOOKUP(W1700,図書名リスト!$A$3:$W$1001,20,0))</f>
        <v/>
      </c>
      <c r="R1700" s="74" t="str">
        <f>IF(E1700="","",VLOOKUP(W1700,図書名リスト!$A$3:$W$1001,22,0))</f>
        <v/>
      </c>
      <c r="S1700" s="61" t="str">
        <f t="shared" si="139"/>
        <v xml:space="preserve"> </v>
      </c>
      <c r="T1700" s="61" t="str">
        <f t="shared" si="140"/>
        <v>　</v>
      </c>
      <c r="U1700" s="61" t="str">
        <f t="shared" si="136"/>
        <v xml:space="preserve"> </v>
      </c>
      <c r="V1700" s="61">
        <f t="shared" si="137"/>
        <v>0</v>
      </c>
      <c r="W1700" s="60" t="str">
        <f t="shared" si="138"/>
        <v/>
      </c>
    </row>
    <row r="1701" spans="1:23" ht="57" customHeight="1" x14ac:dyDescent="0.15">
      <c r="A1701" s="63"/>
      <c r="B1701" s="69"/>
      <c r="C1701" s="69"/>
      <c r="D1701" s="68"/>
      <c r="E1701" s="67"/>
      <c r="F1701" s="66"/>
      <c r="G1701" s="65" t="str">
        <f>IF(E1701="","",VLOOKUP(E1701,図書名リスト!$C$3:$W$1001,16,0))</f>
        <v/>
      </c>
      <c r="H1701" s="64" t="str">
        <f>IF(E1701="","",VLOOKUP(W1701,図書名リスト!$A$3:$W$1001,5,0))</f>
        <v/>
      </c>
      <c r="I1701" s="77" t="str">
        <f>IF(E1701="","",VLOOKUP(W1701,図書名リスト!$A$3:$W$1001,9,0))</f>
        <v/>
      </c>
      <c r="J1701" s="76" t="str">
        <f>IF(E1701="","",VLOOKUP(W1701,図書名リスト!$A$3:$W$1001,23,0))</f>
        <v/>
      </c>
      <c r="K1701" s="62" t="str">
        <f>IF(E1701="","",VLOOKUP(W1701,図書名リスト!$A$3:$W$1001,11,0))</f>
        <v/>
      </c>
      <c r="L1701" s="95" t="str">
        <f>IF(E1701="","",VLOOKUP(W1701,図書名リスト!$A$3:$W$1001,14,0))</f>
        <v/>
      </c>
      <c r="M1701" s="62" t="str">
        <f>IF(E1701="","",VLOOKUP(W1701,図書名リスト!$A$3:$W$1001,17,0))</f>
        <v/>
      </c>
      <c r="N1701" s="63"/>
      <c r="O1701" s="74" t="str">
        <f>IF(E1701="","",VLOOKUP(W1701,図書名リスト!$A$3:$W$100580,21,0))</f>
        <v/>
      </c>
      <c r="P1701" s="74" t="str">
        <f>IF(E1701="","",VLOOKUP(W1701,図書名リスト!$A$3:$W$10050,19,0))</f>
        <v/>
      </c>
      <c r="Q1701" s="75" t="str">
        <f>IF(E1701="","",VLOOKUP(W1701,図書名リスト!$A$3:$W$1001,20,0))</f>
        <v/>
      </c>
      <c r="R1701" s="74" t="str">
        <f>IF(E1701="","",VLOOKUP(W1701,図書名リスト!$A$3:$W$1001,22,0))</f>
        <v/>
      </c>
      <c r="S1701" s="61" t="str">
        <f t="shared" si="139"/>
        <v xml:space="preserve"> </v>
      </c>
      <c r="T1701" s="61" t="str">
        <f t="shared" si="140"/>
        <v>　</v>
      </c>
      <c r="U1701" s="61" t="str">
        <f t="shared" si="136"/>
        <v xml:space="preserve"> </v>
      </c>
      <c r="V1701" s="61">
        <f t="shared" si="137"/>
        <v>0</v>
      </c>
      <c r="W1701" s="60" t="str">
        <f t="shared" si="138"/>
        <v/>
      </c>
    </row>
    <row r="1702" spans="1:23" ht="57" customHeight="1" x14ac:dyDescent="0.15">
      <c r="A1702" s="63"/>
      <c r="B1702" s="69"/>
      <c r="C1702" s="69"/>
      <c r="D1702" s="68"/>
      <c r="E1702" s="67"/>
      <c r="F1702" s="66"/>
      <c r="G1702" s="65" t="str">
        <f>IF(E1702="","",VLOOKUP(E1702,図書名リスト!$C$3:$W$1001,16,0))</f>
        <v/>
      </c>
      <c r="H1702" s="64" t="str">
        <f>IF(E1702="","",VLOOKUP(W1702,図書名リスト!$A$3:$W$1001,5,0))</f>
        <v/>
      </c>
      <c r="I1702" s="77" t="str">
        <f>IF(E1702="","",VLOOKUP(W1702,図書名リスト!$A$3:$W$1001,9,0))</f>
        <v/>
      </c>
      <c r="J1702" s="76" t="str">
        <f>IF(E1702="","",VLOOKUP(W1702,図書名リスト!$A$3:$W$1001,23,0))</f>
        <v/>
      </c>
      <c r="K1702" s="62" t="str">
        <f>IF(E1702="","",VLOOKUP(W1702,図書名リスト!$A$3:$W$1001,11,0))</f>
        <v/>
      </c>
      <c r="L1702" s="95" t="str">
        <f>IF(E1702="","",VLOOKUP(W1702,図書名リスト!$A$3:$W$1001,14,0))</f>
        <v/>
      </c>
      <c r="M1702" s="62" t="str">
        <f>IF(E1702="","",VLOOKUP(W1702,図書名リスト!$A$3:$W$1001,17,0))</f>
        <v/>
      </c>
      <c r="N1702" s="63"/>
      <c r="O1702" s="74" t="str">
        <f>IF(E1702="","",VLOOKUP(W1702,図書名リスト!$A$3:$W$100580,21,0))</f>
        <v/>
      </c>
      <c r="P1702" s="74" t="str">
        <f>IF(E1702="","",VLOOKUP(W1702,図書名リスト!$A$3:$W$10050,19,0))</f>
        <v/>
      </c>
      <c r="Q1702" s="75" t="str">
        <f>IF(E1702="","",VLOOKUP(W1702,図書名リスト!$A$3:$W$1001,20,0))</f>
        <v/>
      </c>
      <c r="R1702" s="74" t="str">
        <f>IF(E1702="","",VLOOKUP(W1702,図書名リスト!$A$3:$W$1001,22,0))</f>
        <v/>
      </c>
      <c r="S1702" s="61" t="str">
        <f t="shared" si="139"/>
        <v xml:space="preserve"> </v>
      </c>
      <c r="T1702" s="61" t="str">
        <f t="shared" si="140"/>
        <v>　</v>
      </c>
      <c r="U1702" s="61" t="str">
        <f t="shared" si="136"/>
        <v xml:space="preserve"> </v>
      </c>
      <c r="V1702" s="61">
        <f t="shared" si="137"/>
        <v>0</v>
      </c>
      <c r="W1702" s="60" t="str">
        <f t="shared" si="138"/>
        <v/>
      </c>
    </row>
    <row r="1703" spans="1:23" ht="57" customHeight="1" x14ac:dyDescent="0.15">
      <c r="A1703" s="63"/>
      <c r="B1703" s="69"/>
      <c r="C1703" s="69"/>
      <c r="D1703" s="68"/>
      <c r="E1703" s="67"/>
      <c r="F1703" s="66"/>
      <c r="G1703" s="65" t="str">
        <f>IF(E1703="","",VLOOKUP(E1703,図書名リスト!$C$3:$W$1001,16,0))</f>
        <v/>
      </c>
      <c r="H1703" s="64" t="str">
        <f>IF(E1703="","",VLOOKUP(W1703,図書名リスト!$A$3:$W$1001,5,0))</f>
        <v/>
      </c>
      <c r="I1703" s="77" t="str">
        <f>IF(E1703="","",VLOOKUP(W1703,図書名リスト!$A$3:$W$1001,9,0))</f>
        <v/>
      </c>
      <c r="J1703" s="76" t="str">
        <f>IF(E1703="","",VLOOKUP(W1703,図書名リスト!$A$3:$W$1001,23,0))</f>
        <v/>
      </c>
      <c r="K1703" s="62" t="str">
        <f>IF(E1703="","",VLOOKUP(W1703,図書名リスト!$A$3:$W$1001,11,0))</f>
        <v/>
      </c>
      <c r="L1703" s="95" t="str">
        <f>IF(E1703="","",VLOOKUP(W1703,図書名リスト!$A$3:$W$1001,14,0))</f>
        <v/>
      </c>
      <c r="M1703" s="62" t="str">
        <f>IF(E1703="","",VLOOKUP(W1703,図書名リスト!$A$3:$W$1001,17,0))</f>
        <v/>
      </c>
      <c r="N1703" s="63"/>
      <c r="O1703" s="74" t="str">
        <f>IF(E1703="","",VLOOKUP(W1703,図書名リスト!$A$3:$W$100580,21,0))</f>
        <v/>
      </c>
      <c r="P1703" s="74" t="str">
        <f>IF(E1703="","",VLOOKUP(W1703,図書名リスト!$A$3:$W$10050,19,0))</f>
        <v/>
      </c>
      <c r="Q1703" s="75" t="str">
        <f>IF(E1703="","",VLOOKUP(W1703,図書名リスト!$A$3:$W$1001,20,0))</f>
        <v/>
      </c>
      <c r="R1703" s="74" t="str">
        <f>IF(E1703="","",VLOOKUP(W1703,図書名リスト!$A$3:$W$1001,22,0))</f>
        <v/>
      </c>
      <c r="S1703" s="61" t="str">
        <f t="shared" si="139"/>
        <v xml:space="preserve"> </v>
      </c>
      <c r="T1703" s="61" t="str">
        <f t="shared" si="140"/>
        <v>　</v>
      </c>
      <c r="U1703" s="61" t="str">
        <f t="shared" si="136"/>
        <v xml:space="preserve"> </v>
      </c>
      <c r="V1703" s="61">
        <f t="shared" si="137"/>
        <v>0</v>
      </c>
      <c r="W1703" s="60" t="str">
        <f t="shared" si="138"/>
        <v/>
      </c>
    </row>
    <row r="1704" spans="1:23" ht="57" customHeight="1" x14ac:dyDescent="0.15">
      <c r="A1704" s="63"/>
      <c r="B1704" s="69"/>
      <c r="C1704" s="69"/>
      <c r="D1704" s="68"/>
      <c r="E1704" s="67"/>
      <c r="F1704" s="66"/>
      <c r="G1704" s="65" t="str">
        <f>IF(E1704="","",VLOOKUP(E1704,図書名リスト!$C$3:$W$1001,16,0))</f>
        <v/>
      </c>
      <c r="H1704" s="64" t="str">
        <f>IF(E1704="","",VLOOKUP(W1704,図書名リスト!$A$3:$W$1001,5,0))</f>
        <v/>
      </c>
      <c r="I1704" s="77" t="str">
        <f>IF(E1704="","",VLOOKUP(W1704,図書名リスト!$A$3:$W$1001,9,0))</f>
        <v/>
      </c>
      <c r="J1704" s="76" t="str">
        <f>IF(E1704="","",VLOOKUP(W1704,図書名リスト!$A$3:$W$1001,23,0))</f>
        <v/>
      </c>
      <c r="K1704" s="62" t="str">
        <f>IF(E1704="","",VLOOKUP(W1704,図書名リスト!$A$3:$W$1001,11,0))</f>
        <v/>
      </c>
      <c r="L1704" s="95" t="str">
        <f>IF(E1704="","",VLOOKUP(W1704,図書名リスト!$A$3:$W$1001,14,0))</f>
        <v/>
      </c>
      <c r="M1704" s="62" t="str">
        <f>IF(E1704="","",VLOOKUP(W1704,図書名リスト!$A$3:$W$1001,17,0))</f>
        <v/>
      </c>
      <c r="N1704" s="63"/>
      <c r="O1704" s="74" t="str">
        <f>IF(E1704="","",VLOOKUP(W1704,図書名リスト!$A$3:$W$100580,21,0))</f>
        <v/>
      </c>
      <c r="P1704" s="74" t="str">
        <f>IF(E1704="","",VLOOKUP(W1704,図書名リスト!$A$3:$W$10050,19,0))</f>
        <v/>
      </c>
      <c r="Q1704" s="75" t="str">
        <f>IF(E1704="","",VLOOKUP(W1704,図書名リスト!$A$3:$W$1001,20,0))</f>
        <v/>
      </c>
      <c r="R1704" s="74" t="str">
        <f>IF(E1704="","",VLOOKUP(W1704,図書名リスト!$A$3:$W$1001,22,0))</f>
        <v/>
      </c>
      <c r="S1704" s="61" t="str">
        <f t="shared" si="139"/>
        <v xml:space="preserve"> </v>
      </c>
      <c r="T1704" s="61" t="str">
        <f t="shared" si="140"/>
        <v>　</v>
      </c>
      <c r="U1704" s="61" t="str">
        <f t="shared" si="136"/>
        <v xml:space="preserve"> </v>
      </c>
      <c r="V1704" s="61">
        <f t="shared" si="137"/>
        <v>0</v>
      </c>
      <c r="W1704" s="60" t="str">
        <f t="shared" si="138"/>
        <v/>
      </c>
    </row>
    <row r="1705" spans="1:23" ht="57" customHeight="1" x14ac:dyDescent="0.15">
      <c r="A1705" s="63"/>
      <c r="B1705" s="69"/>
      <c r="C1705" s="69"/>
      <c r="D1705" s="68"/>
      <c r="E1705" s="67"/>
      <c r="F1705" s="66"/>
      <c r="G1705" s="65" t="str">
        <f>IF(E1705="","",VLOOKUP(E1705,図書名リスト!$C$3:$W$1001,16,0))</f>
        <v/>
      </c>
      <c r="H1705" s="64" t="str">
        <f>IF(E1705="","",VLOOKUP(W1705,図書名リスト!$A$3:$W$1001,5,0))</f>
        <v/>
      </c>
      <c r="I1705" s="77" t="str">
        <f>IF(E1705="","",VLOOKUP(W1705,図書名リスト!$A$3:$W$1001,9,0))</f>
        <v/>
      </c>
      <c r="J1705" s="76" t="str">
        <f>IF(E1705="","",VLOOKUP(W1705,図書名リスト!$A$3:$W$1001,23,0))</f>
        <v/>
      </c>
      <c r="K1705" s="62" t="str">
        <f>IF(E1705="","",VLOOKUP(W1705,図書名リスト!$A$3:$W$1001,11,0))</f>
        <v/>
      </c>
      <c r="L1705" s="95" t="str">
        <f>IF(E1705="","",VLOOKUP(W1705,図書名リスト!$A$3:$W$1001,14,0))</f>
        <v/>
      </c>
      <c r="M1705" s="62" t="str">
        <f>IF(E1705="","",VLOOKUP(W1705,図書名リスト!$A$3:$W$1001,17,0))</f>
        <v/>
      </c>
      <c r="N1705" s="63"/>
      <c r="O1705" s="74" t="str">
        <f>IF(E1705="","",VLOOKUP(W1705,図書名リスト!$A$3:$W$100580,21,0))</f>
        <v/>
      </c>
      <c r="P1705" s="74" t="str">
        <f>IF(E1705="","",VLOOKUP(W1705,図書名リスト!$A$3:$W$10050,19,0))</f>
        <v/>
      </c>
      <c r="Q1705" s="75" t="str">
        <f>IF(E1705="","",VLOOKUP(W1705,図書名リスト!$A$3:$W$1001,20,0))</f>
        <v/>
      </c>
      <c r="R1705" s="74" t="str">
        <f>IF(E1705="","",VLOOKUP(W1705,図書名リスト!$A$3:$W$1001,22,0))</f>
        <v/>
      </c>
      <c r="S1705" s="61" t="str">
        <f t="shared" si="139"/>
        <v xml:space="preserve"> </v>
      </c>
      <c r="T1705" s="61" t="str">
        <f t="shared" si="140"/>
        <v>　</v>
      </c>
      <c r="U1705" s="61" t="str">
        <f t="shared" si="136"/>
        <v xml:space="preserve"> </v>
      </c>
      <c r="V1705" s="61">
        <f t="shared" si="137"/>
        <v>0</v>
      </c>
      <c r="W1705" s="60" t="str">
        <f t="shared" si="138"/>
        <v/>
      </c>
    </row>
    <row r="1706" spans="1:23" ht="57" customHeight="1" x14ac:dyDescent="0.15">
      <c r="A1706" s="63"/>
      <c r="B1706" s="69"/>
      <c r="C1706" s="69"/>
      <c r="D1706" s="68"/>
      <c r="E1706" s="67"/>
      <c r="F1706" s="66"/>
      <c r="G1706" s="65" t="str">
        <f>IF(E1706="","",VLOOKUP(E1706,図書名リスト!$C$3:$W$1001,16,0))</f>
        <v/>
      </c>
      <c r="H1706" s="64" t="str">
        <f>IF(E1706="","",VLOOKUP(W1706,図書名リスト!$A$3:$W$1001,5,0))</f>
        <v/>
      </c>
      <c r="I1706" s="77" t="str">
        <f>IF(E1706="","",VLOOKUP(W1706,図書名リスト!$A$3:$W$1001,9,0))</f>
        <v/>
      </c>
      <c r="J1706" s="76" t="str">
        <f>IF(E1706="","",VLOOKUP(W1706,図書名リスト!$A$3:$W$1001,23,0))</f>
        <v/>
      </c>
      <c r="K1706" s="62" t="str">
        <f>IF(E1706="","",VLOOKUP(W1706,図書名リスト!$A$3:$W$1001,11,0))</f>
        <v/>
      </c>
      <c r="L1706" s="95" t="str">
        <f>IF(E1706="","",VLOOKUP(W1706,図書名リスト!$A$3:$W$1001,14,0))</f>
        <v/>
      </c>
      <c r="M1706" s="62" t="str">
        <f>IF(E1706="","",VLOOKUP(W1706,図書名リスト!$A$3:$W$1001,17,0))</f>
        <v/>
      </c>
      <c r="N1706" s="63"/>
      <c r="O1706" s="74" t="str">
        <f>IF(E1706="","",VLOOKUP(W1706,図書名リスト!$A$3:$W$100580,21,0))</f>
        <v/>
      </c>
      <c r="P1706" s="74" t="str">
        <f>IF(E1706="","",VLOOKUP(W1706,図書名リスト!$A$3:$W$10050,19,0))</f>
        <v/>
      </c>
      <c r="Q1706" s="75" t="str">
        <f>IF(E1706="","",VLOOKUP(W1706,図書名リスト!$A$3:$W$1001,20,0))</f>
        <v/>
      </c>
      <c r="R1706" s="74" t="str">
        <f>IF(E1706="","",VLOOKUP(W1706,図書名リスト!$A$3:$W$1001,22,0))</f>
        <v/>
      </c>
      <c r="S1706" s="61" t="str">
        <f t="shared" si="139"/>
        <v xml:space="preserve"> </v>
      </c>
      <c r="T1706" s="61" t="str">
        <f t="shared" si="140"/>
        <v>　</v>
      </c>
      <c r="U1706" s="61" t="str">
        <f t="shared" si="136"/>
        <v xml:space="preserve"> </v>
      </c>
      <c r="V1706" s="61">
        <f t="shared" si="137"/>
        <v>0</v>
      </c>
      <c r="W1706" s="60" t="str">
        <f t="shared" si="138"/>
        <v/>
      </c>
    </row>
    <row r="1707" spans="1:23" ht="57" customHeight="1" x14ac:dyDescent="0.15">
      <c r="A1707" s="63"/>
      <c r="B1707" s="69"/>
      <c r="C1707" s="69"/>
      <c r="D1707" s="68"/>
      <c r="E1707" s="67"/>
      <c r="F1707" s="66"/>
      <c r="G1707" s="65" t="str">
        <f>IF(E1707="","",VLOOKUP(E1707,図書名リスト!$C$3:$W$1001,16,0))</f>
        <v/>
      </c>
      <c r="H1707" s="64" t="str">
        <f>IF(E1707="","",VLOOKUP(W1707,図書名リスト!$A$3:$W$1001,5,0))</f>
        <v/>
      </c>
      <c r="I1707" s="77" t="str">
        <f>IF(E1707="","",VLOOKUP(W1707,図書名リスト!$A$3:$W$1001,9,0))</f>
        <v/>
      </c>
      <c r="J1707" s="76" t="str">
        <f>IF(E1707="","",VLOOKUP(W1707,図書名リスト!$A$3:$W$1001,23,0))</f>
        <v/>
      </c>
      <c r="K1707" s="62" t="str">
        <f>IF(E1707="","",VLOOKUP(W1707,図書名リスト!$A$3:$W$1001,11,0))</f>
        <v/>
      </c>
      <c r="L1707" s="95" t="str">
        <f>IF(E1707="","",VLOOKUP(W1707,図書名リスト!$A$3:$W$1001,14,0))</f>
        <v/>
      </c>
      <c r="M1707" s="62" t="str">
        <f>IF(E1707="","",VLOOKUP(W1707,図書名リスト!$A$3:$W$1001,17,0))</f>
        <v/>
      </c>
      <c r="N1707" s="63"/>
      <c r="O1707" s="74" t="str">
        <f>IF(E1707="","",VLOOKUP(W1707,図書名リスト!$A$3:$W$100580,21,0))</f>
        <v/>
      </c>
      <c r="P1707" s="74" t="str">
        <f>IF(E1707="","",VLOOKUP(W1707,図書名リスト!$A$3:$W$10050,19,0))</f>
        <v/>
      </c>
      <c r="Q1707" s="75" t="str">
        <f>IF(E1707="","",VLOOKUP(W1707,図書名リスト!$A$3:$W$1001,20,0))</f>
        <v/>
      </c>
      <c r="R1707" s="74" t="str">
        <f>IF(E1707="","",VLOOKUP(W1707,図書名リスト!$A$3:$W$1001,22,0))</f>
        <v/>
      </c>
      <c r="S1707" s="61" t="str">
        <f t="shared" si="139"/>
        <v xml:space="preserve"> </v>
      </c>
      <c r="T1707" s="61" t="str">
        <f t="shared" si="140"/>
        <v>　</v>
      </c>
      <c r="U1707" s="61" t="str">
        <f t="shared" si="136"/>
        <v xml:space="preserve"> </v>
      </c>
      <c r="V1707" s="61">
        <f t="shared" si="137"/>
        <v>0</v>
      </c>
      <c r="W1707" s="60" t="str">
        <f t="shared" si="138"/>
        <v/>
      </c>
    </row>
    <row r="1708" spans="1:23" ht="57" customHeight="1" x14ac:dyDescent="0.15">
      <c r="A1708" s="63"/>
      <c r="B1708" s="69"/>
      <c r="C1708" s="69"/>
      <c r="D1708" s="68"/>
      <c r="E1708" s="67"/>
      <c r="F1708" s="66"/>
      <c r="G1708" s="65" t="str">
        <f>IF(E1708="","",VLOOKUP(E1708,図書名リスト!$C$3:$W$1001,16,0))</f>
        <v/>
      </c>
      <c r="H1708" s="64" t="str">
        <f>IF(E1708="","",VLOOKUP(W1708,図書名リスト!$A$3:$W$1001,5,0))</f>
        <v/>
      </c>
      <c r="I1708" s="77" t="str">
        <f>IF(E1708="","",VLOOKUP(W1708,図書名リスト!$A$3:$W$1001,9,0))</f>
        <v/>
      </c>
      <c r="J1708" s="76" t="str">
        <f>IF(E1708="","",VLOOKUP(W1708,図書名リスト!$A$3:$W$1001,23,0))</f>
        <v/>
      </c>
      <c r="K1708" s="62" t="str">
        <f>IF(E1708="","",VLOOKUP(W1708,図書名リスト!$A$3:$W$1001,11,0))</f>
        <v/>
      </c>
      <c r="L1708" s="95" t="str">
        <f>IF(E1708="","",VLOOKUP(W1708,図書名リスト!$A$3:$W$1001,14,0))</f>
        <v/>
      </c>
      <c r="M1708" s="62" t="str">
        <f>IF(E1708="","",VLOOKUP(W1708,図書名リスト!$A$3:$W$1001,17,0))</f>
        <v/>
      </c>
      <c r="N1708" s="63"/>
      <c r="O1708" s="74" t="str">
        <f>IF(E1708="","",VLOOKUP(W1708,図書名リスト!$A$3:$W$100580,21,0))</f>
        <v/>
      </c>
      <c r="P1708" s="74" t="str">
        <f>IF(E1708="","",VLOOKUP(W1708,図書名リスト!$A$3:$W$10050,19,0))</f>
        <v/>
      </c>
      <c r="Q1708" s="75" t="str">
        <f>IF(E1708="","",VLOOKUP(W1708,図書名リスト!$A$3:$W$1001,20,0))</f>
        <v/>
      </c>
      <c r="R1708" s="74" t="str">
        <f>IF(E1708="","",VLOOKUP(W1708,図書名リスト!$A$3:$W$1001,22,0))</f>
        <v/>
      </c>
      <c r="S1708" s="61" t="str">
        <f t="shared" si="139"/>
        <v xml:space="preserve"> </v>
      </c>
      <c r="T1708" s="61" t="str">
        <f t="shared" si="140"/>
        <v>　</v>
      </c>
      <c r="U1708" s="61" t="str">
        <f t="shared" si="136"/>
        <v xml:space="preserve"> </v>
      </c>
      <c r="V1708" s="61">
        <f t="shared" si="137"/>
        <v>0</v>
      </c>
      <c r="W1708" s="60" t="str">
        <f t="shared" si="138"/>
        <v/>
      </c>
    </row>
    <row r="1709" spans="1:23" ht="57" customHeight="1" x14ac:dyDescent="0.15">
      <c r="A1709" s="63"/>
      <c r="B1709" s="69"/>
      <c r="C1709" s="69"/>
      <c r="D1709" s="68"/>
      <c r="E1709" s="67"/>
      <c r="F1709" s="66"/>
      <c r="G1709" s="65" t="str">
        <f>IF(E1709="","",VLOOKUP(E1709,図書名リスト!$C$3:$W$1001,16,0))</f>
        <v/>
      </c>
      <c r="H1709" s="64" t="str">
        <f>IF(E1709="","",VLOOKUP(W1709,図書名リスト!$A$3:$W$1001,5,0))</f>
        <v/>
      </c>
      <c r="I1709" s="77" t="str">
        <f>IF(E1709="","",VLOOKUP(W1709,図書名リスト!$A$3:$W$1001,9,0))</f>
        <v/>
      </c>
      <c r="J1709" s="76" t="str">
        <f>IF(E1709="","",VLOOKUP(W1709,図書名リスト!$A$3:$W$1001,23,0))</f>
        <v/>
      </c>
      <c r="K1709" s="62" t="str">
        <f>IF(E1709="","",VLOOKUP(W1709,図書名リスト!$A$3:$W$1001,11,0))</f>
        <v/>
      </c>
      <c r="L1709" s="95" t="str">
        <f>IF(E1709="","",VLOOKUP(W1709,図書名リスト!$A$3:$W$1001,14,0))</f>
        <v/>
      </c>
      <c r="M1709" s="62" t="str">
        <f>IF(E1709="","",VLOOKUP(W1709,図書名リスト!$A$3:$W$1001,17,0))</f>
        <v/>
      </c>
      <c r="N1709" s="63"/>
      <c r="O1709" s="74" t="str">
        <f>IF(E1709="","",VLOOKUP(W1709,図書名リスト!$A$3:$W$100580,21,0))</f>
        <v/>
      </c>
      <c r="P1709" s="74" t="str">
        <f>IF(E1709="","",VLOOKUP(W1709,図書名リスト!$A$3:$W$10050,19,0))</f>
        <v/>
      </c>
      <c r="Q1709" s="75" t="str">
        <f>IF(E1709="","",VLOOKUP(W1709,図書名リスト!$A$3:$W$1001,20,0))</f>
        <v/>
      </c>
      <c r="R1709" s="74" t="str">
        <f>IF(E1709="","",VLOOKUP(W1709,図書名リスト!$A$3:$W$1001,22,0))</f>
        <v/>
      </c>
      <c r="S1709" s="61" t="str">
        <f t="shared" si="139"/>
        <v xml:space="preserve"> </v>
      </c>
      <c r="T1709" s="61" t="str">
        <f t="shared" si="140"/>
        <v>　</v>
      </c>
      <c r="U1709" s="61" t="str">
        <f t="shared" si="136"/>
        <v xml:space="preserve"> </v>
      </c>
      <c r="V1709" s="61">
        <f t="shared" si="137"/>
        <v>0</v>
      </c>
      <c r="W1709" s="60" t="str">
        <f t="shared" si="138"/>
        <v/>
      </c>
    </row>
    <row r="1710" spans="1:23" ht="57" customHeight="1" x14ac:dyDescent="0.15">
      <c r="A1710" s="63"/>
      <c r="B1710" s="69"/>
      <c r="C1710" s="69"/>
      <c r="D1710" s="68"/>
      <c r="E1710" s="67"/>
      <c r="F1710" s="66"/>
      <c r="G1710" s="65" t="str">
        <f>IF(E1710="","",VLOOKUP(E1710,図書名リスト!$C$3:$W$1001,16,0))</f>
        <v/>
      </c>
      <c r="H1710" s="64" t="str">
        <f>IF(E1710="","",VLOOKUP(W1710,図書名リスト!$A$3:$W$1001,5,0))</f>
        <v/>
      </c>
      <c r="I1710" s="77" t="str">
        <f>IF(E1710="","",VLOOKUP(W1710,図書名リスト!$A$3:$W$1001,9,0))</f>
        <v/>
      </c>
      <c r="J1710" s="76" t="str">
        <f>IF(E1710="","",VLOOKUP(W1710,図書名リスト!$A$3:$W$1001,23,0))</f>
        <v/>
      </c>
      <c r="K1710" s="62" t="str">
        <f>IF(E1710="","",VLOOKUP(W1710,図書名リスト!$A$3:$W$1001,11,0))</f>
        <v/>
      </c>
      <c r="L1710" s="95" t="str">
        <f>IF(E1710="","",VLOOKUP(W1710,図書名リスト!$A$3:$W$1001,14,0))</f>
        <v/>
      </c>
      <c r="M1710" s="62" t="str">
        <f>IF(E1710="","",VLOOKUP(W1710,図書名リスト!$A$3:$W$1001,17,0))</f>
        <v/>
      </c>
      <c r="N1710" s="63"/>
      <c r="O1710" s="74" t="str">
        <f>IF(E1710="","",VLOOKUP(W1710,図書名リスト!$A$3:$W$100580,21,0))</f>
        <v/>
      </c>
      <c r="P1710" s="74" t="str">
        <f>IF(E1710="","",VLOOKUP(W1710,図書名リスト!$A$3:$W$10050,19,0))</f>
        <v/>
      </c>
      <c r="Q1710" s="75" t="str">
        <f>IF(E1710="","",VLOOKUP(W1710,図書名リスト!$A$3:$W$1001,20,0))</f>
        <v/>
      </c>
      <c r="R1710" s="74" t="str">
        <f>IF(E1710="","",VLOOKUP(W1710,図書名リスト!$A$3:$W$1001,22,0))</f>
        <v/>
      </c>
      <c r="S1710" s="61" t="str">
        <f t="shared" si="139"/>
        <v xml:space="preserve"> </v>
      </c>
      <c r="T1710" s="61" t="str">
        <f t="shared" si="140"/>
        <v>　</v>
      </c>
      <c r="U1710" s="61" t="str">
        <f t="shared" si="136"/>
        <v xml:space="preserve"> </v>
      </c>
      <c r="V1710" s="61">
        <f t="shared" si="137"/>
        <v>0</v>
      </c>
      <c r="W1710" s="60" t="str">
        <f t="shared" si="138"/>
        <v/>
      </c>
    </row>
    <row r="1711" spans="1:23" ht="57" customHeight="1" x14ac:dyDescent="0.15">
      <c r="A1711" s="63"/>
      <c r="B1711" s="69"/>
      <c r="C1711" s="69"/>
      <c r="D1711" s="68"/>
      <c r="E1711" s="67"/>
      <c r="F1711" s="66"/>
      <c r="G1711" s="65" t="str">
        <f>IF(E1711="","",VLOOKUP(E1711,図書名リスト!$C$3:$W$1001,16,0))</f>
        <v/>
      </c>
      <c r="H1711" s="64" t="str">
        <f>IF(E1711="","",VLOOKUP(W1711,図書名リスト!$A$3:$W$1001,5,0))</f>
        <v/>
      </c>
      <c r="I1711" s="77" t="str">
        <f>IF(E1711="","",VLOOKUP(W1711,図書名リスト!$A$3:$W$1001,9,0))</f>
        <v/>
      </c>
      <c r="J1711" s="76" t="str">
        <f>IF(E1711="","",VLOOKUP(W1711,図書名リスト!$A$3:$W$1001,23,0))</f>
        <v/>
      </c>
      <c r="K1711" s="62" t="str">
        <f>IF(E1711="","",VLOOKUP(W1711,図書名リスト!$A$3:$W$1001,11,0))</f>
        <v/>
      </c>
      <c r="L1711" s="95" t="str">
        <f>IF(E1711="","",VLOOKUP(W1711,図書名リスト!$A$3:$W$1001,14,0))</f>
        <v/>
      </c>
      <c r="M1711" s="62" t="str">
        <f>IF(E1711="","",VLOOKUP(W1711,図書名リスト!$A$3:$W$1001,17,0))</f>
        <v/>
      </c>
      <c r="N1711" s="63"/>
      <c r="O1711" s="74" t="str">
        <f>IF(E1711="","",VLOOKUP(W1711,図書名リスト!$A$3:$W$100580,21,0))</f>
        <v/>
      </c>
      <c r="P1711" s="74" t="str">
        <f>IF(E1711="","",VLOOKUP(W1711,図書名リスト!$A$3:$W$10050,19,0))</f>
        <v/>
      </c>
      <c r="Q1711" s="75" t="str">
        <f>IF(E1711="","",VLOOKUP(W1711,図書名リスト!$A$3:$W$1001,20,0))</f>
        <v/>
      </c>
      <c r="R1711" s="74" t="str">
        <f>IF(E1711="","",VLOOKUP(W1711,図書名リスト!$A$3:$W$1001,22,0))</f>
        <v/>
      </c>
      <c r="S1711" s="61" t="str">
        <f t="shared" si="139"/>
        <v xml:space="preserve"> </v>
      </c>
      <c r="T1711" s="61" t="str">
        <f t="shared" si="140"/>
        <v>　</v>
      </c>
      <c r="U1711" s="61" t="str">
        <f t="shared" ref="U1711:U1774" si="141">IF($A1711=0," ",VLOOKUP(S1711,$Y$14:$Z$60,2,0))</f>
        <v xml:space="preserve"> </v>
      </c>
      <c r="V1711" s="61">
        <f t="shared" ref="V1711:V1774" si="142">A1711</f>
        <v>0</v>
      </c>
      <c r="W1711" s="60" t="str">
        <f t="shared" ref="W1711:W1774" si="143">IF(E1711&amp;F1711="","",CONCATENATE(E1711,F1711))</f>
        <v/>
      </c>
    </row>
    <row r="1712" spans="1:23" ht="57" customHeight="1" x14ac:dyDescent="0.15">
      <c r="A1712" s="63"/>
      <c r="B1712" s="69"/>
      <c r="C1712" s="69"/>
      <c r="D1712" s="68"/>
      <c r="E1712" s="67"/>
      <c r="F1712" s="66"/>
      <c r="G1712" s="65" t="str">
        <f>IF(E1712="","",VLOOKUP(E1712,図書名リスト!$C$3:$W$1001,16,0))</f>
        <v/>
      </c>
      <c r="H1712" s="64" t="str">
        <f>IF(E1712="","",VLOOKUP(W1712,図書名リスト!$A$3:$W$1001,5,0))</f>
        <v/>
      </c>
      <c r="I1712" s="77" t="str">
        <f>IF(E1712="","",VLOOKUP(W1712,図書名リスト!$A$3:$W$1001,9,0))</f>
        <v/>
      </c>
      <c r="J1712" s="76" t="str">
        <f>IF(E1712="","",VLOOKUP(W1712,図書名リスト!$A$3:$W$1001,23,0))</f>
        <v/>
      </c>
      <c r="K1712" s="62" t="str">
        <f>IF(E1712="","",VLOOKUP(W1712,図書名リスト!$A$3:$W$1001,11,0))</f>
        <v/>
      </c>
      <c r="L1712" s="95" t="str">
        <f>IF(E1712="","",VLOOKUP(W1712,図書名リスト!$A$3:$W$1001,14,0))</f>
        <v/>
      </c>
      <c r="M1712" s="62" t="str">
        <f>IF(E1712="","",VLOOKUP(W1712,図書名リスト!$A$3:$W$1001,17,0))</f>
        <v/>
      </c>
      <c r="N1712" s="63"/>
      <c r="O1712" s="74" t="str">
        <f>IF(E1712="","",VLOOKUP(W1712,図書名リスト!$A$3:$W$100580,21,0))</f>
        <v/>
      </c>
      <c r="P1712" s="74" t="str">
        <f>IF(E1712="","",VLOOKUP(W1712,図書名リスト!$A$3:$W$10050,19,0))</f>
        <v/>
      </c>
      <c r="Q1712" s="75" t="str">
        <f>IF(E1712="","",VLOOKUP(W1712,図書名リスト!$A$3:$W$1001,20,0))</f>
        <v/>
      </c>
      <c r="R1712" s="74" t="str">
        <f>IF(E1712="","",VLOOKUP(W1712,図書名リスト!$A$3:$W$1001,22,0))</f>
        <v/>
      </c>
      <c r="S1712" s="61" t="str">
        <f t="shared" si="139"/>
        <v xml:space="preserve"> </v>
      </c>
      <c r="T1712" s="61" t="str">
        <f t="shared" si="140"/>
        <v>　</v>
      </c>
      <c r="U1712" s="61" t="str">
        <f t="shared" si="141"/>
        <v xml:space="preserve"> </v>
      </c>
      <c r="V1712" s="61">
        <f t="shared" si="142"/>
        <v>0</v>
      </c>
      <c r="W1712" s="60" t="str">
        <f t="shared" si="143"/>
        <v/>
      </c>
    </row>
    <row r="1713" spans="1:23" ht="57" customHeight="1" x14ac:dyDescent="0.15">
      <c r="A1713" s="63"/>
      <c r="B1713" s="69"/>
      <c r="C1713" s="69"/>
      <c r="D1713" s="68"/>
      <c r="E1713" s="67"/>
      <c r="F1713" s="66"/>
      <c r="G1713" s="65" t="str">
        <f>IF(E1713="","",VLOOKUP(E1713,図書名リスト!$C$3:$W$1001,16,0))</f>
        <v/>
      </c>
      <c r="H1713" s="64" t="str">
        <f>IF(E1713="","",VLOOKUP(W1713,図書名リスト!$A$3:$W$1001,5,0))</f>
        <v/>
      </c>
      <c r="I1713" s="77" t="str">
        <f>IF(E1713="","",VLOOKUP(W1713,図書名リスト!$A$3:$W$1001,9,0))</f>
        <v/>
      </c>
      <c r="J1713" s="76" t="str">
        <f>IF(E1713="","",VLOOKUP(W1713,図書名リスト!$A$3:$W$1001,23,0))</f>
        <v/>
      </c>
      <c r="K1713" s="62" t="str">
        <f>IF(E1713="","",VLOOKUP(W1713,図書名リスト!$A$3:$W$1001,11,0))</f>
        <v/>
      </c>
      <c r="L1713" s="95" t="str">
        <f>IF(E1713="","",VLOOKUP(W1713,図書名リスト!$A$3:$W$1001,14,0))</f>
        <v/>
      </c>
      <c r="M1713" s="62" t="str">
        <f>IF(E1713="","",VLOOKUP(W1713,図書名リスト!$A$3:$W$1001,17,0))</f>
        <v/>
      </c>
      <c r="N1713" s="63"/>
      <c r="O1713" s="74" t="str">
        <f>IF(E1713="","",VLOOKUP(W1713,図書名リスト!$A$3:$W$100580,21,0))</f>
        <v/>
      </c>
      <c r="P1713" s="74" t="str">
        <f>IF(E1713="","",VLOOKUP(W1713,図書名リスト!$A$3:$W$10050,19,0))</f>
        <v/>
      </c>
      <c r="Q1713" s="75" t="str">
        <f>IF(E1713="","",VLOOKUP(W1713,図書名リスト!$A$3:$W$1001,20,0))</f>
        <v/>
      </c>
      <c r="R1713" s="74" t="str">
        <f>IF(E1713="","",VLOOKUP(W1713,図書名リスト!$A$3:$W$1001,22,0))</f>
        <v/>
      </c>
      <c r="S1713" s="61" t="str">
        <f t="shared" si="139"/>
        <v xml:space="preserve"> </v>
      </c>
      <c r="T1713" s="61" t="str">
        <f t="shared" si="140"/>
        <v>　</v>
      </c>
      <c r="U1713" s="61" t="str">
        <f t="shared" si="141"/>
        <v xml:space="preserve"> </v>
      </c>
      <c r="V1713" s="61">
        <f t="shared" si="142"/>
        <v>0</v>
      </c>
      <c r="W1713" s="60" t="str">
        <f t="shared" si="143"/>
        <v/>
      </c>
    </row>
    <row r="1714" spans="1:23" ht="57" customHeight="1" x14ac:dyDescent="0.15">
      <c r="A1714" s="63"/>
      <c r="B1714" s="69"/>
      <c r="C1714" s="69"/>
      <c r="D1714" s="68"/>
      <c r="E1714" s="67"/>
      <c r="F1714" s="66"/>
      <c r="G1714" s="65" t="str">
        <f>IF(E1714="","",VLOOKUP(E1714,図書名リスト!$C$3:$W$1001,16,0))</f>
        <v/>
      </c>
      <c r="H1714" s="64" t="str">
        <f>IF(E1714="","",VLOOKUP(W1714,図書名リスト!$A$3:$W$1001,5,0))</f>
        <v/>
      </c>
      <c r="I1714" s="77" t="str">
        <f>IF(E1714="","",VLOOKUP(W1714,図書名リスト!$A$3:$W$1001,9,0))</f>
        <v/>
      </c>
      <c r="J1714" s="76" t="str">
        <f>IF(E1714="","",VLOOKUP(W1714,図書名リスト!$A$3:$W$1001,23,0))</f>
        <v/>
      </c>
      <c r="K1714" s="62" t="str">
        <f>IF(E1714="","",VLOOKUP(W1714,図書名リスト!$A$3:$W$1001,11,0))</f>
        <v/>
      </c>
      <c r="L1714" s="95" t="str">
        <f>IF(E1714="","",VLOOKUP(W1714,図書名リスト!$A$3:$W$1001,14,0))</f>
        <v/>
      </c>
      <c r="M1714" s="62" t="str">
        <f>IF(E1714="","",VLOOKUP(W1714,図書名リスト!$A$3:$W$1001,17,0))</f>
        <v/>
      </c>
      <c r="N1714" s="63"/>
      <c r="O1714" s="74" t="str">
        <f>IF(E1714="","",VLOOKUP(W1714,図書名リスト!$A$3:$W$100580,21,0))</f>
        <v/>
      </c>
      <c r="P1714" s="74" t="str">
        <f>IF(E1714="","",VLOOKUP(W1714,図書名リスト!$A$3:$W$10050,19,0))</f>
        <v/>
      </c>
      <c r="Q1714" s="75" t="str">
        <f>IF(E1714="","",VLOOKUP(W1714,図書名リスト!$A$3:$W$1001,20,0))</f>
        <v/>
      </c>
      <c r="R1714" s="74" t="str">
        <f>IF(E1714="","",VLOOKUP(W1714,図書名リスト!$A$3:$W$1001,22,0))</f>
        <v/>
      </c>
      <c r="S1714" s="61" t="str">
        <f t="shared" si="139"/>
        <v xml:space="preserve"> </v>
      </c>
      <c r="T1714" s="61" t="str">
        <f t="shared" si="140"/>
        <v>　</v>
      </c>
      <c r="U1714" s="61" t="str">
        <f t="shared" si="141"/>
        <v xml:space="preserve"> </v>
      </c>
      <c r="V1714" s="61">
        <f t="shared" si="142"/>
        <v>0</v>
      </c>
      <c r="W1714" s="60" t="str">
        <f t="shared" si="143"/>
        <v/>
      </c>
    </row>
    <row r="1715" spans="1:23" ht="57" customHeight="1" x14ac:dyDescent="0.15">
      <c r="A1715" s="63"/>
      <c r="B1715" s="69"/>
      <c r="C1715" s="69"/>
      <c r="D1715" s="68"/>
      <c r="E1715" s="67"/>
      <c r="F1715" s="66"/>
      <c r="G1715" s="65" t="str">
        <f>IF(E1715="","",VLOOKUP(E1715,図書名リスト!$C$3:$W$1001,16,0))</f>
        <v/>
      </c>
      <c r="H1715" s="64" t="str">
        <f>IF(E1715="","",VLOOKUP(W1715,図書名リスト!$A$3:$W$1001,5,0))</f>
        <v/>
      </c>
      <c r="I1715" s="77" t="str">
        <f>IF(E1715="","",VLOOKUP(W1715,図書名リスト!$A$3:$W$1001,9,0))</f>
        <v/>
      </c>
      <c r="J1715" s="76" t="str">
        <f>IF(E1715="","",VLOOKUP(W1715,図書名リスト!$A$3:$W$1001,23,0))</f>
        <v/>
      </c>
      <c r="K1715" s="62" t="str">
        <f>IF(E1715="","",VLOOKUP(W1715,図書名リスト!$A$3:$W$1001,11,0))</f>
        <v/>
      </c>
      <c r="L1715" s="95" t="str">
        <f>IF(E1715="","",VLOOKUP(W1715,図書名リスト!$A$3:$W$1001,14,0))</f>
        <v/>
      </c>
      <c r="M1715" s="62" t="str">
        <f>IF(E1715="","",VLOOKUP(W1715,図書名リスト!$A$3:$W$1001,17,0))</f>
        <v/>
      </c>
      <c r="N1715" s="63"/>
      <c r="O1715" s="74" t="str">
        <f>IF(E1715="","",VLOOKUP(W1715,図書名リスト!$A$3:$W$100580,21,0))</f>
        <v/>
      </c>
      <c r="P1715" s="74" t="str">
        <f>IF(E1715="","",VLOOKUP(W1715,図書名リスト!$A$3:$W$10050,19,0))</f>
        <v/>
      </c>
      <c r="Q1715" s="75" t="str">
        <f>IF(E1715="","",VLOOKUP(W1715,図書名リスト!$A$3:$W$1001,20,0))</f>
        <v/>
      </c>
      <c r="R1715" s="74" t="str">
        <f>IF(E1715="","",VLOOKUP(W1715,図書名リスト!$A$3:$W$1001,22,0))</f>
        <v/>
      </c>
      <c r="S1715" s="61" t="str">
        <f t="shared" si="139"/>
        <v xml:space="preserve"> </v>
      </c>
      <c r="T1715" s="61" t="str">
        <f t="shared" si="140"/>
        <v>　</v>
      </c>
      <c r="U1715" s="61" t="str">
        <f t="shared" si="141"/>
        <v xml:space="preserve"> </v>
      </c>
      <c r="V1715" s="61">
        <f t="shared" si="142"/>
        <v>0</v>
      </c>
      <c r="W1715" s="60" t="str">
        <f t="shared" si="143"/>
        <v/>
      </c>
    </row>
    <row r="1716" spans="1:23" ht="57" customHeight="1" x14ac:dyDescent="0.15">
      <c r="A1716" s="63"/>
      <c r="B1716" s="69"/>
      <c r="C1716" s="69"/>
      <c r="D1716" s="68"/>
      <c r="E1716" s="67"/>
      <c r="F1716" s="66"/>
      <c r="G1716" s="65" t="str">
        <f>IF(E1716="","",VLOOKUP(E1716,図書名リスト!$C$3:$W$1001,16,0))</f>
        <v/>
      </c>
      <c r="H1716" s="64" t="str">
        <f>IF(E1716="","",VLOOKUP(W1716,図書名リスト!$A$3:$W$1001,5,0))</f>
        <v/>
      </c>
      <c r="I1716" s="77" t="str">
        <f>IF(E1716="","",VLOOKUP(W1716,図書名リスト!$A$3:$W$1001,9,0))</f>
        <v/>
      </c>
      <c r="J1716" s="76" t="str">
        <f>IF(E1716="","",VLOOKUP(W1716,図書名リスト!$A$3:$W$1001,23,0))</f>
        <v/>
      </c>
      <c r="K1716" s="62" t="str">
        <f>IF(E1716="","",VLOOKUP(W1716,図書名リスト!$A$3:$W$1001,11,0))</f>
        <v/>
      </c>
      <c r="L1716" s="95" t="str">
        <f>IF(E1716="","",VLOOKUP(W1716,図書名リスト!$A$3:$W$1001,14,0))</f>
        <v/>
      </c>
      <c r="M1716" s="62" t="str">
        <f>IF(E1716="","",VLOOKUP(W1716,図書名リスト!$A$3:$W$1001,17,0))</f>
        <v/>
      </c>
      <c r="N1716" s="63"/>
      <c r="O1716" s="74" t="str">
        <f>IF(E1716="","",VLOOKUP(W1716,図書名リスト!$A$3:$W$100580,21,0))</f>
        <v/>
      </c>
      <c r="P1716" s="74" t="str">
        <f>IF(E1716="","",VLOOKUP(W1716,図書名リスト!$A$3:$W$10050,19,0))</f>
        <v/>
      </c>
      <c r="Q1716" s="75" t="str">
        <f>IF(E1716="","",VLOOKUP(W1716,図書名リスト!$A$3:$W$1001,20,0))</f>
        <v/>
      </c>
      <c r="R1716" s="74" t="str">
        <f>IF(E1716="","",VLOOKUP(W1716,図書名リスト!$A$3:$W$1001,22,0))</f>
        <v/>
      </c>
      <c r="S1716" s="61" t="str">
        <f t="shared" si="139"/>
        <v xml:space="preserve"> </v>
      </c>
      <c r="T1716" s="61" t="str">
        <f t="shared" si="140"/>
        <v>　</v>
      </c>
      <c r="U1716" s="61" t="str">
        <f t="shared" si="141"/>
        <v xml:space="preserve"> </v>
      </c>
      <c r="V1716" s="61">
        <f t="shared" si="142"/>
        <v>0</v>
      </c>
      <c r="W1716" s="60" t="str">
        <f t="shared" si="143"/>
        <v/>
      </c>
    </row>
    <row r="1717" spans="1:23" ht="57" customHeight="1" x14ac:dyDescent="0.15">
      <c r="A1717" s="63"/>
      <c r="B1717" s="69"/>
      <c r="C1717" s="69"/>
      <c r="D1717" s="68"/>
      <c r="E1717" s="67"/>
      <c r="F1717" s="66"/>
      <c r="G1717" s="65" t="str">
        <f>IF(E1717="","",VLOOKUP(E1717,図書名リスト!$C$3:$W$1001,16,0))</f>
        <v/>
      </c>
      <c r="H1717" s="64" t="str">
        <f>IF(E1717="","",VLOOKUP(W1717,図書名リスト!$A$3:$W$1001,5,0))</f>
        <v/>
      </c>
      <c r="I1717" s="77" t="str">
        <f>IF(E1717="","",VLOOKUP(W1717,図書名リスト!$A$3:$W$1001,9,0))</f>
        <v/>
      </c>
      <c r="J1717" s="76" t="str">
        <f>IF(E1717="","",VLOOKUP(W1717,図書名リスト!$A$3:$W$1001,23,0))</f>
        <v/>
      </c>
      <c r="K1717" s="62" t="str">
        <f>IF(E1717="","",VLOOKUP(W1717,図書名リスト!$A$3:$W$1001,11,0))</f>
        <v/>
      </c>
      <c r="L1717" s="95" t="str">
        <f>IF(E1717="","",VLOOKUP(W1717,図書名リスト!$A$3:$W$1001,14,0))</f>
        <v/>
      </c>
      <c r="M1717" s="62" t="str">
        <f>IF(E1717="","",VLOOKUP(W1717,図書名リスト!$A$3:$W$1001,17,0))</f>
        <v/>
      </c>
      <c r="N1717" s="63"/>
      <c r="O1717" s="74" t="str">
        <f>IF(E1717="","",VLOOKUP(W1717,図書名リスト!$A$3:$W$100580,21,0))</f>
        <v/>
      </c>
      <c r="P1717" s="74" t="str">
        <f>IF(E1717="","",VLOOKUP(W1717,図書名リスト!$A$3:$W$10050,19,0))</f>
        <v/>
      </c>
      <c r="Q1717" s="75" t="str">
        <f>IF(E1717="","",VLOOKUP(W1717,図書名リスト!$A$3:$W$1001,20,0))</f>
        <v/>
      </c>
      <c r="R1717" s="74" t="str">
        <f>IF(E1717="","",VLOOKUP(W1717,図書名リスト!$A$3:$W$1001,22,0))</f>
        <v/>
      </c>
      <c r="S1717" s="61" t="str">
        <f t="shared" si="139"/>
        <v xml:space="preserve"> </v>
      </c>
      <c r="T1717" s="61" t="str">
        <f t="shared" si="140"/>
        <v>　</v>
      </c>
      <c r="U1717" s="61" t="str">
        <f t="shared" si="141"/>
        <v xml:space="preserve"> </v>
      </c>
      <c r="V1717" s="61">
        <f t="shared" si="142"/>
        <v>0</v>
      </c>
      <c r="W1717" s="60" t="str">
        <f t="shared" si="143"/>
        <v/>
      </c>
    </row>
    <row r="1718" spans="1:23" ht="57" customHeight="1" x14ac:dyDescent="0.15">
      <c r="A1718" s="63"/>
      <c r="B1718" s="69"/>
      <c r="C1718" s="69"/>
      <c r="D1718" s="68"/>
      <c r="E1718" s="67"/>
      <c r="F1718" s="66"/>
      <c r="G1718" s="65" t="str">
        <f>IF(E1718="","",VLOOKUP(E1718,図書名リスト!$C$3:$W$1001,16,0))</f>
        <v/>
      </c>
      <c r="H1718" s="64" t="str">
        <f>IF(E1718="","",VLOOKUP(W1718,図書名リスト!$A$3:$W$1001,5,0))</f>
        <v/>
      </c>
      <c r="I1718" s="77" t="str">
        <f>IF(E1718="","",VLOOKUP(W1718,図書名リスト!$A$3:$W$1001,9,0))</f>
        <v/>
      </c>
      <c r="J1718" s="76" t="str">
        <f>IF(E1718="","",VLOOKUP(W1718,図書名リスト!$A$3:$W$1001,23,0))</f>
        <v/>
      </c>
      <c r="K1718" s="62" t="str">
        <f>IF(E1718="","",VLOOKUP(W1718,図書名リスト!$A$3:$W$1001,11,0))</f>
        <v/>
      </c>
      <c r="L1718" s="95" t="str">
        <f>IF(E1718="","",VLOOKUP(W1718,図書名リスト!$A$3:$W$1001,14,0))</f>
        <v/>
      </c>
      <c r="M1718" s="62" t="str">
        <f>IF(E1718="","",VLOOKUP(W1718,図書名リスト!$A$3:$W$1001,17,0))</f>
        <v/>
      </c>
      <c r="N1718" s="63"/>
      <c r="O1718" s="74" t="str">
        <f>IF(E1718="","",VLOOKUP(W1718,図書名リスト!$A$3:$W$100580,21,0))</f>
        <v/>
      </c>
      <c r="P1718" s="74" t="str">
        <f>IF(E1718="","",VLOOKUP(W1718,図書名リスト!$A$3:$W$10050,19,0))</f>
        <v/>
      </c>
      <c r="Q1718" s="75" t="str">
        <f>IF(E1718="","",VLOOKUP(W1718,図書名リスト!$A$3:$W$1001,20,0))</f>
        <v/>
      </c>
      <c r="R1718" s="74" t="str">
        <f>IF(E1718="","",VLOOKUP(W1718,図書名リスト!$A$3:$W$1001,22,0))</f>
        <v/>
      </c>
      <c r="S1718" s="61" t="str">
        <f t="shared" si="139"/>
        <v xml:space="preserve"> </v>
      </c>
      <c r="T1718" s="61" t="str">
        <f t="shared" si="140"/>
        <v>　</v>
      </c>
      <c r="U1718" s="61" t="str">
        <f t="shared" si="141"/>
        <v xml:space="preserve"> </v>
      </c>
      <c r="V1718" s="61">
        <f t="shared" si="142"/>
        <v>0</v>
      </c>
      <c r="W1718" s="60" t="str">
        <f t="shared" si="143"/>
        <v/>
      </c>
    </row>
    <row r="1719" spans="1:23" ht="57" customHeight="1" x14ac:dyDescent="0.15">
      <c r="A1719" s="63"/>
      <c r="B1719" s="69"/>
      <c r="C1719" s="69"/>
      <c r="D1719" s="68"/>
      <c r="E1719" s="67"/>
      <c r="F1719" s="66"/>
      <c r="G1719" s="65" t="str">
        <f>IF(E1719="","",VLOOKUP(E1719,図書名リスト!$C$3:$W$1001,16,0))</f>
        <v/>
      </c>
      <c r="H1719" s="64" t="str">
        <f>IF(E1719="","",VLOOKUP(W1719,図書名リスト!$A$3:$W$1001,5,0))</f>
        <v/>
      </c>
      <c r="I1719" s="77" t="str">
        <f>IF(E1719="","",VLOOKUP(W1719,図書名リスト!$A$3:$W$1001,9,0))</f>
        <v/>
      </c>
      <c r="J1719" s="76" t="str">
        <f>IF(E1719="","",VLOOKUP(W1719,図書名リスト!$A$3:$W$1001,23,0))</f>
        <v/>
      </c>
      <c r="K1719" s="62" t="str">
        <f>IF(E1719="","",VLOOKUP(W1719,図書名リスト!$A$3:$W$1001,11,0))</f>
        <v/>
      </c>
      <c r="L1719" s="95" t="str">
        <f>IF(E1719="","",VLOOKUP(W1719,図書名リスト!$A$3:$W$1001,14,0))</f>
        <v/>
      </c>
      <c r="M1719" s="62" t="str">
        <f>IF(E1719="","",VLOOKUP(W1719,図書名リスト!$A$3:$W$1001,17,0))</f>
        <v/>
      </c>
      <c r="N1719" s="63"/>
      <c r="O1719" s="74" t="str">
        <f>IF(E1719="","",VLOOKUP(W1719,図書名リスト!$A$3:$W$100580,21,0))</f>
        <v/>
      </c>
      <c r="P1719" s="74" t="str">
        <f>IF(E1719="","",VLOOKUP(W1719,図書名リスト!$A$3:$W$10050,19,0))</f>
        <v/>
      </c>
      <c r="Q1719" s="75" t="str">
        <f>IF(E1719="","",VLOOKUP(W1719,図書名リスト!$A$3:$W$1001,20,0))</f>
        <v/>
      </c>
      <c r="R1719" s="74" t="str">
        <f>IF(E1719="","",VLOOKUP(W1719,図書名リスト!$A$3:$W$1001,22,0))</f>
        <v/>
      </c>
      <c r="S1719" s="61" t="str">
        <f t="shared" si="139"/>
        <v xml:space="preserve"> </v>
      </c>
      <c r="T1719" s="61" t="str">
        <f t="shared" si="140"/>
        <v>　</v>
      </c>
      <c r="U1719" s="61" t="str">
        <f t="shared" si="141"/>
        <v xml:space="preserve"> </v>
      </c>
      <c r="V1719" s="61">
        <f t="shared" si="142"/>
        <v>0</v>
      </c>
      <c r="W1719" s="60" t="str">
        <f t="shared" si="143"/>
        <v/>
      </c>
    </row>
    <row r="1720" spans="1:23" ht="57" customHeight="1" x14ac:dyDescent="0.15">
      <c r="A1720" s="63"/>
      <c r="B1720" s="69"/>
      <c r="C1720" s="69"/>
      <c r="D1720" s="68"/>
      <c r="E1720" s="67"/>
      <c r="F1720" s="66"/>
      <c r="G1720" s="65" t="str">
        <f>IF(E1720="","",VLOOKUP(E1720,図書名リスト!$C$3:$W$1001,16,0))</f>
        <v/>
      </c>
      <c r="H1720" s="64" t="str">
        <f>IF(E1720="","",VLOOKUP(W1720,図書名リスト!$A$3:$W$1001,5,0))</f>
        <v/>
      </c>
      <c r="I1720" s="77" t="str">
        <f>IF(E1720="","",VLOOKUP(W1720,図書名リスト!$A$3:$W$1001,9,0))</f>
        <v/>
      </c>
      <c r="J1720" s="76" t="str">
        <f>IF(E1720="","",VLOOKUP(W1720,図書名リスト!$A$3:$W$1001,23,0))</f>
        <v/>
      </c>
      <c r="K1720" s="62" t="str">
        <f>IF(E1720="","",VLOOKUP(W1720,図書名リスト!$A$3:$W$1001,11,0))</f>
        <v/>
      </c>
      <c r="L1720" s="95" t="str">
        <f>IF(E1720="","",VLOOKUP(W1720,図書名リスト!$A$3:$W$1001,14,0))</f>
        <v/>
      </c>
      <c r="M1720" s="62" t="str">
        <f>IF(E1720="","",VLOOKUP(W1720,図書名リスト!$A$3:$W$1001,17,0))</f>
        <v/>
      </c>
      <c r="N1720" s="63"/>
      <c r="O1720" s="74" t="str">
        <f>IF(E1720="","",VLOOKUP(W1720,図書名リスト!$A$3:$W$100580,21,0))</f>
        <v/>
      </c>
      <c r="P1720" s="74" t="str">
        <f>IF(E1720="","",VLOOKUP(W1720,図書名リスト!$A$3:$W$10050,19,0))</f>
        <v/>
      </c>
      <c r="Q1720" s="75" t="str">
        <f>IF(E1720="","",VLOOKUP(W1720,図書名リスト!$A$3:$W$1001,20,0))</f>
        <v/>
      </c>
      <c r="R1720" s="74" t="str">
        <f>IF(E1720="","",VLOOKUP(W1720,図書名リスト!$A$3:$W$1001,22,0))</f>
        <v/>
      </c>
      <c r="S1720" s="61" t="str">
        <f t="shared" si="139"/>
        <v xml:space="preserve"> </v>
      </c>
      <c r="T1720" s="61" t="str">
        <f t="shared" si="140"/>
        <v>　</v>
      </c>
      <c r="U1720" s="61" t="str">
        <f t="shared" si="141"/>
        <v xml:space="preserve"> </v>
      </c>
      <c r="V1720" s="61">
        <f t="shared" si="142"/>
        <v>0</v>
      </c>
      <c r="W1720" s="60" t="str">
        <f t="shared" si="143"/>
        <v/>
      </c>
    </row>
    <row r="1721" spans="1:23" ht="57" customHeight="1" x14ac:dyDescent="0.15">
      <c r="A1721" s="63"/>
      <c r="B1721" s="69"/>
      <c r="C1721" s="69"/>
      <c r="D1721" s="68"/>
      <c r="E1721" s="67"/>
      <c r="F1721" s="66"/>
      <c r="G1721" s="65" t="str">
        <f>IF(E1721="","",VLOOKUP(E1721,図書名リスト!$C$3:$W$1001,16,0))</f>
        <v/>
      </c>
      <c r="H1721" s="64" t="str">
        <f>IF(E1721="","",VLOOKUP(W1721,図書名リスト!$A$3:$W$1001,5,0))</f>
        <v/>
      </c>
      <c r="I1721" s="77" t="str">
        <f>IF(E1721="","",VLOOKUP(W1721,図書名リスト!$A$3:$W$1001,9,0))</f>
        <v/>
      </c>
      <c r="J1721" s="76" t="str">
        <f>IF(E1721="","",VLOOKUP(W1721,図書名リスト!$A$3:$W$1001,23,0))</f>
        <v/>
      </c>
      <c r="K1721" s="62" t="str">
        <f>IF(E1721="","",VLOOKUP(W1721,図書名リスト!$A$3:$W$1001,11,0))</f>
        <v/>
      </c>
      <c r="L1721" s="95" t="str">
        <f>IF(E1721="","",VLOOKUP(W1721,図書名リスト!$A$3:$W$1001,14,0))</f>
        <v/>
      </c>
      <c r="M1721" s="62" t="str">
        <f>IF(E1721="","",VLOOKUP(W1721,図書名リスト!$A$3:$W$1001,17,0))</f>
        <v/>
      </c>
      <c r="N1721" s="63"/>
      <c r="O1721" s="74" t="str">
        <f>IF(E1721="","",VLOOKUP(W1721,図書名リスト!$A$3:$W$100580,21,0))</f>
        <v/>
      </c>
      <c r="P1721" s="74" t="str">
        <f>IF(E1721="","",VLOOKUP(W1721,図書名リスト!$A$3:$W$10050,19,0))</f>
        <v/>
      </c>
      <c r="Q1721" s="75" t="str">
        <f>IF(E1721="","",VLOOKUP(W1721,図書名リスト!$A$3:$W$1001,20,0))</f>
        <v/>
      </c>
      <c r="R1721" s="74" t="str">
        <f>IF(E1721="","",VLOOKUP(W1721,図書名リスト!$A$3:$W$1001,22,0))</f>
        <v/>
      </c>
      <c r="S1721" s="61" t="str">
        <f t="shared" si="139"/>
        <v xml:space="preserve"> </v>
      </c>
      <c r="T1721" s="61" t="str">
        <f t="shared" si="140"/>
        <v>　</v>
      </c>
      <c r="U1721" s="61" t="str">
        <f t="shared" si="141"/>
        <v xml:space="preserve"> </v>
      </c>
      <c r="V1721" s="61">
        <f t="shared" si="142"/>
        <v>0</v>
      </c>
      <c r="W1721" s="60" t="str">
        <f t="shared" si="143"/>
        <v/>
      </c>
    </row>
    <row r="1722" spans="1:23" ht="57" customHeight="1" x14ac:dyDescent="0.15">
      <c r="A1722" s="63"/>
      <c r="B1722" s="69"/>
      <c r="C1722" s="69"/>
      <c r="D1722" s="68"/>
      <c r="E1722" s="67"/>
      <c r="F1722" s="66"/>
      <c r="G1722" s="65" t="str">
        <f>IF(E1722="","",VLOOKUP(E1722,図書名リスト!$C$3:$W$1001,16,0))</f>
        <v/>
      </c>
      <c r="H1722" s="64" t="str">
        <f>IF(E1722="","",VLOOKUP(W1722,図書名リスト!$A$3:$W$1001,5,0))</f>
        <v/>
      </c>
      <c r="I1722" s="77" t="str">
        <f>IF(E1722="","",VLOOKUP(W1722,図書名リスト!$A$3:$W$1001,9,0))</f>
        <v/>
      </c>
      <c r="J1722" s="76" t="str">
        <f>IF(E1722="","",VLOOKUP(W1722,図書名リスト!$A$3:$W$1001,23,0))</f>
        <v/>
      </c>
      <c r="K1722" s="62" t="str">
        <f>IF(E1722="","",VLOOKUP(W1722,図書名リスト!$A$3:$W$1001,11,0))</f>
        <v/>
      </c>
      <c r="L1722" s="95" t="str">
        <f>IF(E1722="","",VLOOKUP(W1722,図書名リスト!$A$3:$W$1001,14,0))</f>
        <v/>
      </c>
      <c r="M1722" s="62" t="str">
        <f>IF(E1722="","",VLOOKUP(W1722,図書名リスト!$A$3:$W$1001,17,0))</f>
        <v/>
      </c>
      <c r="N1722" s="63"/>
      <c r="O1722" s="74" t="str">
        <f>IF(E1722="","",VLOOKUP(W1722,図書名リスト!$A$3:$W$100580,21,0))</f>
        <v/>
      </c>
      <c r="P1722" s="74" t="str">
        <f>IF(E1722="","",VLOOKUP(W1722,図書名リスト!$A$3:$W$10050,19,0))</f>
        <v/>
      </c>
      <c r="Q1722" s="75" t="str">
        <f>IF(E1722="","",VLOOKUP(W1722,図書名リスト!$A$3:$W$1001,20,0))</f>
        <v/>
      </c>
      <c r="R1722" s="74" t="str">
        <f>IF(E1722="","",VLOOKUP(W1722,図書名リスト!$A$3:$W$1001,22,0))</f>
        <v/>
      </c>
      <c r="S1722" s="61" t="str">
        <f t="shared" si="139"/>
        <v xml:space="preserve"> </v>
      </c>
      <c r="T1722" s="61" t="str">
        <f t="shared" si="140"/>
        <v>　</v>
      </c>
      <c r="U1722" s="61" t="str">
        <f t="shared" si="141"/>
        <v xml:space="preserve"> </v>
      </c>
      <c r="V1722" s="61">
        <f t="shared" si="142"/>
        <v>0</v>
      </c>
      <c r="W1722" s="60" t="str">
        <f t="shared" si="143"/>
        <v/>
      </c>
    </row>
    <row r="1723" spans="1:23" ht="57" customHeight="1" x14ac:dyDescent="0.15">
      <c r="A1723" s="63"/>
      <c r="B1723" s="69"/>
      <c r="C1723" s="69"/>
      <c r="D1723" s="68"/>
      <c r="E1723" s="67"/>
      <c r="F1723" s="66"/>
      <c r="G1723" s="65" t="str">
        <f>IF(E1723="","",VLOOKUP(E1723,図書名リスト!$C$3:$W$1001,16,0))</f>
        <v/>
      </c>
      <c r="H1723" s="64" t="str">
        <f>IF(E1723="","",VLOOKUP(W1723,図書名リスト!$A$3:$W$1001,5,0))</f>
        <v/>
      </c>
      <c r="I1723" s="77" t="str">
        <f>IF(E1723="","",VLOOKUP(W1723,図書名リスト!$A$3:$W$1001,9,0))</f>
        <v/>
      </c>
      <c r="J1723" s="76" t="str">
        <f>IF(E1723="","",VLOOKUP(W1723,図書名リスト!$A$3:$W$1001,23,0))</f>
        <v/>
      </c>
      <c r="K1723" s="62" t="str">
        <f>IF(E1723="","",VLOOKUP(W1723,図書名リスト!$A$3:$W$1001,11,0))</f>
        <v/>
      </c>
      <c r="L1723" s="95" t="str">
        <f>IF(E1723="","",VLOOKUP(W1723,図書名リスト!$A$3:$W$1001,14,0))</f>
        <v/>
      </c>
      <c r="M1723" s="62" t="str">
        <f>IF(E1723="","",VLOOKUP(W1723,図書名リスト!$A$3:$W$1001,17,0))</f>
        <v/>
      </c>
      <c r="N1723" s="63"/>
      <c r="O1723" s="74" t="str">
        <f>IF(E1723="","",VLOOKUP(W1723,図書名リスト!$A$3:$W$100580,21,0))</f>
        <v/>
      </c>
      <c r="P1723" s="74" t="str">
        <f>IF(E1723="","",VLOOKUP(W1723,図書名リスト!$A$3:$W$10050,19,0))</f>
        <v/>
      </c>
      <c r="Q1723" s="75" t="str">
        <f>IF(E1723="","",VLOOKUP(W1723,図書名リスト!$A$3:$W$1001,20,0))</f>
        <v/>
      </c>
      <c r="R1723" s="74" t="str">
        <f>IF(E1723="","",VLOOKUP(W1723,図書名リスト!$A$3:$W$1001,22,0))</f>
        <v/>
      </c>
      <c r="S1723" s="61" t="str">
        <f t="shared" si="139"/>
        <v xml:space="preserve"> </v>
      </c>
      <c r="T1723" s="61" t="str">
        <f t="shared" si="140"/>
        <v>　</v>
      </c>
      <c r="U1723" s="61" t="str">
        <f t="shared" si="141"/>
        <v xml:space="preserve"> </v>
      </c>
      <c r="V1723" s="61">
        <f t="shared" si="142"/>
        <v>0</v>
      </c>
      <c r="W1723" s="60" t="str">
        <f t="shared" si="143"/>
        <v/>
      </c>
    </row>
    <row r="1724" spans="1:23" ht="57" customHeight="1" x14ac:dyDescent="0.15">
      <c r="A1724" s="63"/>
      <c r="B1724" s="69"/>
      <c r="C1724" s="69"/>
      <c r="D1724" s="68"/>
      <c r="E1724" s="67"/>
      <c r="F1724" s="66"/>
      <c r="G1724" s="65" t="str">
        <f>IF(E1724="","",VLOOKUP(E1724,図書名リスト!$C$3:$W$1001,16,0))</f>
        <v/>
      </c>
      <c r="H1724" s="64" t="str">
        <f>IF(E1724="","",VLOOKUP(W1724,図書名リスト!$A$3:$W$1001,5,0))</f>
        <v/>
      </c>
      <c r="I1724" s="77" t="str">
        <f>IF(E1724="","",VLOOKUP(W1724,図書名リスト!$A$3:$W$1001,9,0))</f>
        <v/>
      </c>
      <c r="J1724" s="76" t="str">
        <f>IF(E1724="","",VLOOKUP(W1724,図書名リスト!$A$3:$W$1001,23,0))</f>
        <v/>
      </c>
      <c r="K1724" s="62" t="str">
        <f>IF(E1724="","",VLOOKUP(W1724,図書名リスト!$A$3:$W$1001,11,0))</f>
        <v/>
      </c>
      <c r="L1724" s="95" t="str">
        <f>IF(E1724="","",VLOOKUP(W1724,図書名リスト!$A$3:$W$1001,14,0))</f>
        <v/>
      </c>
      <c r="M1724" s="62" t="str">
        <f>IF(E1724="","",VLOOKUP(W1724,図書名リスト!$A$3:$W$1001,17,0))</f>
        <v/>
      </c>
      <c r="N1724" s="63"/>
      <c r="O1724" s="74" t="str">
        <f>IF(E1724="","",VLOOKUP(W1724,図書名リスト!$A$3:$W$100580,21,0))</f>
        <v/>
      </c>
      <c r="P1724" s="74" t="str">
        <f>IF(E1724="","",VLOOKUP(W1724,図書名リスト!$A$3:$W$10050,19,0))</f>
        <v/>
      </c>
      <c r="Q1724" s="75" t="str">
        <f>IF(E1724="","",VLOOKUP(W1724,図書名リスト!$A$3:$W$1001,20,0))</f>
        <v/>
      </c>
      <c r="R1724" s="74" t="str">
        <f>IF(E1724="","",VLOOKUP(W1724,図書名リスト!$A$3:$W$1001,22,0))</f>
        <v/>
      </c>
      <c r="S1724" s="61" t="str">
        <f t="shared" si="139"/>
        <v xml:space="preserve"> </v>
      </c>
      <c r="T1724" s="61" t="str">
        <f t="shared" si="140"/>
        <v>　</v>
      </c>
      <c r="U1724" s="61" t="str">
        <f t="shared" si="141"/>
        <v xml:space="preserve"> </v>
      </c>
      <c r="V1724" s="61">
        <f t="shared" si="142"/>
        <v>0</v>
      </c>
      <c r="W1724" s="60" t="str">
        <f t="shared" si="143"/>
        <v/>
      </c>
    </row>
    <row r="1725" spans="1:23" ht="57" customHeight="1" x14ac:dyDescent="0.15">
      <c r="A1725" s="63"/>
      <c r="B1725" s="69"/>
      <c r="C1725" s="69"/>
      <c r="D1725" s="68"/>
      <c r="E1725" s="67"/>
      <c r="F1725" s="66"/>
      <c r="G1725" s="65" t="str">
        <f>IF(E1725="","",VLOOKUP(E1725,図書名リスト!$C$3:$W$1001,16,0))</f>
        <v/>
      </c>
      <c r="H1725" s="64" t="str">
        <f>IF(E1725="","",VLOOKUP(W1725,図書名リスト!$A$3:$W$1001,5,0))</f>
        <v/>
      </c>
      <c r="I1725" s="77" t="str">
        <f>IF(E1725="","",VLOOKUP(W1725,図書名リスト!$A$3:$W$1001,9,0))</f>
        <v/>
      </c>
      <c r="J1725" s="76" t="str">
        <f>IF(E1725="","",VLOOKUP(W1725,図書名リスト!$A$3:$W$1001,23,0))</f>
        <v/>
      </c>
      <c r="K1725" s="62" t="str">
        <f>IF(E1725="","",VLOOKUP(W1725,図書名リスト!$A$3:$W$1001,11,0))</f>
        <v/>
      </c>
      <c r="L1725" s="95" t="str">
        <f>IF(E1725="","",VLOOKUP(W1725,図書名リスト!$A$3:$W$1001,14,0))</f>
        <v/>
      </c>
      <c r="M1725" s="62" t="str">
        <f>IF(E1725="","",VLOOKUP(W1725,図書名リスト!$A$3:$W$1001,17,0))</f>
        <v/>
      </c>
      <c r="N1725" s="63"/>
      <c r="O1725" s="74" t="str">
        <f>IF(E1725="","",VLOOKUP(W1725,図書名リスト!$A$3:$W$100580,21,0))</f>
        <v/>
      </c>
      <c r="P1725" s="74" t="str">
        <f>IF(E1725="","",VLOOKUP(W1725,図書名リスト!$A$3:$W$10050,19,0))</f>
        <v/>
      </c>
      <c r="Q1725" s="75" t="str">
        <f>IF(E1725="","",VLOOKUP(W1725,図書名リスト!$A$3:$W$1001,20,0))</f>
        <v/>
      </c>
      <c r="R1725" s="74" t="str">
        <f>IF(E1725="","",VLOOKUP(W1725,図書名リスト!$A$3:$W$1001,22,0))</f>
        <v/>
      </c>
      <c r="S1725" s="61" t="str">
        <f t="shared" si="139"/>
        <v xml:space="preserve"> </v>
      </c>
      <c r="T1725" s="61" t="str">
        <f t="shared" si="140"/>
        <v>　</v>
      </c>
      <c r="U1725" s="61" t="str">
        <f t="shared" si="141"/>
        <v xml:space="preserve"> </v>
      </c>
      <c r="V1725" s="61">
        <f t="shared" si="142"/>
        <v>0</v>
      </c>
      <c r="W1725" s="60" t="str">
        <f t="shared" si="143"/>
        <v/>
      </c>
    </row>
    <row r="1726" spans="1:23" ht="57" customHeight="1" x14ac:dyDescent="0.15">
      <c r="A1726" s="63"/>
      <c r="B1726" s="69"/>
      <c r="C1726" s="69"/>
      <c r="D1726" s="68"/>
      <c r="E1726" s="67"/>
      <c r="F1726" s="66"/>
      <c r="G1726" s="65" t="str">
        <f>IF(E1726="","",VLOOKUP(E1726,図書名リスト!$C$3:$W$1001,16,0))</f>
        <v/>
      </c>
      <c r="H1726" s="64" t="str">
        <f>IF(E1726="","",VLOOKUP(W1726,図書名リスト!$A$3:$W$1001,5,0))</f>
        <v/>
      </c>
      <c r="I1726" s="77" t="str">
        <f>IF(E1726="","",VLOOKUP(W1726,図書名リスト!$A$3:$W$1001,9,0))</f>
        <v/>
      </c>
      <c r="J1726" s="76" t="str">
        <f>IF(E1726="","",VLOOKUP(W1726,図書名リスト!$A$3:$W$1001,23,0))</f>
        <v/>
      </c>
      <c r="K1726" s="62" t="str">
        <f>IF(E1726="","",VLOOKUP(W1726,図書名リスト!$A$3:$W$1001,11,0))</f>
        <v/>
      </c>
      <c r="L1726" s="95" t="str">
        <f>IF(E1726="","",VLOOKUP(W1726,図書名リスト!$A$3:$W$1001,14,0))</f>
        <v/>
      </c>
      <c r="M1726" s="62" t="str">
        <f>IF(E1726="","",VLOOKUP(W1726,図書名リスト!$A$3:$W$1001,17,0))</f>
        <v/>
      </c>
      <c r="N1726" s="63"/>
      <c r="O1726" s="74" t="str">
        <f>IF(E1726="","",VLOOKUP(W1726,図書名リスト!$A$3:$W$100580,21,0))</f>
        <v/>
      </c>
      <c r="P1726" s="74" t="str">
        <f>IF(E1726="","",VLOOKUP(W1726,図書名リスト!$A$3:$W$10050,19,0))</f>
        <v/>
      </c>
      <c r="Q1726" s="75" t="str">
        <f>IF(E1726="","",VLOOKUP(W1726,図書名リスト!$A$3:$W$1001,20,0))</f>
        <v/>
      </c>
      <c r="R1726" s="74" t="str">
        <f>IF(E1726="","",VLOOKUP(W1726,図書名リスト!$A$3:$W$1001,22,0))</f>
        <v/>
      </c>
      <c r="S1726" s="61" t="str">
        <f t="shared" si="139"/>
        <v xml:space="preserve"> </v>
      </c>
      <c r="T1726" s="61" t="str">
        <f t="shared" si="140"/>
        <v>　</v>
      </c>
      <c r="U1726" s="61" t="str">
        <f t="shared" si="141"/>
        <v xml:space="preserve"> </v>
      </c>
      <c r="V1726" s="61">
        <f t="shared" si="142"/>
        <v>0</v>
      </c>
      <c r="W1726" s="60" t="str">
        <f t="shared" si="143"/>
        <v/>
      </c>
    </row>
    <row r="1727" spans="1:23" ht="57" customHeight="1" x14ac:dyDescent="0.15">
      <c r="A1727" s="63"/>
      <c r="B1727" s="69"/>
      <c r="C1727" s="69"/>
      <c r="D1727" s="68"/>
      <c r="E1727" s="67"/>
      <c r="F1727" s="66"/>
      <c r="G1727" s="65" t="str">
        <f>IF(E1727="","",VLOOKUP(E1727,図書名リスト!$C$3:$W$1001,16,0))</f>
        <v/>
      </c>
      <c r="H1727" s="64" t="str">
        <f>IF(E1727="","",VLOOKUP(W1727,図書名リスト!$A$3:$W$1001,5,0))</f>
        <v/>
      </c>
      <c r="I1727" s="77" t="str">
        <f>IF(E1727="","",VLOOKUP(W1727,図書名リスト!$A$3:$W$1001,9,0))</f>
        <v/>
      </c>
      <c r="J1727" s="76" t="str">
        <f>IF(E1727="","",VLOOKUP(W1727,図書名リスト!$A$3:$W$1001,23,0))</f>
        <v/>
      </c>
      <c r="K1727" s="62" t="str">
        <f>IF(E1727="","",VLOOKUP(W1727,図書名リスト!$A$3:$W$1001,11,0))</f>
        <v/>
      </c>
      <c r="L1727" s="95" t="str">
        <f>IF(E1727="","",VLOOKUP(W1727,図書名リスト!$A$3:$W$1001,14,0))</f>
        <v/>
      </c>
      <c r="M1727" s="62" t="str">
        <f>IF(E1727="","",VLOOKUP(W1727,図書名リスト!$A$3:$W$1001,17,0))</f>
        <v/>
      </c>
      <c r="N1727" s="63"/>
      <c r="O1727" s="74" t="str">
        <f>IF(E1727="","",VLOOKUP(W1727,図書名リスト!$A$3:$W$100580,21,0))</f>
        <v/>
      </c>
      <c r="P1727" s="74" t="str">
        <f>IF(E1727="","",VLOOKUP(W1727,図書名リスト!$A$3:$W$10050,19,0))</f>
        <v/>
      </c>
      <c r="Q1727" s="75" t="str">
        <f>IF(E1727="","",VLOOKUP(W1727,図書名リスト!$A$3:$W$1001,20,0))</f>
        <v/>
      </c>
      <c r="R1727" s="74" t="str">
        <f>IF(E1727="","",VLOOKUP(W1727,図書名リスト!$A$3:$W$1001,22,0))</f>
        <v/>
      </c>
      <c r="S1727" s="61" t="str">
        <f t="shared" si="139"/>
        <v xml:space="preserve"> </v>
      </c>
      <c r="T1727" s="61" t="str">
        <f t="shared" si="140"/>
        <v>　</v>
      </c>
      <c r="U1727" s="61" t="str">
        <f t="shared" si="141"/>
        <v xml:space="preserve"> </v>
      </c>
      <c r="V1727" s="61">
        <f t="shared" si="142"/>
        <v>0</v>
      </c>
      <c r="W1727" s="60" t="str">
        <f t="shared" si="143"/>
        <v/>
      </c>
    </row>
    <row r="1728" spans="1:23" ht="57" customHeight="1" x14ac:dyDescent="0.15">
      <c r="A1728" s="63"/>
      <c r="B1728" s="69"/>
      <c r="C1728" s="69"/>
      <c r="D1728" s="68"/>
      <c r="E1728" s="67"/>
      <c r="F1728" s="66"/>
      <c r="G1728" s="65" t="str">
        <f>IF(E1728="","",VLOOKUP(E1728,図書名リスト!$C$3:$W$1001,16,0))</f>
        <v/>
      </c>
      <c r="H1728" s="64" t="str">
        <f>IF(E1728="","",VLOOKUP(W1728,図書名リスト!$A$3:$W$1001,5,0))</f>
        <v/>
      </c>
      <c r="I1728" s="77" t="str">
        <f>IF(E1728="","",VLOOKUP(W1728,図書名リスト!$A$3:$W$1001,9,0))</f>
        <v/>
      </c>
      <c r="J1728" s="76" t="str">
        <f>IF(E1728="","",VLOOKUP(W1728,図書名リスト!$A$3:$W$1001,23,0))</f>
        <v/>
      </c>
      <c r="K1728" s="62" t="str">
        <f>IF(E1728="","",VLOOKUP(W1728,図書名リスト!$A$3:$W$1001,11,0))</f>
        <v/>
      </c>
      <c r="L1728" s="95" t="str">
        <f>IF(E1728="","",VLOOKUP(W1728,図書名リスト!$A$3:$W$1001,14,0))</f>
        <v/>
      </c>
      <c r="M1728" s="62" t="str">
        <f>IF(E1728="","",VLOOKUP(W1728,図書名リスト!$A$3:$W$1001,17,0))</f>
        <v/>
      </c>
      <c r="N1728" s="63"/>
      <c r="O1728" s="74" t="str">
        <f>IF(E1728="","",VLOOKUP(W1728,図書名リスト!$A$3:$W$100580,21,0))</f>
        <v/>
      </c>
      <c r="P1728" s="74" t="str">
        <f>IF(E1728="","",VLOOKUP(W1728,図書名リスト!$A$3:$W$10050,19,0))</f>
        <v/>
      </c>
      <c r="Q1728" s="75" t="str">
        <f>IF(E1728="","",VLOOKUP(W1728,図書名リスト!$A$3:$W$1001,20,0))</f>
        <v/>
      </c>
      <c r="R1728" s="74" t="str">
        <f>IF(E1728="","",VLOOKUP(W1728,図書名リスト!$A$3:$W$1001,22,0))</f>
        <v/>
      </c>
      <c r="S1728" s="61" t="str">
        <f t="shared" si="139"/>
        <v xml:space="preserve"> </v>
      </c>
      <c r="T1728" s="61" t="str">
        <f t="shared" si="140"/>
        <v>　</v>
      </c>
      <c r="U1728" s="61" t="str">
        <f t="shared" si="141"/>
        <v xml:space="preserve"> </v>
      </c>
      <c r="V1728" s="61">
        <f t="shared" si="142"/>
        <v>0</v>
      </c>
      <c r="W1728" s="60" t="str">
        <f t="shared" si="143"/>
        <v/>
      </c>
    </row>
    <row r="1729" spans="1:23" ht="57" customHeight="1" x14ac:dyDescent="0.15">
      <c r="A1729" s="63"/>
      <c r="B1729" s="69"/>
      <c r="C1729" s="69"/>
      <c r="D1729" s="68"/>
      <c r="E1729" s="67"/>
      <c r="F1729" s="66"/>
      <c r="G1729" s="65" t="str">
        <f>IF(E1729="","",VLOOKUP(E1729,図書名リスト!$C$3:$W$1001,16,0))</f>
        <v/>
      </c>
      <c r="H1729" s="64" t="str">
        <f>IF(E1729="","",VLOOKUP(W1729,図書名リスト!$A$3:$W$1001,5,0))</f>
        <v/>
      </c>
      <c r="I1729" s="77" t="str">
        <f>IF(E1729="","",VLOOKUP(W1729,図書名リスト!$A$3:$W$1001,9,0))</f>
        <v/>
      </c>
      <c r="J1729" s="76" t="str">
        <f>IF(E1729="","",VLOOKUP(W1729,図書名リスト!$A$3:$W$1001,23,0))</f>
        <v/>
      </c>
      <c r="K1729" s="62" t="str">
        <f>IF(E1729="","",VLOOKUP(W1729,図書名リスト!$A$3:$W$1001,11,0))</f>
        <v/>
      </c>
      <c r="L1729" s="95" t="str">
        <f>IF(E1729="","",VLOOKUP(W1729,図書名リスト!$A$3:$W$1001,14,0))</f>
        <v/>
      </c>
      <c r="M1729" s="62" t="str">
        <f>IF(E1729="","",VLOOKUP(W1729,図書名リスト!$A$3:$W$1001,17,0))</f>
        <v/>
      </c>
      <c r="N1729" s="63"/>
      <c r="O1729" s="74" t="str">
        <f>IF(E1729="","",VLOOKUP(W1729,図書名リスト!$A$3:$W$100580,21,0))</f>
        <v/>
      </c>
      <c r="P1729" s="74" t="str">
        <f>IF(E1729="","",VLOOKUP(W1729,図書名リスト!$A$3:$W$10050,19,0))</f>
        <v/>
      </c>
      <c r="Q1729" s="75" t="str">
        <f>IF(E1729="","",VLOOKUP(W1729,図書名リスト!$A$3:$W$1001,20,0))</f>
        <v/>
      </c>
      <c r="R1729" s="74" t="str">
        <f>IF(E1729="","",VLOOKUP(W1729,図書名リスト!$A$3:$W$1001,22,0))</f>
        <v/>
      </c>
      <c r="S1729" s="61" t="str">
        <f t="shared" si="139"/>
        <v xml:space="preserve"> </v>
      </c>
      <c r="T1729" s="61" t="str">
        <f t="shared" si="140"/>
        <v>　</v>
      </c>
      <c r="U1729" s="61" t="str">
        <f t="shared" si="141"/>
        <v xml:space="preserve"> </v>
      </c>
      <c r="V1729" s="61">
        <f t="shared" si="142"/>
        <v>0</v>
      </c>
      <c r="W1729" s="60" t="str">
        <f t="shared" si="143"/>
        <v/>
      </c>
    </row>
    <row r="1730" spans="1:23" ht="57" customHeight="1" x14ac:dyDescent="0.15">
      <c r="A1730" s="63"/>
      <c r="B1730" s="69"/>
      <c r="C1730" s="69"/>
      <c r="D1730" s="68"/>
      <c r="E1730" s="67"/>
      <c r="F1730" s="66"/>
      <c r="G1730" s="65" t="str">
        <f>IF(E1730="","",VLOOKUP(E1730,図書名リスト!$C$3:$W$1001,16,0))</f>
        <v/>
      </c>
      <c r="H1730" s="64" t="str">
        <f>IF(E1730="","",VLOOKUP(W1730,図書名リスト!$A$3:$W$1001,5,0))</f>
        <v/>
      </c>
      <c r="I1730" s="77" t="str">
        <f>IF(E1730="","",VLOOKUP(W1730,図書名リスト!$A$3:$W$1001,9,0))</f>
        <v/>
      </c>
      <c r="J1730" s="76" t="str">
        <f>IF(E1730="","",VLOOKUP(W1730,図書名リスト!$A$3:$W$1001,23,0))</f>
        <v/>
      </c>
      <c r="K1730" s="62" t="str">
        <f>IF(E1730="","",VLOOKUP(W1730,図書名リスト!$A$3:$W$1001,11,0))</f>
        <v/>
      </c>
      <c r="L1730" s="95" t="str">
        <f>IF(E1730="","",VLOOKUP(W1730,図書名リスト!$A$3:$W$1001,14,0))</f>
        <v/>
      </c>
      <c r="M1730" s="62" t="str">
        <f>IF(E1730="","",VLOOKUP(W1730,図書名リスト!$A$3:$W$1001,17,0))</f>
        <v/>
      </c>
      <c r="N1730" s="63"/>
      <c r="O1730" s="74" t="str">
        <f>IF(E1730="","",VLOOKUP(W1730,図書名リスト!$A$3:$W$100580,21,0))</f>
        <v/>
      </c>
      <c r="P1730" s="74" t="str">
        <f>IF(E1730="","",VLOOKUP(W1730,図書名リスト!$A$3:$W$10050,19,0))</f>
        <v/>
      </c>
      <c r="Q1730" s="75" t="str">
        <f>IF(E1730="","",VLOOKUP(W1730,図書名リスト!$A$3:$W$1001,20,0))</f>
        <v/>
      </c>
      <c r="R1730" s="74" t="str">
        <f>IF(E1730="","",VLOOKUP(W1730,図書名リスト!$A$3:$W$1001,22,0))</f>
        <v/>
      </c>
      <c r="S1730" s="61" t="str">
        <f t="shared" si="139"/>
        <v xml:space="preserve"> </v>
      </c>
      <c r="T1730" s="61" t="str">
        <f t="shared" si="140"/>
        <v>　</v>
      </c>
      <c r="U1730" s="61" t="str">
        <f t="shared" si="141"/>
        <v xml:space="preserve"> </v>
      </c>
      <c r="V1730" s="61">
        <f t="shared" si="142"/>
        <v>0</v>
      </c>
      <c r="W1730" s="60" t="str">
        <f t="shared" si="143"/>
        <v/>
      </c>
    </row>
    <row r="1731" spans="1:23" ht="57" customHeight="1" x14ac:dyDescent="0.15">
      <c r="A1731" s="63"/>
      <c r="B1731" s="69"/>
      <c r="C1731" s="69"/>
      <c r="D1731" s="68"/>
      <c r="E1731" s="67"/>
      <c r="F1731" s="66"/>
      <c r="G1731" s="65" t="str">
        <f>IF(E1731="","",VLOOKUP(E1731,図書名リスト!$C$3:$W$1001,16,0))</f>
        <v/>
      </c>
      <c r="H1731" s="64" t="str">
        <f>IF(E1731="","",VLOOKUP(W1731,図書名リスト!$A$3:$W$1001,5,0))</f>
        <v/>
      </c>
      <c r="I1731" s="77" t="str">
        <f>IF(E1731="","",VLOOKUP(W1731,図書名リスト!$A$3:$W$1001,9,0))</f>
        <v/>
      </c>
      <c r="J1731" s="76" t="str">
        <f>IF(E1731="","",VLOOKUP(W1731,図書名リスト!$A$3:$W$1001,23,0))</f>
        <v/>
      </c>
      <c r="K1731" s="62" t="str">
        <f>IF(E1731="","",VLOOKUP(W1731,図書名リスト!$A$3:$W$1001,11,0))</f>
        <v/>
      </c>
      <c r="L1731" s="95" t="str">
        <f>IF(E1731="","",VLOOKUP(W1731,図書名リスト!$A$3:$W$1001,14,0))</f>
        <v/>
      </c>
      <c r="M1731" s="62" t="str">
        <f>IF(E1731="","",VLOOKUP(W1731,図書名リスト!$A$3:$W$1001,17,0))</f>
        <v/>
      </c>
      <c r="N1731" s="63"/>
      <c r="O1731" s="74" t="str">
        <f>IF(E1731="","",VLOOKUP(W1731,図書名リスト!$A$3:$W$100580,21,0))</f>
        <v/>
      </c>
      <c r="P1731" s="74" t="str">
        <f>IF(E1731="","",VLOOKUP(W1731,図書名リスト!$A$3:$W$10050,19,0))</f>
        <v/>
      </c>
      <c r="Q1731" s="75" t="str">
        <f>IF(E1731="","",VLOOKUP(W1731,図書名リスト!$A$3:$W$1001,20,0))</f>
        <v/>
      </c>
      <c r="R1731" s="74" t="str">
        <f>IF(E1731="","",VLOOKUP(W1731,図書名リスト!$A$3:$W$1001,22,0))</f>
        <v/>
      </c>
      <c r="S1731" s="61" t="str">
        <f t="shared" si="139"/>
        <v xml:space="preserve"> </v>
      </c>
      <c r="T1731" s="61" t="str">
        <f t="shared" si="140"/>
        <v>　</v>
      </c>
      <c r="U1731" s="61" t="str">
        <f t="shared" si="141"/>
        <v xml:space="preserve"> </v>
      </c>
      <c r="V1731" s="61">
        <f t="shared" si="142"/>
        <v>0</v>
      </c>
      <c r="W1731" s="60" t="str">
        <f t="shared" si="143"/>
        <v/>
      </c>
    </row>
    <row r="1732" spans="1:23" ht="57" customHeight="1" x14ac:dyDescent="0.15">
      <c r="A1732" s="63"/>
      <c r="B1732" s="69"/>
      <c r="C1732" s="69"/>
      <c r="D1732" s="68"/>
      <c r="E1732" s="67"/>
      <c r="F1732" s="66"/>
      <c r="G1732" s="65" t="str">
        <f>IF(E1732="","",VLOOKUP(E1732,図書名リスト!$C$3:$W$1001,16,0))</f>
        <v/>
      </c>
      <c r="H1732" s="64" t="str">
        <f>IF(E1732="","",VLOOKUP(W1732,図書名リスト!$A$3:$W$1001,5,0))</f>
        <v/>
      </c>
      <c r="I1732" s="77" t="str">
        <f>IF(E1732="","",VLOOKUP(W1732,図書名リスト!$A$3:$W$1001,9,0))</f>
        <v/>
      </c>
      <c r="J1732" s="76" t="str">
        <f>IF(E1732="","",VLOOKUP(W1732,図書名リスト!$A$3:$W$1001,23,0))</f>
        <v/>
      </c>
      <c r="K1732" s="62" t="str">
        <f>IF(E1732="","",VLOOKUP(W1732,図書名リスト!$A$3:$W$1001,11,0))</f>
        <v/>
      </c>
      <c r="L1732" s="95" t="str">
        <f>IF(E1732="","",VLOOKUP(W1732,図書名リスト!$A$3:$W$1001,14,0))</f>
        <v/>
      </c>
      <c r="M1732" s="62" t="str">
        <f>IF(E1732="","",VLOOKUP(W1732,図書名リスト!$A$3:$W$1001,17,0))</f>
        <v/>
      </c>
      <c r="N1732" s="63"/>
      <c r="O1732" s="74" t="str">
        <f>IF(E1732="","",VLOOKUP(W1732,図書名リスト!$A$3:$W$100580,21,0))</f>
        <v/>
      </c>
      <c r="P1732" s="74" t="str">
        <f>IF(E1732="","",VLOOKUP(W1732,図書名リスト!$A$3:$W$10050,19,0))</f>
        <v/>
      </c>
      <c r="Q1732" s="75" t="str">
        <f>IF(E1732="","",VLOOKUP(W1732,図書名リスト!$A$3:$W$1001,20,0))</f>
        <v/>
      </c>
      <c r="R1732" s="74" t="str">
        <f>IF(E1732="","",VLOOKUP(W1732,図書名リスト!$A$3:$W$1001,22,0))</f>
        <v/>
      </c>
      <c r="S1732" s="61" t="str">
        <f t="shared" si="139"/>
        <v xml:space="preserve"> </v>
      </c>
      <c r="T1732" s="61" t="str">
        <f t="shared" si="140"/>
        <v>　</v>
      </c>
      <c r="U1732" s="61" t="str">
        <f t="shared" si="141"/>
        <v xml:space="preserve"> </v>
      </c>
      <c r="V1732" s="61">
        <f t="shared" si="142"/>
        <v>0</v>
      </c>
      <c r="W1732" s="60" t="str">
        <f t="shared" si="143"/>
        <v/>
      </c>
    </row>
    <row r="1733" spans="1:23" ht="57" customHeight="1" x14ac:dyDescent="0.15">
      <c r="A1733" s="63"/>
      <c r="B1733" s="69"/>
      <c r="C1733" s="69"/>
      <c r="D1733" s="68"/>
      <c r="E1733" s="67"/>
      <c r="F1733" s="66"/>
      <c r="G1733" s="65" t="str">
        <f>IF(E1733="","",VLOOKUP(E1733,図書名リスト!$C$3:$W$1001,16,0))</f>
        <v/>
      </c>
      <c r="H1733" s="64" t="str">
        <f>IF(E1733="","",VLOOKUP(W1733,図書名リスト!$A$3:$W$1001,5,0))</f>
        <v/>
      </c>
      <c r="I1733" s="77" t="str">
        <f>IF(E1733="","",VLOOKUP(W1733,図書名リスト!$A$3:$W$1001,9,0))</f>
        <v/>
      </c>
      <c r="J1733" s="76" t="str">
        <f>IF(E1733="","",VLOOKUP(W1733,図書名リスト!$A$3:$W$1001,23,0))</f>
        <v/>
      </c>
      <c r="K1733" s="62" t="str">
        <f>IF(E1733="","",VLOOKUP(W1733,図書名リスト!$A$3:$W$1001,11,0))</f>
        <v/>
      </c>
      <c r="L1733" s="95" t="str">
        <f>IF(E1733="","",VLOOKUP(W1733,図書名リスト!$A$3:$W$1001,14,0))</f>
        <v/>
      </c>
      <c r="M1733" s="62" t="str">
        <f>IF(E1733="","",VLOOKUP(W1733,図書名リスト!$A$3:$W$1001,17,0))</f>
        <v/>
      </c>
      <c r="N1733" s="63"/>
      <c r="O1733" s="74" t="str">
        <f>IF(E1733="","",VLOOKUP(W1733,図書名リスト!$A$3:$W$100580,21,0))</f>
        <v/>
      </c>
      <c r="P1733" s="74" t="str">
        <f>IF(E1733="","",VLOOKUP(W1733,図書名リスト!$A$3:$W$10050,19,0))</f>
        <v/>
      </c>
      <c r="Q1733" s="75" t="str">
        <f>IF(E1733="","",VLOOKUP(W1733,図書名リスト!$A$3:$W$1001,20,0))</f>
        <v/>
      </c>
      <c r="R1733" s="74" t="str">
        <f>IF(E1733="","",VLOOKUP(W1733,図書名リスト!$A$3:$W$1001,22,0))</f>
        <v/>
      </c>
      <c r="S1733" s="61" t="str">
        <f t="shared" si="139"/>
        <v xml:space="preserve"> </v>
      </c>
      <c r="T1733" s="61" t="str">
        <f t="shared" si="140"/>
        <v>　</v>
      </c>
      <c r="U1733" s="61" t="str">
        <f t="shared" si="141"/>
        <v xml:space="preserve"> </v>
      </c>
      <c r="V1733" s="61">
        <f t="shared" si="142"/>
        <v>0</v>
      </c>
      <c r="W1733" s="60" t="str">
        <f t="shared" si="143"/>
        <v/>
      </c>
    </row>
    <row r="1734" spans="1:23" ht="57" customHeight="1" x14ac:dyDescent="0.15">
      <c r="A1734" s="63"/>
      <c r="B1734" s="69"/>
      <c r="C1734" s="69"/>
      <c r="D1734" s="68"/>
      <c r="E1734" s="67"/>
      <c r="F1734" s="66"/>
      <c r="G1734" s="65" t="str">
        <f>IF(E1734="","",VLOOKUP(E1734,図書名リスト!$C$3:$W$1001,16,0))</f>
        <v/>
      </c>
      <c r="H1734" s="64" t="str">
        <f>IF(E1734="","",VLOOKUP(W1734,図書名リスト!$A$3:$W$1001,5,0))</f>
        <v/>
      </c>
      <c r="I1734" s="77" t="str">
        <f>IF(E1734="","",VLOOKUP(W1734,図書名リスト!$A$3:$W$1001,9,0))</f>
        <v/>
      </c>
      <c r="J1734" s="76" t="str">
        <f>IF(E1734="","",VLOOKUP(W1734,図書名リスト!$A$3:$W$1001,23,0))</f>
        <v/>
      </c>
      <c r="K1734" s="62" t="str">
        <f>IF(E1734="","",VLOOKUP(W1734,図書名リスト!$A$3:$W$1001,11,0))</f>
        <v/>
      </c>
      <c r="L1734" s="95" t="str">
        <f>IF(E1734="","",VLOOKUP(W1734,図書名リスト!$A$3:$W$1001,14,0))</f>
        <v/>
      </c>
      <c r="M1734" s="62" t="str">
        <f>IF(E1734="","",VLOOKUP(W1734,図書名リスト!$A$3:$W$1001,17,0))</f>
        <v/>
      </c>
      <c r="N1734" s="63"/>
      <c r="O1734" s="74" t="str">
        <f>IF(E1734="","",VLOOKUP(W1734,図書名リスト!$A$3:$W$100580,21,0))</f>
        <v/>
      </c>
      <c r="P1734" s="74" t="str">
        <f>IF(E1734="","",VLOOKUP(W1734,図書名リスト!$A$3:$W$10050,19,0))</f>
        <v/>
      </c>
      <c r="Q1734" s="75" t="str">
        <f>IF(E1734="","",VLOOKUP(W1734,図書名リスト!$A$3:$W$1001,20,0))</f>
        <v/>
      </c>
      <c r="R1734" s="74" t="str">
        <f>IF(E1734="","",VLOOKUP(W1734,図書名リスト!$A$3:$W$1001,22,0))</f>
        <v/>
      </c>
      <c r="S1734" s="61" t="str">
        <f t="shared" si="139"/>
        <v xml:space="preserve"> </v>
      </c>
      <c r="T1734" s="61" t="str">
        <f t="shared" si="140"/>
        <v>　</v>
      </c>
      <c r="U1734" s="61" t="str">
        <f t="shared" si="141"/>
        <v xml:space="preserve"> </v>
      </c>
      <c r="V1734" s="61">
        <f t="shared" si="142"/>
        <v>0</v>
      </c>
      <c r="W1734" s="60" t="str">
        <f t="shared" si="143"/>
        <v/>
      </c>
    </row>
    <row r="1735" spans="1:23" ht="57" customHeight="1" x14ac:dyDescent="0.15">
      <c r="A1735" s="63"/>
      <c r="B1735" s="69"/>
      <c r="C1735" s="69"/>
      <c r="D1735" s="68"/>
      <c r="E1735" s="67"/>
      <c r="F1735" s="66"/>
      <c r="G1735" s="65" t="str">
        <f>IF(E1735="","",VLOOKUP(E1735,図書名リスト!$C$3:$W$1001,16,0))</f>
        <v/>
      </c>
      <c r="H1735" s="64" t="str">
        <f>IF(E1735="","",VLOOKUP(W1735,図書名リスト!$A$3:$W$1001,5,0))</f>
        <v/>
      </c>
      <c r="I1735" s="77" t="str">
        <f>IF(E1735="","",VLOOKUP(W1735,図書名リスト!$A$3:$W$1001,9,0))</f>
        <v/>
      </c>
      <c r="J1735" s="76" t="str">
        <f>IF(E1735="","",VLOOKUP(W1735,図書名リスト!$A$3:$W$1001,23,0))</f>
        <v/>
      </c>
      <c r="K1735" s="62" t="str">
        <f>IF(E1735="","",VLOOKUP(W1735,図書名リスト!$A$3:$W$1001,11,0))</f>
        <v/>
      </c>
      <c r="L1735" s="95" t="str">
        <f>IF(E1735="","",VLOOKUP(W1735,図書名リスト!$A$3:$W$1001,14,0))</f>
        <v/>
      </c>
      <c r="M1735" s="62" t="str">
        <f>IF(E1735="","",VLOOKUP(W1735,図書名リスト!$A$3:$W$1001,17,0))</f>
        <v/>
      </c>
      <c r="N1735" s="63"/>
      <c r="O1735" s="74" t="str">
        <f>IF(E1735="","",VLOOKUP(W1735,図書名リスト!$A$3:$W$100580,21,0))</f>
        <v/>
      </c>
      <c r="P1735" s="74" t="str">
        <f>IF(E1735="","",VLOOKUP(W1735,図書名リスト!$A$3:$W$10050,19,0))</f>
        <v/>
      </c>
      <c r="Q1735" s="75" t="str">
        <f>IF(E1735="","",VLOOKUP(W1735,図書名リスト!$A$3:$W$1001,20,0))</f>
        <v/>
      </c>
      <c r="R1735" s="74" t="str">
        <f>IF(E1735="","",VLOOKUP(W1735,図書名リスト!$A$3:$W$1001,22,0))</f>
        <v/>
      </c>
      <c r="S1735" s="61" t="str">
        <f t="shared" si="139"/>
        <v xml:space="preserve"> </v>
      </c>
      <c r="T1735" s="61" t="str">
        <f t="shared" si="140"/>
        <v>　</v>
      </c>
      <c r="U1735" s="61" t="str">
        <f t="shared" si="141"/>
        <v xml:space="preserve"> </v>
      </c>
      <c r="V1735" s="61">
        <f t="shared" si="142"/>
        <v>0</v>
      </c>
      <c r="W1735" s="60" t="str">
        <f t="shared" si="143"/>
        <v/>
      </c>
    </row>
    <row r="1736" spans="1:23" ht="57" customHeight="1" x14ac:dyDescent="0.15">
      <c r="A1736" s="63"/>
      <c r="B1736" s="69"/>
      <c r="C1736" s="69"/>
      <c r="D1736" s="68"/>
      <c r="E1736" s="67"/>
      <c r="F1736" s="66"/>
      <c r="G1736" s="65" t="str">
        <f>IF(E1736="","",VLOOKUP(E1736,図書名リスト!$C$3:$W$1001,16,0))</f>
        <v/>
      </c>
      <c r="H1736" s="64" t="str">
        <f>IF(E1736="","",VLOOKUP(W1736,図書名リスト!$A$3:$W$1001,5,0))</f>
        <v/>
      </c>
      <c r="I1736" s="77" t="str">
        <f>IF(E1736="","",VLOOKUP(W1736,図書名リスト!$A$3:$W$1001,9,0))</f>
        <v/>
      </c>
      <c r="J1736" s="76" t="str">
        <f>IF(E1736="","",VLOOKUP(W1736,図書名リスト!$A$3:$W$1001,23,0))</f>
        <v/>
      </c>
      <c r="K1736" s="62" t="str">
        <f>IF(E1736="","",VLOOKUP(W1736,図書名リスト!$A$3:$W$1001,11,0))</f>
        <v/>
      </c>
      <c r="L1736" s="95" t="str">
        <f>IF(E1736="","",VLOOKUP(W1736,図書名リスト!$A$3:$W$1001,14,0))</f>
        <v/>
      </c>
      <c r="M1736" s="62" t="str">
        <f>IF(E1736="","",VLOOKUP(W1736,図書名リスト!$A$3:$W$1001,17,0))</f>
        <v/>
      </c>
      <c r="N1736" s="63"/>
      <c r="O1736" s="74" t="str">
        <f>IF(E1736="","",VLOOKUP(W1736,図書名リスト!$A$3:$W$100580,21,0))</f>
        <v/>
      </c>
      <c r="P1736" s="74" t="str">
        <f>IF(E1736="","",VLOOKUP(W1736,図書名リスト!$A$3:$W$10050,19,0))</f>
        <v/>
      </c>
      <c r="Q1736" s="75" t="str">
        <f>IF(E1736="","",VLOOKUP(W1736,図書名リスト!$A$3:$W$1001,20,0))</f>
        <v/>
      </c>
      <c r="R1736" s="74" t="str">
        <f>IF(E1736="","",VLOOKUP(W1736,図書名リスト!$A$3:$W$1001,22,0))</f>
        <v/>
      </c>
      <c r="S1736" s="61" t="str">
        <f t="shared" si="139"/>
        <v xml:space="preserve"> </v>
      </c>
      <c r="T1736" s="61" t="str">
        <f t="shared" si="140"/>
        <v>　</v>
      </c>
      <c r="U1736" s="61" t="str">
        <f t="shared" si="141"/>
        <v xml:space="preserve"> </v>
      </c>
      <c r="V1736" s="61">
        <f t="shared" si="142"/>
        <v>0</v>
      </c>
      <c r="W1736" s="60" t="str">
        <f t="shared" si="143"/>
        <v/>
      </c>
    </row>
    <row r="1737" spans="1:23" ht="57" customHeight="1" x14ac:dyDescent="0.15">
      <c r="A1737" s="63"/>
      <c r="B1737" s="69"/>
      <c r="C1737" s="69"/>
      <c r="D1737" s="68"/>
      <c r="E1737" s="67"/>
      <c r="F1737" s="66"/>
      <c r="G1737" s="65" t="str">
        <f>IF(E1737="","",VLOOKUP(E1737,図書名リスト!$C$3:$W$1001,16,0))</f>
        <v/>
      </c>
      <c r="H1737" s="64" t="str">
        <f>IF(E1737="","",VLOOKUP(W1737,図書名リスト!$A$3:$W$1001,5,0))</f>
        <v/>
      </c>
      <c r="I1737" s="77" t="str">
        <f>IF(E1737="","",VLOOKUP(W1737,図書名リスト!$A$3:$W$1001,9,0))</f>
        <v/>
      </c>
      <c r="J1737" s="76" t="str">
        <f>IF(E1737="","",VLOOKUP(W1737,図書名リスト!$A$3:$W$1001,23,0))</f>
        <v/>
      </c>
      <c r="K1737" s="62" t="str">
        <f>IF(E1737="","",VLOOKUP(W1737,図書名リスト!$A$3:$W$1001,11,0))</f>
        <v/>
      </c>
      <c r="L1737" s="95" t="str">
        <f>IF(E1737="","",VLOOKUP(W1737,図書名リスト!$A$3:$W$1001,14,0))</f>
        <v/>
      </c>
      <c r="M1737" s="62" t="str">
        <f>IF(E1737="","",VLOOKUP(W1737,図書名リスト!$A$3:$W$1001,17,0))</f>
        <v/>
      </c>
      <c r="N1737" s="63"/>
      <c r="O1737" s="74" t="str">
        <f>IF(E1737="","",VLOOKUP(W1737,図書名リスト!$A$3:$W$100580,21,0))</f>
        <v/>
      </c>
      <c r="P1737" s="74" t="str">
        <f>IF(E1737="","",VLOOKUP(W1737,図書名リスト!$A$3:$W$10050,19,0))</f>
        <v/>
      </c>
      <c r="Q1737" s="75" t="str">
        <f>IF(E1737="","",VLOOKUP(W1737,図書名リスト!$A$3:$W$1001,20,0))</f>
        <v/>
      </c>
      <c r="R1737" s="74" t="str">
        <f>IF(E1737="","",VLOOKUP(W1737,図書名リスト!$A$3:$W$1001,22,0))</f>
        <v/>
      </c>
      <c r="S1737" s="61" t="str">
        <f t="shared" si="139"/>
        <v xml:space="preserve"> </v>
      </c>
      <c r="T1737" s="61" t="str">
        <f t="shared" si="140"/>
        <v>　</v>
      </c>
      <c r="U1737" s="61" t="str">
        <f t="shared" si="141"/>
        <v xml:space="preserve"> </v>
      </c>
      <c r="V1737" s="61">
        <f t="shared" si="142"/>
        <v>0</v>
      </c>
      <c r="W1737" s="60" t="str">
        <f t="shared" si="143"/>
        <v/>
      </c>
    </row>
    <row r="1738" spans="1:23" ht="57" customHeight="1" x14ac:dyDescent="0.15">
      <c r="A1738" s="63"/>
      <c r="B1738" s="69"/>
      <c r="C1738" s="69"/>
      <c r="D1738" s="68"/>
      <c r="E1738" s="67"/>
      <c r="F1738" s="66"/>
      <c r="G1738" s="65" t="str">
        <f>IF(E1738="","",VLOOKUP(E1738,図書名リスト!$C$3:$W$1001,16,0))</f>
        <v/>
      </c>
      <c r="H1738" s="64" t="str">
        <f>IF(E1738="","",VLOOKUP(W1738,図書名リスト!$A$3:$W$1001,5,0))</f>
        <v/>
      </c>
      <c r="I1738" s="77" t="str">
        <f>IF(E1738="","",VLOOKUP(W1738,図書名リスト!$A$3:$W$1001,9,0))</f>
        <v/>
      </c>
      <c r="J1738" s="76" t="str">
        <f>IF(E1738="","",VLOOKUP(W1738,図書名リスト!$A$3:$W$1001,23,0))</f>
        <v/>
      </c>
      <c r="K1738" s="62" t="str">
        <f>IF(E1738="","",VLOOKUP(W1738,図書名リスト!$A$3:$W$1001,11,0))</f>
        <v/>
      </c>
      <c r="L1738" s="95" t="str">
        <f>IF(E1738="","",VLOOKUP(W1738,図書名リスト!$A$3:$W$1001,14,0))</f>
        <v/>
      </c>
      <c r="M1738" s="62" t="str">
        <f>IF(E1738="","",VLOOKUP(W1738,図書名リスト!$A$3:$W$1001,17,0))</f>
        <v/>
      </c>
      <c r="N1738" s="63"/>
      <c r="O1738" s="74" t="str">
        <f>IF(E1738="","",VLOOKUP(W1738,図書名リスト!$A$3:$W$100580,21,0))</f>
        <v/>
      </c>
      <c r="P1738" s="74" t="str">
        <f>IF(E1738="","",VLOOKUP(W1738,図書名リスト!$A$3:$W$10050,19,0))</f>
        <v/>
      </c>
      <c r="Q1738" s="75" t="str">
        <f>IF(E1738="","",VLOOKUP(W1738,図書名リスト!$A$3:$W$1001,20,0))</f>
        <v/>
      </c>
      <c r="R1738" s="74" t="str">
        <f>IF(E1738="","",VLOOKUP(W1738,図書名リスト!$A$3:$W$1001,22,0))</f>
        <v/>
      </c>
      <c r="S1738" s="61" t="str">
        <f t="shared" si="139"/>
        <v xml:space="preserve"> </v>
      </c>
      <c r="T1738" s="61" t="str">
        <f t="shared" si="140"/>
        <v>　</v>
      </c>
      <c r="U1738" s="61" t="str">
        <f t="shared" si="141"/>
        <v xml:space="preserve"> </v>
      </c>
      <c r="V1738" s="61">
        <f t="shared" si="142"/>
        <v>0</v>
      </c>
      <c r="W1738" s="60" t="str">
        <f t="shared" si="143"/>
        <v/>
      </c>
    </row>
    <row r="1739" spans="1:23" ht="57" customHeight="1" x14ac:dyDescent="0.15">
      <c r="A1739" s="63"/>
      <c r="B1739" s="69"/>
      <c r="C1739" s="69"/>
      <c r="D1739" s="68"/>
      <c r="E1739" s="67"/>
      <c r="F1739" s="66"/>
      <c r="G1739" s="65" t="str">
        <f>IF(E1739="","",VLOOKUP(E1739,図書名リスト!$C$3:$W$1001,16,0))</f>
        <v/>
      </c>
      <c r="H1739" s="64" t="str">
        <f>IF(E1739="","",VLOOKUP(W1739,図書名リスト!$A$3:$W$1001,5,0))</f>
        <v/>
      </c>
      <c r="I1739" s="77" t="str">
        <f>IF(E1739="","",VLOOKUP(W1739,図書名リスト!$A$3:$W$1001,9,0))</f>
        <v/>
      </c>
      <c r="J1739" s="76" t="str">
        <f>IF(E1739="","",VLOOKUP(W1739,図書名リスト!$A$3:$W$1001,23,0))</f>
        <v/>
      </c>
      <c r="K1739" s="62" t="str">
        <f>IF(E1739="","",VLOOKUP(W1739,図書名リスト!$A$3:$W$1001,11,0))</f>
        <v/>
      </c>
      <c r="L1739" s="95" t="str">
        <f>IF(E1739="","",VLOOKUP(W1739,図書名リスト!$A$3:$W$1001,14,0))</f>
        <v/>
      </c>
      <c r="M1739" s="62" t="str">
        <f>IF(E1739="","",VLOOKUP(W1739,図書名リスト!$A$3:$W$1001,17,0))</f>
        <v/>
      </c>
      <c r="N1739" s="63"/>
      <c r="O1739" s="74" t="str">
        <f>IF(E1739="","",VLOOKUP(W1739,図書名リスト!$A$3:$W$100580,21,0))</f>
        <v/>
      </c>
      <c r="P1739" s="74" t="str">
        <f>IF(E1739="","",VLOOKUP(W1739,図書名リスト!$A$3:$W$10050,19,0))</f>
        <v/>
      </c>
      <c r="Q1739" s="75" t="str">
        <f>IF(E1739="","",VLOOKUP(W1739,図書名リスト!$A$3:$W$1001,20,0))</f>
        <v/>
      </c>
      <c r="R1739" s="74" t="str">
        <f>IF(E1739="","",VLOOKUP(W1739,図書名リスト!$A$3:$W$1001,22,0))</f>
        <v/>
      </c>
      <c r="S1739" s="61" t="str">
        <f t="shared" si="139"/>
        <v xml:space="preserve"> </v>
      </c>
      <c r="T1739" s="61" t="str">
        <f t="shared" si="140"/>
        <v>　</v>
      </c>
      <c r="U1739" s="61" t="str">
        <f t="shared" si="141"/>
        <v xml:space="preserve"> </v>
      </c>
      <c r="V1739" s="61">
        <f t="shared" si="142"/>
        <v>0</v>
      </c>
      <c r="W1739" s="60" t="str">
        <f t="shared" si="143"/>
        <v/>
      </c>
    </row>
    <row r="1740" spans="1:23" ht="57" customHeight="1" x14ac:dyDescent="0.15">
      <c r="A1740" s="63"/>
      <c r="B1740" s="69"/>
      <c r="C1740" s="69"/>
      <c r="D1740" s="68"/>
      <c r="E1740" s="67"/>
      <c r="F1740" s="66"/>
      <c r="G1740" s="65" t="str">
        <f>IF(E1740="","",VLOOKUP(E1740,図書名リスト!$C$3:$W$1001,16,0))</f>
        <v/>
      </c>
      <c r="H1740" s="64" t="str">
        <f>IF(E1740="","",VLOOKUP(W1740,図書名リスト!$A$3:$W$1001,5,0))</f>
        <v/>
      </c>
      <c r="I1740" s="77" t="str">
        <f>IF(E1740="","",VLOOKUP(W1740,図書名リスト!$A$3:$W$1001,9,0))</f>
        <v/>
      </c>
      <c r="J1740" s="76" t="str">
        <f>IF(E1740="","",VLOOKUP(W1740,図書名リスト!$A$3:$W$1001,23,0))</f>
        <v/>
      </c>
      <c r="K1740" s="62" t="str">
        <f>IF(E1740="","",VLOOKUP(W1740,図書名リスト!$A$3:$W$1001,11,0))</f>
        <v/>
      </c>
      <c r="L1740" s="95" t="str">
        <f>IF(E1740="","",VLOOKUP(W1740,図書名リスト!$A$3:$W$1001,14,0))</f>
        <v/>
      </c>
      <c r="M1740" s="62" t="str">
        <f>IF(E1740="","",VLOOKUP(W1740,図書名リスト!$A$3:$W$1001,17,0))</f>
        <v/>
      </c>
      <c r="N1740" s="63"/>
      <c r="O1740" s="74" t="str">
        <f>IF(E1740="","",VLOOKUP(W1740,図書名リスト!$A$3:$W$100580,21,0))</f>
        <v/>
      </c>
      <c r="P1740" s="74" t="str">
        <f>IF(E1740="","",VLOOKUP(W1740,図書名リスト!$A$3:$W$10050,19,0))</f>
        <v/>
      </c>
      <c r="Q1740" s="75" t="str">
        <f>IF(E1740="","",VLOOKUP(W1740,図書名リスト!$A$3:$W$1001,20,0))</f>
        <v/>
      </c>
      <c r="R1740" s="74" t="str">
        <f>IF(E1740="","",VLOOKUP(W1740,図書名リスト!$A$3:$W$1001,22,0))</f>
        <v/>
      </c>
      <c r="S1740" s="61" t="str">
        <f t="shared" si="139"/>
        <v xml:space="preserve"> </v>
      </c>
      <c r="T1740" s="61" t="str">
        <f t="shared" si="140"/>
        <v>　</v>
      </c>
      <c r="U1740" s="61" t="str">
        <f t="shared" si="141"/>
        <v xml:space="preserve"> </v>
      </c>
      <c r="V1740" s="61">
        <f t="shared" si="142"/>
        <v>0</v>
      </c>
      <c r="W1740" s="60" t="str">
        <f t="shared" si="143"/>
        <v/>
      </c>
    </row>
    <row r="1741" spans="1:23" ht="57" customHeight="1" x14ac:dyDescent="0.15">
      <c r="A1741" s="63"/>
      <c r="B1741" s="69"/>
      <c r="C1741" s="69"/>
      <c r="D1741" s="68"/>
      <c r="E1741" s="67"/>
      <c r="F1741" s="66"/>
      <c r="G1741" s="65" t="str">
        <f>IF(E1741="","",VLOOKUP(E1741,図書名リスト!$C$3:$W$1001,16,0))</f>
        <v/>
      </c>
      <c r="H1741" s="64" t="str">
        <f>IF(E1741="","",VLOOKUP(W1741,図書名リスト!$A$3:$W$1001,5,0))</f>
        <v/>
      </c>
      <c r="I1741" s="77" t="str">
        <f>IF(E1741="","",VLOOKUP(W1741,図書名リスト!$A$3:$W$1001,9,0))</f>
        <v/>
      </c>
      <c r="J1741" s="76" t="str">
        <f>IF(E1741="","",VLOOKUP(W1741,図書名リスト!$A$3:$W$1001,23,0))</f>
        <v/>
      </c>
      <c r="K1741" s="62" t="str">
        <f>IF(E1741="","",VLOOKUP(W1741,図書名リスト!$A$3:$W$1001,11,0))</f>
        <v/>
      </c>
      <c r="L1741" s="95" t="str">
        <f>IF(E1741="","",VLOOKUP(W1741,図書名リスト!$A$3:$W$1001,14,0))</f>
        <v/>
      </c>
      <c r="M1741" s="62" t="str">
        <f>IF(E1741="","",VLOOKUP(W1741,図書名リスト!$A$3:$W$1001,17,0))</f>
        <v/>
      </c>
      <c r="N1741" s="63"/>
      <c r="O1741" s="74" t="str">
        <f>IF(E1741="","",VLOOKUP(W1741,図書名リスト!$A$3:$W$100580,21,0))</f>
        <v/>
      </c>
      <c r="P1741" s="74" t="str">
        <f>IF(E1741="","",VLOOKUP(W1741,図書名リスト!$A$3:$W$10050,19,0))</f>
        <v/>
      </c>
      <c r="Q1741" s="75" t="str">
        <f>IF(E1741="","",VLOOKUP(W1741,図書名リスト!$A$3:$W$1001,20,0))</f>
        <v/>
      </c>
      <c r="R1741" s="74" t="str">
        <f>IF(E1741="","",VLOOKUP(W1741,図書名リスト!$A$3:$W$1001,22,0))</f>
        <v/>
      </c>
      <c r="S1741" s="61" t="str">
        <f t="shared" si="139"/>
        <v xml:space="preserve"> </v>
      </c>
      <c r="T1741" s="61" t="str">
        <f t="shared" si="140"/>
        <v>　</v>
      </c>
      <c r="U1741" s="61" t="str">
        <f t="shared" si="141"/>
        <v xml:space="preserve"> </v>
      </c>
      <c r="V1741" s="61">
        <f t="shared" si="142"/>
        <v>0</v>
      </c>
      <c r="W1741" s="60" t="str">
        <f t="shared" si="143"/>
        <v/>
      </c>
    </row>
    <row r="1742" spans="1:23" ht="57" customHeight="1" x14ac:dyDescent="0.15">
      <c r="A1742" s="63"/>
      <c r="B1742" s="69"/>
      <c r="C1742" s="69"/>
      <c r="D1742" s="68"/>
      <c r="E1742" s="67"/>
      <c r="F1742" s="66"/>
      <c r="G1742" s="65" t="str">
        <f>IF(E1742="","",VLOOKUP(E1742,図書名リスト!$C$3:$W$1001,16,0))</f>
        <v/>
      </c>
      <c r="H1742" s="64" t="str">
        <f>IF(E1742="","",VLOOKUP(W1742,図書名リスト!$A$3:$W$1001,5,0))</f>
        <v/>
      </c>
      <c r="I1742" s="77" t="str">
        <f>IF(E1742="","",VLOOKUP(W1742,図書名リスト!$A$3:$W$1001,9,0))</f>
        <v/>
      </c>
      <c r="J1742" s="76" t="str">
        <f>IF(E1742="","",VLOOKUP(W1742,図書名リスト!$A$3:$W$1001,23,0))</f>
        <v/>
      </c>
      <c r="K1742" s="62" t="str">
        <f>IF(E1742="","",VLOOKUP(W1742,図書名リスト!$A$3:$W$1001,11,0))</f>
        <v/>
      </c>
      <c r="L1742" s="95" t="str">
        <f>IF(E1742="","",VLOOKUP(W1742,図書名リスト!$A$3:$W$1001,14,0))</f>
        <v/>
      </c>
      <c r="M1742" s="62" t="str">
        <f>IF(E1742="","",VLOOKUP(W1742,図書名リスト!$A$3:$W$1001,17,0))</f>
        <v/>
      </c>
      <c r="N1742" s="63"/>
      <c r="O1742" s="74" t="str">
        <f>IF(E1742="","",VLOOKUP(W1742,図書名リスト!$A$3:$W$100580,21,0))</f>
        <v/>
      </c>
      <c r="P1742" s="74" t="str">
        <f>IF(E1742="","",VLOOKUP(W1742,図書名リスト!$A$3:$W$10050,19,0))</f>
        <v/>
      </c>
      <c r="Q1742" s="75" t="str">
        <f>IF(E1742="","",VLOOKUP(W1742,図書名リスト!$A$3:$W$1001,20,0))</f>
        <v/>
      </c>
      <c r="R1742" s="74" t="str">
        <f>IF(E1742="","",VLOOKUP(W1742,図書名リスト!$A$3:$W$1001,22,0))</f>
        <v/>
      </c>
      <c r="S1742" s="61" t="str">
        <f t="shared" ref="S1742:S1805" si="144">IF($A1742=0," ",$K$2)</f>
        <v xml:space="preserve"> </v>
      </c>
      <c r="T1742" s="61" t="str">
        <f t="shared" ref="T1742:T1805" si="145">IF($A1742=0,"　",$O$2)</f>
        <v>　</v>
      </c>
      <c r="U1742" s="61" t="str">
        <f t="shared" si="141"/>
        <v xml:space="preserve"> </v>
      </c>
      <c r="V1742" s="61">
        <f t="shared" si="142"/>
        <v>0</v>
      </c>
      <c r="W1742" s="60" t="str">
        <f t="shared" si="143"/>
        <v/>
      </c>
    </row>
    <row r="1743" spans="1:23" ht="57" customHeight="1" x14ac:dyDescent="0.15">
      <c r="A1743" s="63"/>
      <c r="B1743" s="69"/>
      <c r="C1743" s="69"/>
      <c r="D1743" s="68"/>
      <c r="E1743" s="67"/>
      <c r="F1743" s="66"/>
      <c r="G1743" s="65" t="str">
        <f>IF(E1743="","",VLOOKUP(E1743,図書名リスト!$C$3:$W$1001,16,0))</f>
        <v/>
      </c>
      <c r="H1743" s="64" t="str">
        <f>IF(E1743="","",VLOOKUP(W1743,図書名リスト!$A$3:$W$1001,5,0))</f>
        <v/>
      </c>
      <c r="I1743" s="77" t="str">
        <f>IF(E1743="","",VLOOKUP(W1743,図書名リスト!$A$3:$W$1001,9,0))</f>
        <v/>
      </c>
      <c r="J1743" s="76" t="str">
        <f>IF(E1743="","",VLOOKUP(W1743,図書名リスト!$A$3:$W$1001,23,0))</f>
        <v/>
      </c>
      <c r="K1743" s="62" t="str">
        <f>IF(E1743="","",VLOOKUP(W1743,図書名リスト!$A$3:$W$1001,11,0))</f>
        <v/>
      </c>
      <c r="L1743" s="95" t="str">
        <f>IF(E1743="","",VLOOKUP(W1743,図書名リスト!$A$3:$W$1001,14,0))</f>
        <v/>
      </c>
      <c r="M1743" s="62" t="str">
        <f>IF(E1743="","",VLOOKUP(W1743,図書名リスト!$A$3:$W$1001,17,0))</f>
        <v/>
      </c>
      <c r="N1743" s="63"/>
      <c r="O1743" s="74" t="str">
        <f>IF(E1743="","",VLOOKUP(W1743,図書名リスト!$A$3:$W$100580,21,0))</f>
        <v/>
      </c>
      <c r="P1743" s="74" t="str">
        <f>IF(E1743="","",VLOOKUP(W1743,図書名リスト!$A$3:$W$10050,19,0))</f>
        <v/>
      </c>
      <c r="Q1743" s="75" t="str">
        <f>IF(E1743="","",VLOOKUP(W1743,図書名リスト!$A$3:$W$1001,20,0))</f>
        <v/>
      </c>
      <c r="R1743" s="74" t="str">
        <f>IF(E1743="","",VLOOKUP(W1743,図書名リスト!$A$3:$W$1001,22,0))</f>
        <v/>
      </c>
      <c r="S1743" s="61" t="str">
        <f t="shared" si="144"/>
        <v xml:space="preserve"> </v>
      </c>
      <c r="T1743" s="61" t="str">
        <f t="shared" si="145"/>
        <v>　</v>
      </c>
      <c r="U1743" s="61" t="str">
        <f t="shared" si="141"/>
        <v xml:space="preserve"> </v>
      </c>
      <c r="V1743" s="61">
        <f t="shared" si="142"/>
        <v>0</v>
      </c>
      <c r="W1743" s="60" t="str">
        <f t="shared" si="143"/>
        <v/>
      </c>
    </row>
    <row r="1744" spans="1:23" ht="57" customHeight="1" x14ac:dyDescent="0.15">
      <c r="A1744" s="63"/>
      <c r="B1744" s="69"/>
      <c r="C1744" s="69"/>
      <c r="D1744" s="68"/>
      <c r="E1744" s="67"/>
      <c r="F1744" s="66"/>
      <c r="G1744" s="65" t="str">
        <f>IF(E1744="","",VLOOKUP(E1744,図書名リスト!$C$3:$W$1001,16,0))</f>
        <v/>
      </c>
      <c r="H1744" s="64" t="str">
        <f>IF(E1744="","",VLOOKUP(W1744,図書名リスト!$A$3:$W$1001,5,0))</f>
        <v/>
      </c>
      <c r="I1744" s="77" t="str">
        <f>IF(E1744="","",VLOOKUP(W1744,図書名リスト!$A$3:$W$1001,9,0))</f>
        <v/>
      </c>
      <c r="J1744" s="76" t="str">
        <f>IF(E1744="","",VLOOKUP(W1744,図書名リスト!$A$3:$W$1001,23,0))</f>
        <v/>
      </c>
      <c r="K1744" s="62" t="str">
        <f>IF(E1744="","",VLOOKUP(W1744,図書名リスト!$A$3:$W$1001,11,0))</f>
        <v/>
      </c>
      <c r="L1744" s="95" t="str">
        <f>IF(E1744="","",VLOOKUP(W1744,図書名リスト!$A$3:$W$1001,14,0))</f>
        <v/>
      </c>
      <c r="M1744" s="62" t="str">
        <f>IF(E1744="","",VLOOKUP(W1744,図書名リスト!$A$3:$W$1001,17,0))</f>
        <v/>
      </c>
      <c r="N1744" s="63"/>
      <c r="O1744" s="74" t="str">
        <f>IF(E1744="","",VLOOKUP(W1744,図書名リスト!$A$3:$W$100580,21,0))</f>
        <v/>
      </c>
      <c r="P1744" s="74" t="str">
        <f>IF(E1744="","",VLOOKUP(W1744,図書名リスト!$A$3:$W$10050,19,0))</f>
        <v/>
      </c>
      <c r="Q1744" s="75" t="str">
        <f>IF(E1744="","",VLOOKUP(W1744,図書名リスト!$A$3:$W$1001,20,0))</f>
        <v/>
      </c>
      <c r="R1744" s="74" t="str">
        <f>IF(E1744="","",VLOOKUP(W1744,図書名リスト!$A$3:$W$1001,22,0))</f>
        <v/>
      </c>
      <c r="S1744" s="61" t="str">
        <f t="shared" si="144"/>
        <v xml:space="preserve"> </v>
      </c>
      <c r="T1744" s="61" t="str">
        <f t="shared" si="145"/>
        <v>　</v>
      </c>
      <c r="U1744" s="61" t="str">
        <f t="shared" si="141"/>
        <v xml:space="preserve"> </v>
      </c>
      <c r="V1744" s="61">
        <f t="shared" si="142"/>
        <v>0</v>
      </c>
      <c r="W1744" s="60" t="str">
        <f t="shared" si="143"/>
        <v/>
      </c>
    </row>
    <row r="1745" spans="1:23" ht="57" customHeight="1" x14ac:dyDescent="0.15">
      <c r="A1745" s="63"/>
      <c r="B1745" s="69"/>
      <c r="C1745" s="69"/>
      <c r="D1745" s="68"/>
      <c r="E1745" s="67"/>
      <c r="F1745" s="66"/>
      <c r="G1745" s="65" t="str">
        <f>IF(E1745="","",VLOOKUP(E1745,図書名リスト!$C$3:$W$1001,16,0))</f>
        <v/>
      </c>
      <c r="H1745" s="64" t="str">
        <f>IF(E1745="","",VLOOKUP(W1745,図書名リスト!$A$3:$W$1001,5,0))</f>
        <v/>
      </c>
      <c r="I1745" s="77" t="str">
        <f>IF(E1745="","",VLOOKUP(W1745,図書名リスト!$A$3:$W$1001,9,0))</f>
        <v/>
      </c>
      <c r="J1745" s="76" t="str">
        <f>IF(E1745="","",VLOOKUP(W1745,図書名リスト!$A$3:$W$1001,23,0))</f>
        <v/>
      </c>
      <c r="K1745" s="62" t="str">
        <f>IF(E1745="","",VLOOKUP(W1745,図書名リスト!$A$3:$W$1001,11,0))</f>
        <v/>
      </c>
      <c r="L1745" s="95" t="str">
        <f>IF(E1745="","",VLOOKUP(W1745,図書名リスト!$A$3:$W$1001,14,0))</f>
        <v/>
      </c>
      <c r="M1745" s="62" t="str">
        <f>IF(E1745="","",VLOOKUP(W1745,図書名リスト!$A$3:$W$1001,17,0))</f>
        <v/>
      </c>
      <c r="N1745" s="63"/>
      <c r="O1745" s="74" t="str">
        <f>IF(E1745="","",VLOOKUP(W1745,図書名リスト!$A$3:$W$100580,21,0))</f>
        <v/>
      </c>
      <c r="P1745" s="74" t="str">
        <f>IF(E1745="","",VLOOKUP(W1745,図書名リスト!$A$3:$W$10050,19,0))</f>
        <v/>
      </c>
      <c r="Q1745" s="75" t="str">
        <f>IF(E1745="","",VLOOKUP(W1745,図書名リスト!$A$3:$W$1001,20,0))</f>
        <v/>
      </c>
      <c r="R1745" s="74" t="str">
        <f>IF(E1745="","",VLOOKUP(W1745,図書名リスト!$A$3:$W$1001,22,0))</f>
        <v/>
      </c>
      <c r="S1745" s="61" t="str">
        <f t="shared" si="144"/>
        <v xml:space="preserve"> </v>
      </c>
      <c r="T1745" s="61" t="str">
        <f t="shared" si="145"/>
        <v>　</v>
      </c>
      <c r="U1745" s="61" t="str">
        <f t="shared" si="141"/>
        <v xml:space="preserve"> </v>
      </c>
      <c r="V1745" s="61">
        <f t="shared" si="142"/>
        <v>0</v>
      </c>
      <c r="W1745" s="60" t="str">
        <f t="shared" si="143"/>
        <v/>
      </c>
    </row>
    <row r="1746" spans="1:23" ht="57" customHeight="1" x14ac:dyDescent="0.15">
      <c r="A1746" s="63"/>
      <c r="B1746" s="69"/>
      <c r="C1746" s="69"/>
      <c r="D1746" s="68"/>
      <c r="E1746" s="67"/>
      <c r="F1746" s="66"/>
      <c r="G1746" s="65" t="str">
        <f>IF(E1746="","",VLOOKUP(E1746,図書名リスト!$C$3:$W$1001,16,0))</f>
        <v/>
      </c>
      <c r="H1746" s="64" t="str">
        <f>IF(E1746="","",VLOOKUP(W1746,図書名リスト!$A$3:$W$1001,5,0))</f>
        <v/>
      </c>
      <c r="I1746" s="77" t="str">
        <f>IF(E1746="","",VLOOKUP(W1746,図書名リスト!$A$3:$W$1001,9,0))</f>
        <v/>
      </c>
      <c r="J1746" s="76" t="str">
        <f>IF(E1746="","",VLOOKUP(W1746,図書名リスト!$A$3:$W$1001,23,0))</f>
        <v/>
      </c>
      <c r="K1746" s="62" t="str">
        <f>IF(E1746="","",VLOOKUP(W1746,図書名リスト!$A$3:$W$1001,11,0))</f>
        <v/>
      </c>
      <c r="L1746" s="95" t="str">
        <f>IF(E1746="","",VLOOKUP(W1746,図書名リスト!$A$3:$W$1001,14,0))</f>
        <v/>
      </c>
      <c r="M1746" s="62" t="str">
        <f>IF(E1746="","",VLOOKUP(W1746,図書名リスト!$A$3:$W$1001,17,0))</f>
        <v/>
      </c>
      <c r="N1746" s="63"/>
      <c r="O1746" s="74" t="str">
        <f>IF(E1746="","",VLOOKUP(W1746,図書名リスト!$A$3:$W$100580,21,0))</f>
        <v/>
      </c>
      <c r="P1746" s="74" t="str">
        <f>IF(E1746="","",VLOOKUP(W1746,図書名リスト!$A$3:$W$10050,19,0))</f>
        <v/>
      </c>
      <c r="Q1746" s="75" t="str">
        <f>IF(E1746="","",VLOOKUP(W1746,図書名リスト!$A$3:$W$1001,20,0))</f>
        <v/>
      </c>
      <c r="R1746" s="74" t="str">
        <f>IF(E1746="","",VLOOKUP(W1746,図書名リスト!$A$3:$W$1001,22,0))</f>
        <v/>
      </c>
      <c r="S1746" s="61" t="str">
        <f t="shared" si="144"/>
        <v xml:space="preserve"> </v>
      </c>
      <c r="T1746" s="61" t="str">
        <f t="shared" si="145"/>
        <v>　</v>
      </c>
      <c r="U1746" s="61" t="str">
        <f t="shared" si="141"/>
        <v xml:space="preserve"> </v>
      </c>
      <c r="V1746" s="61">
        <f t="shared" si="142"/>
        <v>0</v>
      </c>
      <c r="W1746" s="60" t="str">
        <f t="shared" si="143"/>
        <v/>
      </c>
    </row>
    <row r="1747" spans="1:23" ht="57" customHeight="1" x14ac:dyDescent="0.15">
      <c r="A1747" s="63"/>
      <c r="B1747" s="69"/>
      <c r="C1747" s="69"/>
      <c r="D1747" s="68"/>
      <c r="E1747" s="67"/>
      <c r="F1747" s="66"/>
      <c r="G1747" s="65" t="str">
        <f>IF(E1747="","",VLOOKUP(E1747,図書名リスト!$C$3:$W$1001,16,0))</f>
        <v/>
      </c>
      <c r="H1747" s="64" t="str">
        <f>IF(E1747="","",VLOOKUP(W1747,図書名リスト!$A$3:$W$1001,5,0))</f>
        <v/>
      </c>
      <c r="I1747" s="77" t="str">
        <f>IF(E1747="","",VLOOKUP(W1747,図書名リスト!$A$3:$W$1001,9,0))</f>
        <v/>
      </c>
      <c r="J1747" s="76" t="str">
        <f>IF(E1747="","",VLOOKUP(W1747,図書名リスト!$A$3:$W$1001,23,0))</f>
        <v/>
      </c>
      <c r="K1747" s="62" t="str">
        <f>IF(E1747="","",VLOOKUP(W1747,図書名リスト!$A$3:$W$1001,11,0))</f>
        <v/>
      </c>
      <c r="L1747" s="95" t="str">
        <f>IF(E1747="","",VLOOKUP(W1747,図書名リスト!$A$3:$W$1001,14,0))</f>
        <v/>
      </c>
      <c r="M1747" s="62" t="str">
        <f>IF(E1747="","",VLOOKUP(W1747,図書名リスト!$A$3:$W$1001,17,0))</f>
        <v/>
      </c>
      <c r="N1747" s="63"/>
      <c r="O1747" s="74" t="str">
        <f>IF(E1747="","",VLOOKUP(W1747,図書名リスト!$A$3:$W$100580,21,0))</f>
        <v/>
      </c>
      <c r="P1747" s="74" t="str">
        <f>IF(E1747="","",VLOOKUP(W1747,図書名リスト!$A$3:$W$10050,19,0))</f>
        <v/>
      </c>
      <c r="Q1747" s="75" t="str">
        <f>IF(E1747="","",VLOOKUP(W1747,図書名リスト!$A$3:$W$1001,20,0))</f>
        <v/>
      </c>
      <c r="R1747" s="74" t="str">
        <f>IF(E1747="","",VLOOKUP(W1747,図書名リスト!$A$3:$W$1001,22,0))</f>
        <v/>
      </c>
      <c r="S1747" s="61" t="str">
        <f t="shared" si="144"/>
        <v xml:space="preserve"> </v>
      </c>
      <c r="T1747" s="61" t="str">
        <f t="shared" si="145"/>
        <v>　</v>
      </c>
      <c r="U1747" s="61" t="str">
        <f t="shared" si="141"/>
        <v xml:space="preserve"> </v>
      </c>
      <c r="V1747" s="61">
        <f t="shared" si="142"/>
        <v>0</v>
      </c>
      <c r="W1747" s="60" t="str">
        <f t="shared" si="143"/>
        <v/>
      </c>
    </row>
    <row r="1748" spans="1:23" ht="57" customHeight="1" x14ac:dyDescent="0.15">
      <c r="A1748" s="63"/>
      <c r="B1748" s="69"/>
      <c r="C1748" s="69"/>
      <c r="D1748" s="68"/>
      <c r="E1748" s="67"/>
      <c r="F1748" s="66"/>
      <c r="G1748" s="65" t="str">
        <f>IF(E1748="","",VLOOKUP(E1748,図書名リスト!$C$3:$W$1001,16,0))</f>
        <v/>
      </c>
      <c r="H1748" s="64" t="str">
        <f>IF(E1748="","",VLOOKUP(W1748,図書名リスト!$A$3:$W$1001,5,0))</f>
        <v/>
      </c>
      <c r="I1748" s="77" t="str">
        <f>IF(E1748="","",VLOOKUP(W1748,図書名リスト!$A$3:$W$1001,9,0))</f>
        <v/>
      </c>
      <c r="J1748" s="76" t="str">
        <f>IF(E1748="","",VLOOKUP(W1748,図書名リスト!$A$3:$W$1001,23,0))</f>
        <v/>
      </c>
      <c r="K1748" s="62" t="str">
        <f>IF(E1748="","",VLOOKUP(W1748,図書名リスト!$A$3:$W$1001,11,0))</f>
        <v/>
      </c>
      <c r="L1748" s="95" t="str">
        <f>IF(E1748="","",VLOOKUP(W1748,図書名リスト!$A$3:$W$1001,14,0))</f>
        <v/>
      </c>
      <c r="M1748" s="62" t="str">
        <f>IF(E1748="","",VLOOKUP(W1748,図書名リスト!$A$3:$W$1001,17,0))</f>
        <v/>
      </c>
      <c r="N1748" s="63"/>
      <c r="O1748" s="74" t="str">
        <f>IF(E1748="","",VLOOKUP(W1748,図書名リスト!$A$3:$W$100580,21,0))</f>
        <v/>
      </c>
      <c r="P1748" s="74" t="str">
        <f>IF(E1748="","",VLOOKUP(W1748,図書名リスト!$A$3:$W$10050,19,0))</f>
        <v/>
      </c>
      <c r="Q1748" s="75" t="str">
        <f>IF(E1748="","",VLOOKUP(W1748,図書名リスト!$A$3:$W$1001,20,0))</f>
        <v/>
      </c>
      <c r="R1748" s="74" t="str">
        <f>IF(E1748="","",VLOOKUP(W1748,図書名リスト!$A$3:$W$1001,22,0))</f>
        <v/>
      </c>
      <c r="S1748" s="61" t="str">
        <f t="shared" si="144"/>
        <v xml:space="preserve"> </v>
      </c>
      <c r="T1748" s="61" t="str">
        <f t="shared" si="145"/>
        <v>　</v>
      </c>
      <c r="U1748" s="61" t="str">
        <f t="shared" si="141"/>
        <v xml:space="preserve"> </v>
      </c>
      <c r="V1748" s="61">
        <f t="shared" si="142"/>
        <v>0</v>
      </c>
      <c r="W1748" s="60" t="str">
        <f t="shared" si="143"/>
        <v/>
      </c>
    </row>
    <row r="1749" spans="1:23" ht="57" customHeight="1" x14ac:dyDescent="0.15">
      <c r="A1749" s="63"/>
      <c r="B1749" s="69"/>
      <c r="C1749" s="69"/>
      <c r="D1749" s="68"/>
      <c r="E1749" s="67"/>
      <c r="F1749" s="66"/>
      <c r="G1749" s="65" t="str">
        <f>IF(E1749="","",VLOOKUP(E1749,図書名リスト!$C$3:$W$1001,16,0))</f>
        <v/>
      </c>
      <c r="H1749" s="64" t="str">
        <f>IF(E1749="","",VLOOKUP(W1749,図書名リスト!$A$3:$W$1001,5,0))</f>
        <v/>
      </c>
      <c r="I1749" s="77" t="str">
        <f>IF(E1749="","",VLOOKUP(W1749,図書名リスト!$A$3:$W$1001,9,0))</f>
        <v/>
      </c>
      <c r="J1749" s="76" t="str">
        <f>IF(E1749="","",VLOOKUP(W1749,図書名リスト!$A$3:$W$1001,23,0))</f>
        <v/>
      </c>
      <c r="K1749" s="62" t="str">
        <f>IF(E1749="","",VLOOKUP(W1749,図書名リスト!$A$3:$W$1001,11,0))</f>
        <v/>
      </c>
      <c r="L1749" s="95" t="str">
        <f>IF(E1749="","",VLOOKUP(W1749,図書名リスト!$A$3:$W$1001,14,0))</f>
        <v/>
      </c>
      <c r="M1749" s="62" t="str">
        <f>IF(E1749="","",VLOOKUP(W1749,図書名リスト!$A$3:$W$1001,17,0))</f>
        <v/>
      </c>
      <c r="N1749" s="63"/>
      <c r="O1749" s="74" t="str">
        <f>IF(E1749="","",VLOOKUP(W1749,図書名リスト!$A$3:$W$100580,21,0))</f>
        <v/>
      </c>
      <c r="P1749" s="74" t="str">
        <f>IF(E1749="","",VLOOKUP(W1749,図書名リスト!$A$3:$W$10050,19,0))</f>
        <v/>
      </c>
      <c r="Q1749" s="75" t="str">
        <f>IF(E1749="","",VLOOKUP(W1749,図書名リスト!$A$3:$W$1001,20,0))</f>
        <v/>
      </c>
      <c r="R1749" s="74" t="str">
        <f>IF(E1749="","",VLOOKUP(W1749,図書名リスト!$A$3:$W$1001,22,0))</f>
        <v/>
      </c>
      <c r="S1749" s="61" t="str">
        <f t="shared" si="144"/>
        <v xml:space="preserve"> </v>
      </c>
      <c r="T1749" s="61" t="str">
        <f t="shared" si="145"/>
        <v>　</v>
      </c>
      <c r="U1749" s="61" t="str">
        <f t="shared" si="141"/>
        <v xml:space="preserve"> </v>
      </c>
      <c r="V1749" s="61">
        <f t="shared" si="142"/>
        <v>0</v>
      </c>
      <c r="W1749" s="60" t="str">
        <f t="shared" si="143"/>
        <v/>
      </c>
    </row>
    <row r="1750" spans="1:23" ht="57" customHeight="1" x14ac:dyDescent="0.15">
      <c r="A1750" s="63"/>
      <c r="B1750" s="69"/>
      <c r="C1750" s="69"/>
      <c r="D1750" s="68"/>
      <c r="E1750" s="67"/>
      <c r="F1750" s="66"/>
      <c r="G1750" s="65" t="str">
        <f>IF(E1750="","",VLOOKUP(E1750,図書名リスト!$C$3:$W$1001,16,0))</f>
        <v/>
      </c>
      <c r="H1750" s="64" t="str">
        <f>IF(E1750="","",VLOOKUP(W1750,図書名リスト!$A$3:$W$1001,5,0))</f>
        <v/>
      </c>
      <c r="I1750" s="77" t="str">
        <f>IF(E1750="","",VLOOKUP(W1750,図書名リスト!$A$3:$W$1001,9,0))</f>
        <v/>
      </c>
      <c r="J1750" s="76" t="str">
        <f>IF(E1750="","",VLOOKUP(W1750,図書名リスト!$A$3:$W$1001,23,0))</f>
        <v/>
      </c>
      <c r="K1750" s="62" t="str">
        <f>IF(E1750="","",VLOOKUP(W1750,図書名リスト!$A$3:$W$1001,11,0))</f>
        <v/>
      </c>
      <c r="L1750" s="95" t="str">
        <f>IF(E1750="","",VLOOKUP(W1750,図書名リスト!$A$3:$W$1001,14,0))</f>
        <v/>
      </c>
      <c r="M1750" s="62" t="str">
        <f>IF(E1750="","",VLOOKUP(W1750,図書名リスト!$A$3:$W$1001,17,0))</f>
        <v/>
      </c>
      <c r="N1750" s="63"/>
      <c r="O1750" s="74" t="str">
        <f>IF(E1750="","",VLOOKUP(W1750,図書名リスト!$A$3:$W$100580,21,0))</f>
        <v/>
      </c>
      <c r="P1750" s="74" t="str">
        <f>IF(E1750="","",VLOOKUP(W1750,図書名リスト!$A$3:$W$10050,19,0))</f>
        <v/>
      </c>
      <c r="Q1750" s="75" t="str">
        <f>IF(E1750="","",VLOOKUP(W1750,図書名リスト!$A$3:$W$1001,20,0))</f>
        <v/>
      </c>
      <c r="R1750" s="74" t="str">
        <f>IF(E1750="","",VLOOKUP(W1750,図書名リスト!$A$3:$W$1001,22,0))</f>
        <v/>
      </c>
      <c r="S1750" s="61" t="str">
        <f t="shared" si="144"/>
        <v xml:space="preserve"> </v>
      </c>
      <c r="T1750" s="61" t="str">
        <f t="shared" si="145"/>
        <v>　</v>
      </c>
      <c r="U1750" s="61" t="str">
        <f t="shared" si="141"/>
        <v xml:space="preserve"> </v>
      </c>
      <c r="V1750" s="61">
        <f t="shared" si="142"/>
        <v>0</v>
      </c>
      <c r="W1750" s="60" t="str">
        <f t="shared" si="143"/>
        <v/>
      </c>
    </row>
    <row r="1751" spans="1:23" ht="57" customHeight="1" x14ac:dyDescent="0.15">
      <c r="A1751" s="63"/>
      <c r="B1751" s="69"/>
      <c r="C1751" s="69"/>
      <c r="D1751" s="68"/>
      <c r="E1751" s="67"/>
      <c r="F1751" s="66"/>
      <c r="G1751" s="65" t="str">
        <f>IF(E1751="","",VLOOKUP(E1751,図書名リスト!$C$3:$W$1001,16,0))</f>
        <v/>
      </c>
      <c r="H1751" s="64" t="str">
        <f>IF(E1751="","",VLOOKUP(W1751,図書名リスト!$A$3:$W$1001,5,0))</f>
        <v/>
      </c>
      <c r="I1751" s="77" t="str">
        <f>IF(E1751="","",VLOOKUP(W1751,図書名リスト!$A$3:$W$1001,9,0))</f>
        <v/>
      </c>
      <c r="J1751" s="76" t="str">
        <f>IF(E1751="","",VLOOKUP(W1751,図書名リスト!$A$3:$W$1001,23,0))</f>
        <v/>
      </c>
      <c r="K1751" s="62" t="str">
        <f>IF(E1751="","",VLOOKUP(W1751,図書名リスト!$A$3:$W$1001,11,0))</f>
        <v/>
      </c>
      <c r="L1751" s="95" t="str">
        <f>IF(E1751="","",VLOOKUP(W1751,図書名リスト!$A$3:$W$1001,14,0))</f>
        <v/>
      </c>
      <c r="M1751" s="62" t="str">
        <f>IF(E1751="","",VLOOKUP(W1751,図書名リスト!$A$3:$W$1001,17,0))</f>
        <v/>
      </c>
      <c r="N1751" s="63"/>
      <c r="O1751" s="74" t="str">
        <f>IF(E1751="","",VLOOKUP(W1751,図書名リスト!$A$3:$W$100580,21,0))</f>
        <v/>
      </c>
      <c r="P1751" s="74" t="str">
        <f>IF(E1751="","",VLOOKUP(W1751,図書名リスト!$A$3:$W$10050,19,0))</f>
        <v/>
      </c>
      <c r="Q1751" s="75" t="str">
        <f>IF(E1751="","",VLOOKUP(W1751,図書名リスト!$A$3:$W$1001,20,0))</f>
        <v/>
      </c>
      <c r="R1751" s="74" t="str">
        <f>IF(E1751="","",VLOOKUP(W1751,図書名リスト!$A$3:$W$1001,22,0))</f>
        <v/>
      </c>
      <c r="S1751" s="61" t="str">
        <f t="shared" si="144"/>
        <v xml:space="preserve"> </v>
      </c>
      <c r="T1751" s="61" t="str">
        <f t="shared" si="145"/>
        <v>　</v>
      </c>
      <c r="U1751" s="61" t="str">
        <f t="shared" si="141"/>
        <v xml:space="preserve"> </v>
      </c>
      <c r="V1751" s="61">
        <f t="shared" si="142"/>
        <v>0</v>
      </c>
      <c r="W1751" s="60" t="str">
        <f t="shared" si="143"/>
        <v/>
      </c>
    </row>
    <row r="1752" spans="1:23" ht="57" customHeight="1" x14ac:dyDescent="0.15">
      <c r="A1752" s="63"/>
      <c r="B1752" s="69"/>
      <c r="C1752" s="69"/>
      <c r="D1752" s="68"/>
      <c r="E1752" s="67"/>
      <c r="F1752" s="66"/>
      <c r="G1752" s="65" t="str">
        <f>IF(E1752="","",VLOOKUP(E1752,図書名リスト!$C$3:$W$1001,16,0))</f>
        <v/>
      </c>
      <c r="H1752" s="64" t="str">
        <f>IF(E1752="","",VLOOKUP(W1752,図書名リスト!$A$3:$W$1001,5,0))</f>
        <v/>
      </c>
      <c r="I1752" s="77" t="str">
        <f>IF(E1752="","",VLOOKUP(W1752,図書名リスト!$A$3:$W$1001,9,0))</f>
        <v/>
      </c>
      <c r="J1752" s="76" t="str">
        <f>IF(E1752="","",VLOOKUP(W1752,図書名リスト!$A$3:$W$1001,23,0))</f>
        <v/>
      </c>
      <c r="K1752" s="62" t="str">
        <f>IF(E1752="","",VLOOKUP(W1752,図書名リスト!$A$3:$W$1001,11,0))</f>
        <v/>
      </c>
      <c r="L1752" s="95" t="str">
        <f>IF(E1752="","",VLOOKUP(W1752,図書名リスト!$A$3:$W$1001,14,0))</f>
        <v/>
      </c>
      <c r="M1752" s="62" t="str">
        <f>IF(E1752="","",VLOOKUP(W1752,図書名リスト!$A$3:$W$1001,17,0))</f>
        <v/>
      </c>
      <c r="N1752" s="63"/>
      <c r="O1752" s="74" t="str">
        <f>IF(E1752="","",VLOOKUP(W1752,図書名リスト!$A$3:$W$100580,21,0))</f>
        <v/>
      </c>
      <c r="P1752" s="74" t="str">
        <f>IF(E1752="","",VLOOKUP(W1752,図書名リスト!$A$3:$W$10050,19,0))</f>
        <v/>
      </c>
      <c r="Q1752" s="75" t="str">
        <f>IF(E1752="","",VLOOKUP(W1752,図書名リスト!$A$3:$W$1001,20,0))</f>
        <v/>
      </c>
      <c r="R1752" s="74" t="str">
        <f>IF(E1752="","",VLOOKUP(W1752,図書名リスト!$A$3:$W$1001,22,0))</f>
        <v/>
      </c>
      <c r="S1752" s="61" t="str">
        <f t="shared" si="144"/>
        <v xml:space="preserve"> </v>
      </c>
      <c r="T1752" s="61" t="str">
        <f t="shared" si="145"/>
        <v>　</v>
      </c>
      <c r="U1752" s="61" t="str">
        <f t="shared" si="141"/>
        <v xml:space="preserve"> </v>
      </c>
      <c r="V1752" s="61">
        <f t="shared" si="142"/>
        <v>0</v>
      </c>
      <c r="W1752" s="60" t="str">
        <f t="shared" si="143"/>
        <v/>
      </c>
    </row>
    <row r="1753" spans="1:23" ht="57" customHeight="1" x14ac:dyDescent="0.15">
      <c r="A1753" s="63"/>
      <c r="B1753" s="69"/>
      <c r="C1753" s="69"/>
      <c r="D1753" s="68"/>
      <c r="E1753" s="67"/>
      <c r="F1753" s="66"/>
      <c r="G1753" s="65" t="str">
        <f>IF(E1753="","",VLOOKUP(E1753,図書名リスト!$C$3:$W$1001,16,0))</f>
        <v/>
      </c>
      <c r="H1753" s="64" t="str">
        <f>IF(E1753="","",VLOOKUP(W1753,図書名リスト!$A$3:$W$1001,5,0))</f>
        <v/>
      </c>
      <c r="I1753" s="77" t="str">
        <f>IF(E1753="","",VLOOKUP(W1753,図書名リスト!$A$3:$W$1001,9,0))</f>
        <v/>
      </c>
      <c r="J1753" s="76" t="str">
        <f>IF(E1753="","",VLOOKUP(W1753,図書名リスト!$A$3:$W$1001,23,0))</f>
        <v/>
      </c>
      <c r="K1753" s="62" t="str">
        <f>IF(E1753="","",VLOOKUP(W1753,図書名リスト!$A$3:$W$1001,11,0))</f>
        <v/>
      </c>
      <c r="L1753" s="95" t="str">
        <f>IF(E1753="","",VLOOKUP(W1753,図書名リスト!$A$3:$W$1001,14,0))</f>
        <v/>
      </c>
      <c r="M1753" s="62" t="str">
        <f>IF(E1753="","",VLOOKUP(W1753,図書名リスト!$A$3:$W$1001,17,0))</f>
        <v/>
      </c>
      <c r="N1753" s="63"/>
      <c r="O1753" s="74" t="str">
        <f>IF(E1753="","",VLOOKUP(W1753,図書名リスト!$A$3:$W$100580,21,0))</f>
        <v/>
      </c>
      <c r="P1753" s="74" t="str">
        <f>IF(E1753="","",VLOOKUP(W1753,図書名リスト!$A$3:$W$10050,19,0))</f>
        <v/>
      </c>
      <c r="Q1753" s="75" t="str">
        <f>IF(E1753="","",VLOOKUP(W1753,図書名リスト!$A$3:$W$1001,20,0))</f>
        <v/>
      </c>
      <c r="R1753" s="74" t="str">
        <f>IF(E1753="","",VLOOKUP(W1753,図書名リスト!$A$3:$W$1001,22,0))</f>
        <v/>
      </c>
      <c r="S1753" s="61" t="str">
        <f t="shared" si="144"/>
        <v xml:space="preserve"> </v>
      </c>
      <c r="T1753" s="61" t="str">
        <f t="shared" si="145"/>
        <v>　</v>
      </c>
      <c r="U1753" s="61" t="str">
        <f t="shared" si="141"/>
        <v xml:space="preserve"> </v>
      </c>
      <c r="V1753" s="61">
        <f t="shared" si="142"/>
        <v>0</v>
      </c>
      <c r="W1753" s="60" t="str">
        <f t="shared" si="143"/>
        <v/>
      </c>
    </row>
    <row r="1754" spans="1:23" ht="57" customHeight="1" x14ac:dyDescent="0.15">
      <c r="A1754" s="63"/>
      <c r="B1754" s="69"/>
      <c r="C1754" s="69"/>
      <c r="D1754" s="68"/>
      <c r="E1754" s="67"/>
      <c r="F1754" s="66"/>
      <c r="G1754" s="65" t="str">
        <f>IF(E1754="","",VLOOKUP(E1754,図書名リスト!$C$3:$W$1001,16,0))</f>
        <v/>
      </c>
      <c r="H1754" s="64" t="str">
        <f>IF(E1754="","",VLOOKUP(W1754,図書名リスト!$A$3:$W$1001,5,0))</f>
        <v/>
      </c>
      <c r="I1754" s="77" t="str">
        <f>IF(E1754="","",VLOOKUP(W1754,図書名リスト!$A$3:$W$1001,9,0))</f>
        <v/>
      </c>
      <c r="J1754" s="76" t="str">
        <f>IF(E1754="","",VLOOKUP(W1754,図書名リスト!$A$3:$W$1001,23,0))</f>
        <v/>
      </c>
      <c r="K1754" s="62" t="str">
        <f>IF(E1754="","",VLOOKUP(W1754,図書名リスト!$A$3:$W$1001,11,0))</f>
        <v/>
      </c>
      <c r="L1754" s="95" t="str">
        <f>IF(E1754="","",VLOOKUP(W1754,図書名リスト!$A$3:$W$1001,14,0))</f>
        <v/>
      </c>
      <c r="M1754" s="62" t="str">
        <f>IF(E1754="","",VLOOKUP(W1754,図書名リスト!$A$3:$W$1001,17,0))</f>
        <v/>
      </c>
      <c r="N1754" s="63"/>
      <c r="O1754" s="74" t="str">
        <f>IF(E1754="","",VLOOKUP(W1754,図書名リスト!$A$3:$W$100580,21,0))</f>
        <v/>
      </c>
      <c r="P1754" s="74" t="str">
        <f>IF(E1754="","",VLOOKUP(W1754,図書名リスト!$A$3:$W$10050,19,0))</f>
        <v/>
      </c>
      <c r="Q1754" s="75" t="str">
        <f>IF(E1754="","",VLOOKUP(W1754,図書名リスト!$A$3:$W$1001,20,0))</f>
        <v/>
      </c>
      <c r="R1754" s="74" t="str">
        <f>IF(E1754="","",VLOOKUP(W1754,図書名リスト!$A$3:$W$1001,22,0))</f>
        <v/>
      </c>
      <c r="S1754" s="61" t="str">
        <f t="shared" si="144"/>
        <v xml:space="preserve"> </v>
      </c>
      <c r="T1754" s="61" t="str">
        <f t="shared" si="145"/>
        <v>　</v>
      </c>
      <c r="U1754" s="61" t="str">
        <f t="shared" si="141"/>
        <v xml:space="preserve"> </v>
      </c>
      <c r="V1754" s="61">
        <f t="shared" si="142"/>
        <v>0</v>
      </c>
      <c r="W1754" s="60" t="str">
        <f t="shared" si="143"/>
        <v/>
      </c>
    </row>
    <row r="1755" spans="1:23" ht="57" customHeight="1" x14ac:dyDescent="0.15">
      <c r="A1755" s="63"/>
      <c r="B1755" s="69"/>
      <c r="C1755" s="69"/>
      <c r="D1755" s="68"/>
      <c r="E1755" s="67"/>
      <c r="F1755" s="66"/>
      <c r="G1755" s="65" t="str">
        <f>IF(E1755="","",VLOOKUP(E1755,図書名リスト!$C$3:$W$1001,16,0))</f>
        <v/>
      </c>
      <c r="H1755" s="64" t="str">
        <f>IF(E1755="","",VLOOKUP(W1755,図書名リスト!$A$3:$W$1001,5,0))</f>
        <v/>
      </c>
      <c r="I1755" s="77" t="str">
        <f>IF(E1755="","",VLOOKUP(W1755,図書名リスト!$A$3:$W$1001,9,0))</f>
        <v/>
      </c>
      <c r="J1755" s="76" t="str">
        <f>IF(E1755="","",VLOOKUP(W1755,図書名リスト!$A$3:$W$1001,23,0))</f>
        <v/>
      </c>
      <c r="K1755" s="62" t="str">
        <f>IF(E1755="","",VLOOKUP(W1755,図書名リスト!$A$3:$W$1001,11,0))</f>
        <v/>
      </c>
      <c r="L1755" s="95" t="str">
        <f>IF(E1755="","",VLOOKUP(W1755,図書名リスト!$A$3:$W$1001,14,0))</f>
        <v/>
      </c>
      <c r="M1755" s="62" t="str">
        <f>IF(E1755="","",VLOOKUP(W1755,図書名リスト!$A$3:$W$1001,17,0))</f>
        <v/>
      </c>
      <c r="N1755" s="63"/>
      <c r="O1755" s="74" t="str">
        <f>IF(E1755="","",VLOOKUP(W1755,図書名リスト!$A$3:$W$100580,21,0))</f>
        <v/>
      </c>
      <c r="P1755" s="74" t="str">
        <f>IF(E1755="","",VLOOKUP(W1755,図書名リスト!$A$3:$W$10050,19,0))</f>
        <v/>
      </c>
      <c r="Q1755" s="75" t="str">
        <f>IF(E1755="","",VLOOKUP(W1755,図書名リスト!$A$3:$W$1001,20,0))</f>
        <v/>
      </c>
      <c r="R1755" s="74" t="str">
        <f>IF(E1755="","",VLOOKUP(W1755,図書名リスト!$A$3:$W$1001,22,0))</f>
        <v/>
      </c>
      <c r="S1755" s="61" t="str">
        <f t="shared" si="144"/>
        <v xml:space="preserve"> </v>
      </c>
      <c r="T1755" s="61" t="str">
        <f t="shared" si="145"/>
        <v>　</v>
      </c>
      <c r="U1755" s="61" t="str">
        <f t="shared" si="141"/>
        <v xml:space="preserve"> </v>
      </c>
      <c r="V1755" s="61">
        <f t="shared" si="142"/>
        <v>0</v>
      </c>
      <c r="W1755" s="60" t="str">
        <f t="shared" si="143"/>
        <v/>
      </c>
    </row>
    <row r="1756" spans="1:23" ht="57" customHeight="1" x14ac:dyDescent="0.15">
      <c r="A1756" s="63"/>
      <c r="B1756" s="69"/>
      <c r="C1756" s="69"/>
      <c r="D1756" s="68"/>
      <c r="E1756" s="67"/>
      <c r="F1756" s="66"/>
      <c r="G1756" s="65" t="str">
        <f>IF(E1756="","",VLOOKUP(E1756,図書名リスト!$C$3:$W$1001,16,0))</f>
        <v/>
      </c>
      <c r="H1756" s="64" t="str">
        <f>IF(E1756="","",VLOOKUP(W1756,図書名リスト!$A$3:$W$1001,5,0))</f>
        <v/>
      </c>
      <c r="I1756" s="77" t="str">
        <f>IF(E1756="","",VLOOKUP(W1756,図書名リスト!$A$3:$W$1001,9,0))</f>
        <v/>
      </c>
      <c r="J1756" s="76" t="str">
        <f>IF(E1756="","",VLOOKUP(W1756,図書名リスト!$A$3:$W$1001,23,0))</f>
        <v/>
      </c>
      <c r="K1756" s="62" t="str">
        <f>IF(E1756="","",VLOOKUP(W1756,図書名リスト!$A$3:$W$1001,11,0))</f>
        <v/>
      </c>
      <c r="L1756" s="95" t="str">
        <f>IF(E1756="","",VLOOKUP(W1756,図書名リスト!$A$3:$W$1001,14,0))</f>
        <v/>
      </c>
      <c r="M1756" s="62" t="str">
        <f>IF(E1756="","",VLOOKUP(W1756,図書名リスト!$A$3:$W$1001,17,0))</f>
        <v/>
      </c>
      <c r="N1756" s="63"/>
      <c r="O1756" s="74" t="str">
        <f>IF(E1756="","",VLOOKUP(W1756,図書名リスト!$A$3:$W$100580,21,0))</f>
        <v/>
      </c>
      <c r="P1756" s="74" t="str">
        <f>IF(E1756="","",VLOOKUP(W1756,図書名リスト!$A$3:$W$10050,19,0))</f>
        <v/>
      </c>
      <c r="Q1756" s="75" t="str">
        <f>IF(E1756="","",VLOOKUP(W1756,図書名リスト!$A$3:$W$1001,20,0))</f>
        <v/>
      </c>
      <c r="R1756" s="74" t="str">
        <f>IF(E1756="","",VLOOKUP(W1756,図書名リスト!$A$3:$W$1001,22,0))</f>
        <v/>
      </c>
      <c r="S1756" s="61" t="str">
        <f t="shared" si="144"/>
        <v xml:space="preserve"> </v>
      </c>
      <c r="T1756" s="61" t="str">
        <f t="shared" si="145"/>
        <v>　</v>
      </c>
      <c r="U1756" s="61" t="str">
        <f t="shared" si="141"/>
        <v xml:space="preserve"> </v>
      </c>
      <c r="V1756" s="61">
        <f t="shared" si="142"/>
        <v>0</v>
      </c>
      <c r="W1756" s="60" t="str">
        <f t="shared" si="143"/>
        <v/>
      </c>
    </row>
    <row r="1757" spans="1:23" ht="57" customHeight="1" x14ac:dyDescent="0.15">
      <c r="A1757" s="63"/>
      <c r="B1757" s="69"/>
      <c r="C1757" s="69"/>
      <c r="D1757" s="68"/>
      <c r="E1757" s="67"/>
      <c r="F1757" s="66"/>
      <c r="G1757" s="65" t="str">
        <f>IF(E1757="","",VLOOKUP(E1757,図書名リスト!$C$3:$W$1001,16,0))</f>
        <v/>
      </c>
      <c r="H1757" s="64" t="str">
        <f>IF(E1757="","",VLOOKUP(W1757,図書名リスト!$A$3:$W$1001,5,0))</f>
        <v/>
      </c>
      <c r="I1757" s="77" t="str">
        <f>IF(E1757="","",VLOOKUP(W1757,図書名リスト!$A$3:$W$1001,9,0))</f>
        <v/>
      </c>
      <c r="J1757" s="76" t="str">
        <f>IF(E1757="","",VLOOKUP(W1757,図書名リスト!$A$3:$W$1001,23,0))</f>
        <v/>
      </c>
      <c r="K1757" s="62" t="str">
        <f>IF(E1757="","",VLOOKUP(W1757,図書名リスト!$A$3:$W$1001,11,0))</f>
        <v/>
      </c>
      <c r="L1757" s="95" t="str">
        <f>IF(E1757="","",VLOOKUP(W1757,図書名リスト!$A$3:$W$1001,14,0))</f>
        <v/>
      </c>
      <c r="M1757" s="62" t="str">
        <f>IF(E1757="","",VLOOKUP(W1757,図書名リスト!$A$3:$W$1001,17,0))</f>
        <v/>
      </c>
      <c r="N1757" s="63"/>
      <c r="O1757" s="74" t="str">
        <f>IF(E1757="","",VLOOKUP(W1757,図書名リスト!$A$3:$W$100580,21,0))</f>
        <v/>
      </c>
      <c r="P1757" s="74" t="str">
        <f>IF(E1757="","",VLOOKUP(W1757,図書名リスト!$A$3:$W$10050,19,0))</f>
        <v/>
      </c>
      <c r="Q1757" s="75" t="str">
        <f>IF(E1757="","",VLOOKUP(W1757,図書名リスト!$A$3:$W$1001,20,0))</f>
        <v/>
      </c>
      <c r="R1757" s="74" t="str">
        <f>IF(E1757="","",VLOOKUP(W1757,図書名リスト!$A$3:$W$1001,22,0))</f>
        <v/>
      </c>
      <c r="S1757" s="61" t="str">
        <f t="shared" si="144"/>
        <v xml:space="preserve"> </v>
      </c>
      <c r="T1757" s="61" t="str">
        <f t="shared" si="145"/>
        <v>　</v>
      </c>
      <c r="U1757" s="61" t="str">
        <f t="shared" si="141"/>
        <v xml:space="preserve"> </v>
      </c>
      <c r="V1757" s="61">
        <f t="shared" si="142"/>
        <v>0</v>
      </c>
      <c r="W1757" s="60" t="str">
        <f t="shared" si="143"/>
        <v/>
      </c>
    </row>
    <row r="1758" spans="1:23" ht="57" customHeight="1" x14ac:dyDescent="0.15">
      <c r="A1758" s="63"/>
      <c r="B1758" s="69"/>
      <c r="C1758" s="69"/>
      <c r="D1758" s="68"/>
      <c r="E1758" s="67"/>
      <c r="F1758" s="66"/>
      <c r="G1758" s="65" t="str">
        <f>IF(E1758="","",VLOOKUP(E1758,図書名リスト!$C$3:$W$1001,16,0))</f>
        <v/>
      </c>
      <c r="H1758" s="64" t="str">
        <f>IF(E1758="","",VLOOKUP(W1758,図書名リスト!$A$3:$W$1001,5,0))</f>
        <v/>
      </c>
      <c r="I1758" s="77" t="str">
        <f>IF(E1758="","",VLOOKUP(W1758,図書名リスト!$A$3:$W$1001,9,0))</f>
        <v/>
      </c>
      <c r="J1758" s="76" t="str">
        <f>IF(E1758="","",VLOOKUP(W1758,図書名リスト!$A$3:$W$1001,23,0))</f>
        <v/>
      </c>
      <c r="K1758" s="62" t="str">
        <f>IF(E1758="","",VLOOKUP(W1758,図書名リスト!$A$3:$W$1001,11,0))</f>
        <v/>
      </c>
      <c r="L1758" s="95" t="str">
        <f>IF(E1758="","",VLOOKUP(W1758,図書名リスト!$A$3:$W$1001,14,0))</f>
        <v/>
      </c>
      <c r="M1758" s="62" t="str">
        <f>IF(E1758="","",VLOOKUP(W1758,図書名リスト!$A$3:$W$1001,17,0))</f>
        <v/>
      </c>
      <c r="N1758" s="63"/>
      <c r="O1758" s="74" t="str">
        <f>IF(E1758="","",VLOOKUP(W1758,図書名リスト!$A$3:$W$100580,21,0))</f>
        <v/>
      </c>
      <c r="P1758" s="74" t="str">
        <f>IF(E1758="","",VLOOKUP(W1758,図書名リスト!$A$3:$W$10050,19,0))</f>
        <v/>
      </c>
      <c r="Q1758" s="75" t="str">
        <f>IF(E1758="","",VLOOKUP(W1758,図書名リスト!$A$3:$W$1001,20,0))</f>
        <v/>
      </c>
      <c r="R1758" s="74" t="str">
        <f>IF(E1758="","",VLOOKUP(W1758,図書名リスト!$A$3:$W$1001,22,0))</f>
        <v/>
      </c>
      <c r="S1758" s="61" t="str">
        <f t="shared" si="144"/>
        <v xml:space="preserve"> </v>
      </c>
      <c r="T1758" s="61" t="str">
        <f t="shared" si="145"/>
        <v>　</v>
      </c>
      <c r="U1758" s="61" t="str">
        <f t="shared" si="141"/>
        <v xml:space="preserve"> </v>
      </c>
      <c r="V1758" s="61">
        <f t="shared" si="142"/>
        <v>0</v>
      </c>
      <c r="W1758" s="60" t="str">
        <f t="shared" si="143"/>
        <v/>
      </c>
    </row>
    <row r="1759" spans="1:23" ht="57" customHeight="1" x14ac:dyDescent="0.15">
      <c r="A1759" s="63"/>
      <c r="B1759" s="69"/>
      <c r="C1759" s="69"/>
      <c r="D1759" s="68"/>
      <c r="E1759" s="67"/>
      <c r="F1759" s="66"/>
      <c r="G1759" s="65" t="str">
        <f>IF(E1759="","",VLOOKUP(E1759,図書名リスト!$C$3:$W$1001,16,0))</f>
        <v/>
      </c>
      <c r="H1759" s="64" t="str">
        <f>IF(E1759="","",VLOOKUP(W1759,図書名リスト!$A$3:$W$1001,5,0))</f>
        <v/>
      </c>
      <c r="I1759" s="77" t="str">
        <f>IF(E1759="","",VLOOKUP(W1759,図書名リスト!$A$3:$W$1001,9,0))</f>
        <v/>
      </c>
      <c r="J1759" s="76" t="str">
        <f>IF(E1759="","",VLOOKUP(W1759,図書名リスト!$A$3:$W$1001,23,0))</f>
        <v/>
      </c>
      <c r="K1759" s="62" t="str">
        <f>IF(E1759="","",VLOOKUP(W1759,図書名リスト!$A$3:$W$1001,11,0))</f>
        <v/>
      </c>
      <c r="L1759" s="95" t="str">
        <f>IF(E1759="","",VLOOKUP(W1759,図書名リスト!$A$3:$W$1001,14,0))</f>
        <v/>
      </c>
      <c r="M1759" s="62" t="str">
        <f>IF(E1759="","",VLOOKUP(W1759,図書名リスト!$A$3:$W$1001,17,0))</f>
        <v/>
      </c>
      <c r="N1759" s="63"/>
      <c r="O1759" s="74" t="str">
        <f>IF(E1759="","",VLOOKUP(W1759,図書名リスト!$A$3:$W$100580,21,0))</f>
        <v/>
      </c>
      <c r="P1759" s="74" t="str">
        <f>IF(E1759="","",VLOOKUP(W1759,図書名リスト!$A$3:$W$10050,19,0))</f>
        <v/>
      </c>
      <c r="Q1759" s="75" t="str">
        <f>IF(E1759="","",VLOOKUP(W1759,図書名リスト!$A$3:$W$1001,20,0))</f>
        <v/>
      </c>
      <c r="R1759" s="74" t="str">
        <f>IF(E1759="","",VLOOKUP(W1759,図書名リスト!$A$3:$W$1001,22,0))</f>
        <v/>
      </c>
      <c r="S1759" s="61" t="str">
        <f t="shared" si="144"/>
        <v xml:space="preserve"> </v>
      </c>
      <c r="T1759" s="61" t="str">
        <f t="shared" si="145"/>
        <v>　</v>
      </c>
      <c r="U1759" s="61" t="str">
        <f t="shared" si="141"/>
        <v xml:space="preserve"> </v>
      </c>
      <c r="V1759" s="61">
        <f t="shared" si="142"/>
        <v>0</v>
      </c>
      <c r="W1759" s="60" t="str">
        <f t="shared" si="143"/>
        <v/>
      </c>
    </row>
    <row r="1760" spans="1:23" ht="57" customHeight="1" x14ac:dyDescent="0.15">
      <c r="A1760" s="63"/>
      <c r="B1760" s="69"/>
      <c r="C1760" s="69"/>
      <c r="D1760" s="68"/>
      <c r="E1760" s="67"/>
      <c r="F1760" s="66"/>
      <c r="G1760" s="65" t="str">
        <f>IF(E1760="","",VLOOKUP(E1760,図書名リスト!$C$3:$W$1001,16,0))</f>
        <v/>
      </c>
      <c r="H1760" s="64" t="str">
        <f>IF(E1760="","",VLOOKUP(W1760,図書名リスト!$A$3:$W$1001,5,0))</f>
        <v/>
      </c>
      <c r="I1760" s="77" t="str">
        <f>IF(E1760="","",VLOOKUP(W1760,図書名リスト!$A$3:$W$1001,9,0))</f>
        <v/>
      </c>
      <c r="J1760" s="76" t="str">
        <f>IF(E1760="","",VLOOKUP(W1760,図書名リスト!$A$3:$W$1001,23,0))</f>
        <v/>
      </c>
      <c r="K1760" s="62" t="str">
        <f>IF(E1760="","",VLOOKUP(W1760,図書名リスト!$A$3:$W$1001,11,0))</f>
        <v/>
      </c>
      <c r="L1760" s="95" t="str">
        <f>IF(E1760="","",VLOOKUP(W1760,図書名リスト!$A$3:$W$1001,14,0))</f>
        <v/>
      </c>
      <c r="M1760" s="62" t="str">
        <f>IF(E1760="","",VLOOKUP(W1760,図書名リスト!$A$3:$W$1001,17,0))</f>
        <v/>
      </c>
      <c r="N1760" s="63"/>
      <c r="O1760" s="74" t="str">
        <f>IF(E1760="","",VLOOKUP(W1760,図書名リスト!$A$3:$W$100580,21,0))</f>
        <v/>
      </c>
      <c r="P1760" s="74" t="str">
        <f>IF(E1760="","",VLOOKUP(W1760,図書名リスト!$A$3:$W$10050,19,0))</f>
        <v/>
      </c>
      <c r="Q1760" s="75" t="str">
        <f>IF(E1760="","",VLOOKUP(W1760,図書名リスト!$A$3:$W$1001,20,0))</f>
        <v/>
      </c>
      <c r="R1760" s="74" t="str">
        <f>IF(E1760="","",VLOOKUP(W1760,図書名リスト!$A$3:$W$1001,22,0))</f>
        <v/>
      </c>
      <c r="S1760" s="61" t="str">
        <f t="shared" si="144"/>
        <v xml:space="preserve"> </v>
      </c>
      <c r="T1760" s="61" t="str">
        <f t="shared" si="145"/>
        <v>　</v>
      </c>
      <c r="U1760" s="61" t="str">
        <f t="shared" si="141"/>
        <v xml:space="preserve"> </v>
      </c>
      <c r="V1760" s="61">
        <f t="shared" si="142"/>
        <v>0</v>
      </c>
      <c r="W1760" s="60" t="str">
        <f t="shared" si="143"/>
        <v/>
      </c>
    </row>
    <row r="1761" spans="1:23" ht="57" customHeight="1" x14ac:dyDescent="0.15">
      <c r="A1761" s="63"/>
      <c r="B1761" s="69"/>
      <c r="C1761" s="69"/>
      <c r="D1761" s="68"/>
      <c r="E1761" s="67"/>
      <c r="F1761" s="66"/>
      <c r="G1761" s="65" t="str">
        <f>IF(E1761="","",VLOOKUP(E1761,図書名リスト!$C$3:$W$1001,16,0))</f>
        <v/>
      </c>
      <c r="H1761" s="64" t="str">
        <f>IF(E1761="","",VLOOKUP(W1761,図書名リスト!$A$3:$W$1001,5,0))</f>
        <v/>
      </c>
      <c r="I1761" s="77" t="str">
        <f>IF(E1761="","",VLOOKUP(W1761,図書名リスト!$A$3:$W$1001,9,0))</f>
        <v/>
      </c>
      <c r="J1761" s="76" t="str">
        <f>IF(E1761="","",VLOOKUP(W1761,図書名リスト!$A$3:$W$1001,23,0))</f>
        <v/>
      </c>
      <c r="K1761" s="62" t="str">
        <f>IF(E1761="","",VLOOKUP(W1761,図書名リスト!$A$3:$W$1001,11,0))</f>
        <v/>
      </c>
      <c r="L1761" s="95" t="str">
        <f>IF(E1761="","",VLOOKUP(W1761,図書名リスト!$A$3:$W$1001,14,0))</f>
        <v/>
      </c>
      <c r="M1761" s="62" t="str">
        <f>IF(E1761="","",VLOOKUP(W1761,図書名リスト!$A$3:$W$1001,17,0))</f>
        <v/>
      </c>
      <c r="N1761" s="63"/>
      <c r="O1761" s="74" t="str">
        <f>IF(E1761="","",VLOOKUP(W1761,図書名リスト!$A$3:$W$100580,21,0))</f>
        <v/>
      </c>
      <c r="P1761" s="74" t="str">
        <f>IF(E1761="","",VLOOKUP(W1761,図書名リスト!$A$3:$W$10050,19,0))</f>
        <v/>
      </c>
      <c r="Q1761" s="75" t="str">
        <f>IF(E1761="","",VLOOKUP(W1761,図書名リスト!$A$3:$W$1001,20,0))</f>
        <v/>
      </c>
      <c r="R1761" s="74" t="str">
        <f>IF(E1761="","",VLOOKUP(W1761,図書名リスト!$A$3:$W$1001,22,0))</f>
        <v/>
      </c>
      <c r="S1761" s="61" t="str">
        <f t="shared" si="144"/>
        <v xml:space="preserve"> </v>
      </c>
      <c r="T1761" s="61" t="str">
        <f t="shared" si="145"/>
        <v>　</v>
      </c>
      <c r="U1761" s="61" t="str">
        <f t="shared" si="141"/>
        <v xml:space="preserve"> </v>
      </c>
      <c r="V1761" s="61">
        <f t="shared" si="142"/>
        <v>0</v>
      </c>
      <c r="W1761" s="60" t="str">
        <f t="shared" si="143"/>
        <v/>
      </c>
    </row>
    <row r="1762" spans="1:23" ht="57" customHeight="1" x14ac:dyDescent="0.15">
      <c r="A1762" s="63"/>
      <c r="B1762" s="69"/>
      <c r="C1762" s="69"/>
      <c r="D1762" s="68"/>
      <c r="E1762" s="67"/>
      <c r="F1762" s="66"/>
      <c r="G1762" s="65" t="str">
        <f>IF(E1762="","",VLOOKUP(E1762,図書名リスト!$C$3:$W$1001,16,0))</f>
        <v/>
      </c>
      <c r="H1762" s="64" t="str">
        <f>IF(E1762="","",VLOOKUP(W1762,図書名リスト!$A$3:$W$1001,5,0))</f>
        <v/>
      </c>
      <c r="I1762" s="77" t="str">
        <f>IF(E1762="","",VLOOKUP(W1762,図書名リスト!$A$3:$W$1001,9,0))</f>
        <v/>
      </c>
      <c r="J1762" s="76" t="str">
        <f>IF(E1762="","",VLOOKUP(W1762,図書名リスト!$A$3:$W$1001,23,0))</f>
        <v/>
      </c>
      <c r="K1762" s="62" t="str">
        <f>IF(E1762="","",VLOOKUP(W1762,図書名リスト!$A$3:$W$1001,11,0))</f>
        <v/>
      </c>
      <c r="L1762" s="95" t="str">
        <f>IF(E1762="","",VLOOKUP(W1762,図書名リスト!$A$3:$W$1001,14,0))</f>
        <v/>
      </c>
      <c r="M1762" s="62" t="str">
        <f>IF(E1762="","",VLOOKUP(W1762,図書名リスト!$A$3:$W$1001,17,0))</f>
        <v/>
      </c>
      <c r="N1762" s="63"/>
      <c r="O1762" s="74" t="str">
        <f>IF(E1762="","",VLOOKUP(W1762,図書名リスト!$A$3:$W$100580,21,0))</f>
        <v/>
      </c>
      <c r="P1762" s="74" t="str">
        <f>IF(E1762="","",VLOOKUP(W1762,図書名リスト!$A$3:$W$10050,19,0))</f>
        <v/>
      </c>
      <c r="Q1762" s="75" t="str">
        <f>IF(E1762="","",VLOOKUP(W1762,図書名リスト!$A$3:$W$1001,20,0))</f>
        <v/>
      </c>
      <c r="R1762" s="74" t="str">
        <f>IF(E1762="","",VLOOKUP(W1762,図書名リスト!$A$3:$W$1001,22,0))</f>
        <v/>
      </c>
      <c r="S1762" s="61" t="str">
        <f t="shared" si="144"/>
        <v xml:space="preserve"> </v>
      </c>
      <c r="T1762" s="61" t="str">
        <f t="shared" si="145"/>
        <v>　</v>
      </c>
      <c r="U1762" s="61" t="str">
        <f t="shared" si="141"/>
        <v xml:space="preserve"> </v>
      </c>
      <c r="V1762" s="61">
        <f t="shared" si="142"/>
        <v>0</v>
      </c>
      <c r="W1762" s="60" t="str">
        <f t="shared" si="143"/>
        <v/>
      </c>
    </row>
    <row r="1763" spans="1:23" ht="57" customHeight="1" x14ac:dyDescent="0.15">
      <c r="A1763" s="63"/>
      <c r="B1763" s="69"/>
      <c r="C1763" s="69"/>
      <c r="D1763" s="68"/>
      <c r="E1763" s="67"/>
      <c r="F1763" s="66"/>
      <c r="G1763" s="65" t="str">
        <f>IF(E1763="","",VLOOKUP(E1763,図書名リスト!$C$3:$W$1001,16,0))</f>
        <v/>
      </c>
      <c r="H1763" s="64" t="str">
        <f>IF(E1763="","",VLOOKUP(W1763,図書名リスト!$A$3:$W$1001,5,0))</f>
        <v/>
      </c>
      <c r="I1763" s="77" t="str">
        <f>IF(E1763="","",VLOOKUP(W1763,図書名リスト!$A$3:$W$1001,9,0))</f>
        <v/>
      </c>
      <c r="J1763" s="76" t="str">
        <f>IF(E1763="","",VLOOKUP(W1763,図書名リスト!$A$3:$W$1001,23,0))</f>
        <v/>
      </c>
      <c r="K1763" s="62" t="str">
        <f>IF(E1763="","",VLOOKUP(W1763,図書名リスト!$A$3:$W$1001,11,0))</f>
        <v/>
      </c>
      <c r="L1763" s="95" t="str">
        <f>IF(E1763="","",VLOOKUP(W1763,図書名リスト!$A$3:$W$1001,14,0))</f>
        <v/>
      </c>
      <c r="M1763" s="62" t="str">
        <f>IF(E1763="","",VLOOKUP(W1763,図書名リスト!$A$3:$W$1001,17,0))</f>
        <v/>
      </c>
      <c r="N1763" s="63"/>
      <c r="O1763" s="74" t="str">
        <f>IF(E1763="","",VLOOKUP(W1763,図書名リスト!$A$3:$W$100580,21,0))</f>
        <v/>
      </c>
      <c r="P1763" s="74" t="str">
        <f>IF(E1763="","",VLOOKUP(W1763,図書名リスト!$A$3:$W$10050,19,0))</f>
        <v/>
      </c>
      <c r="Q1763" s="75" t="str">
        <f>IF(E1763="","",VLOOKUP(W1763,図書名リスト!$A$3:$W$1001,20,0))</f>
        <v/>
      </c>
      <c r="R1763" s="74" t="str">
        <f>IF(E1763="","",VLOOKUP(W1763,図書名リスト!$A$3:$W$1001,22,0))</f>
        <v/>
      </c>
      <c r="S1763" s="61" t="str">
        <f t="shared" si="144"/>
        <v xml:space="preserve"> </v>
      </c>
      <c r="T1763" s="61" t="str">
        <f t="shared" si="145"/>
        <v>　</v>
      </c>
      <c r="U1763" s="61" t="str">
        <f t="shared" si="141"/>
        <v xml:space="preserve"> </v>
      </c>
      <c r="V1763" s="61">
        <f t="shared" si="142"/>
        <v>0</v>
      </c>
      <c r="W1763" s="60" t="str">
        <f t="shared" si="143"/>
        <v/>
      </c>
    </row>
    <row r="1764" spans="1:23" ht="57" customHeight="1" x14ac:dyDescent="0.15">
      <c r="A1764" s="63"/>
      <c r="B1764" s="69"/>
      <c r="C1764" s="69"/>
      <c r="D1764" s="68"/>
      <c r="E1764" s="67"/>
      <c r="F1764" s="66"/>
      <c r="G1764" s="65" t="str">
        <f>IF(E1764="","",VLOOKUP(E1764,図書名リスト!$C$3:$W$1001,16,0))</f>
        <v/>
      </c>
      <c r="H1764" s="64" t="str">
        <f>IF(E1764="","",VLOOKUP(W1764,図書名リスト!$A$3:$W$1001,5,0))</f>
        <v/>
      </c>
      <c r="I1764" s="77" t="str">
        <f>IF(E1764="","",VLOOKUP(W1764,図書名リスト!$A$3:$W$1001,9,0))</f>
        <v/>
      </c>
      <c r="J1764" s="76" t="str">
        <f>IF(E1764="","",VLOOKUP(W1764,図書名リスト!$A$3:$W$1001,23,0))</f>
        <v/>
      </c>
      <c r="K1764" s="62" t="str">
        <f>IF(E1764="","",VLOOKUP(W1764,図書名リスト!$A$3:$W$1001,11,0))</f>
        <v/>
      </c>
      <c r="L1764" s="95" t="str">
        <f>IF(E1764="","",VLOOKUP(W1764,図書名リスト!$A$3:$W$1001,14,0))</f>
        <v/>
      </c>
      <c r="M1764" s="62" t="str">
        <f>IF(E1764="","",VLOOKUP(W1764,図書名リスト!$A$3:$W$1001,17,0))</f>
        <v/>
      </c>
      <c r="N1764" s="63"/>
      <c r="O1764" s="74" t="str">
        <f>IF(E1764="","",VLOOKUP(W1764,図書名リスト!$A$3:$W$100580,21,0))</f>
        <v/>
      </c>
      <c r="P1764" s="74" t="str">
        <f>IF(E1764="","",VLOOKUP(W1764,図書名リスト!$A$3:$W$10050,19,0))</f>
        <v/>
      </c>
      <c r="Q1764" s="75" t="str">
        <f>IF(E1764="","",VLOOKUP(W1764,図書名リスト!$A$3:$W$1001,20,0))</f>
        <v/>
      </c>
      <c r="R1764" s="74" t="str">
        <f>IF(E1764="","",VLOOKUP(W1764,図書名リスト!$A$3:$W$1001,22,0))</f>
        <v/>
      </c>
      <c r="S1764" s="61" t="str">
        <f t="shared" si="144"/>
        <v xml:space="preserve"> </v>
      </c>
      <c r="T1764" s="61" t="str">
        <f t="shared" si="145"/>
        <v>　</v>
      </c>
      <c r="U1764" s="61" t="str">
        <f t="shared" si="141"/>
        <v xml:space="preserve"> </v>
      </c>
      <c r="V1764" s="61">
        <f t="shared" si="142"/>
        <v>0</v>
      </c>
      <c r="W1764" s="60" t="str">
        <f t="shared" si="143"/>
        <v/>
      </c>
    </row>
    <row r="1765" spans="1:23" ht="57" customHeight="1" x14ac:dyDescent="0.15">
      <c r="A1765" s="63"/>
      <c r="B1765" s="69"/>
      <c r="C1765" s="69"/>
      <c r="D1765" s="68"/>
      <c r="E1765" s="67"/>
      <c r="F1765" s="66"/>
      <c r="G1765" s="65" t="str">
        <f>IF(E1765="","",VLOOKUP(E1765,図書名リスト!$C$3:$W$1001,16,0))</f>
        <v/>
      </c>
      <c r="H1765" s="64" t="str">
        <f>IF(E1765="","",VLOOKUP(W1765,図書名リスト!$A$3:$W$1001,5,0))</f>
        <v/>
      </c>
      <c r="I1765" s="77" t="str">
        <f>IF(E1765="","",VLOOKUP(W1765,図書名リスト!$A$3:$W$1001,9,0))</f>
        <v/>
      </c>
      <c r="J1765" s="76" t="str">
        <f>IF(E1765="","",VLOOKUP(W1765,図書名リスト!$A$3:$W$1001,23,0))</f>
        <v/>
      </c>
      <c r="K1765" s="62" t="str">
        <f>IF(E1765="","",VLOOKUP(W1765,図書名リスト!$A$3:$W$1001,11,0))</f>
        <v/>
      </c>
      <c r="L1765" s="95" t="str">
        <f>IF(E1765="","",VLOOKUP(W1765,図書名リスト!$A$3:$W$1001,14,0))</f>
        <v/>
      </c>
      <c r="M1765" s="62" t="str">
        <f>IF(E1765="","",VLOOKUP(W1765,図書名リスト!$A$3:$W$1001,17,0))</f>
        <v/>
      </c>
      <c r="N1765" s="63"/>
      <c r="O1765" s="74" t="str">
        <f>IF(E1765="","",VLOOKUP(W1765,図書名リスト!$A$3:$W$100580,21,0))</f>
        <v/>
      </c>
      <c r="P1765" s="74" t="str">
        <f>IF(E1765="","",VLOOKUP(W1765,図書名リスト!$A$3:$W$10050,19,0))</f>
        <v/>
      </c>
      <c r="Q1765" s="75" t="str">
        <f>IF(E1765="","",VLOOKUP(W1765,図書名リスト!$A$3:$W$1001,20,0))</f>
        <v/>
      </c>
      <c r="R1765" s="74" t="str">
        <f>IF(E1765="","",VLOOKUP(W1765,図書名リスト!$A$3:$W$1001,22,0))</f>
        <v/>
      </c>
      <c r="S1765" s="61" t="str">
        <f t="shared" si="144"/>
        <v xml:space="preserve"> </v>
      </c>
      <c r="T1765" s="61" t="str">
        <f t="shared" si="145"/>
        <v>　</v>
      </c>
      <c r="U1765" s="61" t="str">
        <f t="shared" si="141"/>
        <v xml:space="preserve"> </v>
      </c>
      <c r="V1765" s="61">
        <f t="shared" si="142"/>
        <v>0</v>
      </c>
      <c r="W1765" s="60" t="str">
        <f t="shared" si="143"/>
        <v/>
      </c>
    </row>
    <row r="1766" spans="1:23" ht="57" customHeight="1" x14ac:dyDescent="0.15">
      <c r="A1766" s="63"/>
      <c r="B1766" s="69"/>
      <c r="C1766" s="69"/>
      <c r="D1766" s="68"/>
      <c r="E1766" s="67"/>
      <c r="F1766" s="66"/>
      <c r="G1766" s="65" t="str">
        <f>IF(E1766="","",VLOOKUP(E1766,図書名リスト!$C$3:$W$1001,16,0))</f>
        <v/>
      </c>
      <c r="H1766" s="64" t="str">
        <f>IF(E1766="","",VLOOKUP(W1766,図書名リスト!$A$3:$W$1001,5,0))</f>
        <v/>
      </c>
      <c r="I1766" s="77" t="str">
        <f>IF(E1766="","",VLOOKUP(W1766,図書名リスト!$A$3:$W$1001,9,0))</f>
        <v/>
      </c>
      <c r="J1766" s="76" t="str">
        <f>IF(E1766="","",VLOOKUP(W1766,図書名リスト!$A$3:$W$1001,23,0))</f>
        <v/>
      </c>
      <c r="K1766" s="62" t="str">
        <f>IF(E1766="","",VLOOKUP(W1766,図書名リスト!$A$3:$W$1001,11,0))</f>
        <v/>
      </c>
      <c r="L1766" s="95" t="str">
        <f>IF(E1766="","",VLOOKUP(W1766,図書名リスト!$A$3:$W$1001,14,0))</f>
        <v/>
      </c>
      <c r="M1766" s="62" t="str">
        <f>IF(E1766="","",VLOOKUP(W1766,図書名リスト!$A$3:$W$1001,17,0))</f>
        <v/>
      </c>
      <c r="N1766" s="63"/>
      <c r="O1766" s="74" t="str">
        <f>IF(E1766="","",VLOOKUP(W1766,図書名リスト!$A$3:$W$100580,21,0))</f>
        <v/>
      </c>
      <c r="P1766" s="74" t="str">
        <f>IF(E1766="","",VLOOKUP(W1766,図書名リスト!$A$3:$W$10050,19,0))</f>
        <v/>
      </c>
      <c r="Q1766" s="75" t="str">
        <f>IF(E1766="","",VLOOKUP(W1766,図書名リスト!$A$3:$W$1001,20,0))</f>
        <v/>
      </c>
      <c r="R1766" s="74" t="str">
        <f>IF(E1766="","",VLOOKUP(W1766,図書名リスト!$A$3:$W$1001,22,0))</f>
        <v/>
      </c>
      <c r="S1766" s="61" t="str">
        <f t="shared" si="144"/>
        <v xml:space="preserve"> </v>
      </c>
      <c r="T1766" s="61" t="str">
        <f t="shared" si="145"/>
        <v>　</v>
      </c>
      <c r="U1766" s="61" t="str">
        <f t="shared" si="141"/>
        <v xml:space="preserve"> </v>
      </c>
      <c r="V1766" s="61">
        <f t="shared" si="142"/>
        <v>0</v>
      </c>
      <c r="W1766" s="60" t="str">
        <f t="shared" si="143"/>
        <v/>
      </c>
    </row>
    <row r="1767" spans="1:23" ht="57" customHeight="1" x14ac:dyDescent="0.15">
      <c r="A1767" s="63"/>
      <c r="B1767" s="69"/>
      <c r="C1767" s="69"/>
      <c r="D1767" s="68"/>
      <c r="E1767" s="67"/>
      <c r="F1767" s="66"/>
      <c r="G1767" s="65" t="str">
        <f>IF(E1767="","",VLOOKUP(E1767,図書名リスト!$C$3:$W$1001,16,0))</f>
        <v/>
      </c>
      <c r="H1767" s="64" t="str">
        <f>IF(E1767="","",VLOOKUP(W1767,図書名リスト!$A$3:$W$1001,5,0))</f>
        <v/>
      </c>
      <c r="I1767" s="77" t="str">
        <f>IF(E1767="","",VLOOKUP(W1767,図書名リスト!$A$3:$W$1001,9,0))</f>
        <v/>
      </c>
      <c r="J1767" s="76" t="str">
        <f>IF(E1767="","",VLOOKUP(W1767,図書名リスト!$A$3:$W$1001,23,0))</f>
        <v/>
      </c>
      <c r="K1767" s="62" t="str">
        <f>IF(E1767="","",VLOOKUP(W1767,図書名リスト!$A$3:$W$1001,11,0))</f>
        <v/>
      </c>
      <c r="L1767" s="95" t="str">
        <f>IF(E1767="","",VLOOKUP(W1767,図書名リスト!$A$3:$W$1001,14,0))</f>
        <v/>
      </c>
      <c r="M1767" s="62" t="str">
        <f>IF(E1767="","",VLOOKUP(W1767,図書名リスト!$A$3:$W$1001,17,0))</f>
        <v/>
      </c>
      <c r="N1767" s="63"/>
      <c r="O1767" s="74" t="str">
        <f>IF(E1767="","",VLOOKUP(W1767,図書名リスト!$A$3:$W$100580,21,0))</f>
        <v/>
      </c>
      <c r="P1767" s="74" t="str">
        <f>IF(E1767="","",VLOOKUP(W1767,図書名リスト!$A$3:$W$10050,19,0))</f>
        <v/>
      </c>
      <c r="Q1767" s="75" t="str">
        <f>IF(E1767="","",VLOOKUP(W1767,図書名リスト!$A$3:$W$1001,20,0))</f>
        <v/>
      </c>
      <c r="R1767" s="74" t="str">
        <f>IF(E1767="","",VLOOKUP(W1767,図書名リスト!$A$3:$W$1001,22,0))</f>
        <v/>
      </c>
      <c r="S1767" s="61" t="str">
        <f t="shared" si="144"/>
        <v xml:space="preserve"> </v>
      </c>
      <c r="T1767" s="61" t="str">
        <f t="shared" si="145"/>
        <v>　</v>
      </c>
      <c r="U1767" s="61" t="str">
        <f t="shared" si="141"/>
        <v xml:space="preserve"> </v>
      </c>
      <c r="V1767" s="61">
        <f t="shared" si="142"/>
        <v>0</v>
      </c>
      <c r="W1767" s="60" t="str">
        <f t="shared" si="143"/>
        <v/>
      </c>
    </row>
    <row r="1768" spans="1:23" ht="57" customHeight="1" x14ac:dyDescent="0.15">
      <c r="A1768" s="63"/>
      <c r="B1768" s="69"/>
      <c r="C1768" s="69"/>
      <c r="D1768" s="68"/>
      <c r="E1768" s="67"/>
      <c r="F1768" s="66"/>
      <c r="G1768" s="65" t="str">
        <f>IF(E1768="","",VLOOKUP(E1768,図書名リスト!$C$3:$W$1001,16,0))</f>
        <v/>
      </c>
      <c r="H1768" s="64" t="str">
        <f>IF(E1768="","",VLOOKUP(W1768,図書名リスト!$A$3:$W$1001,5,0))</f>
        <v/>
      </c>
      <c r="I1768" s="77" t="str">
        <f>IF(E1768="","",VLOOKUP(W1768,図書名リスト!$A$3:$W$1001,9,0))</f>
        <v/>
      </c>
      <c r="J1768" s="76" t="str">
        <f>IF(E1768="","",VLOOKUP(W1768,図書名リスト!$A$3:$W$1001,23,0))</f>
        <v/>
      </c>
      <c r="K1768" s="62" t="str">
        <f>IF(E1768="","",VLOOKUP(W1768,図書名リスト!$A$3:$W$1001,11,0))</f>
        <v/>
      </c>
      <c r="L1768" s="95" t="str">
        <f>IF(E1768="","",VLOOKUP(W1768,図書名リスト!$A$3:$W$1001,14,0))</f>
        <v/>
      </c>
      <c r="M1768" s="62" t="str">
        <f>IF(E1768="","",VLOOKUP(W1768,図書名リスト!$A$3:$W$1001,17,0))</f>
        <v/>
      </c>
      <c r="N1768" s="63"/>
      <c r="O1768" s="74" t="str">
        <f>IF(E1768="","",VLOOKUP(W1768,図書名リスト!$A$3:$W$100580,21,0))</f>
        <v/>
      </c>
      <c r="P1768" s="74" t="str">
        <f>IF(E1768="","",VLOOKUP(W1768,図書名リスト!$A$3:$W$10050,19,0))</f>
        <v/>
      </c>
      <c r="Q1768" s="75" t="str">
        <f>IF(E1768="","",VLOOKUP(W1768,図書名リスト!$A$3:$W$1001,20,0))</f>
        <v/>
      </c>
      <c r="R1768" s="74" t="str">
        <f>IF(E1768="","",VLOOKUP(W1768,図書名リスト!$A$3:$W$1001,22,0))</f>
        <v/>
      </c>
      <c r="S1768" s="61" t="str">
        <f t="shared" si="144"/>
        <v xml:space="preserve"> </v>
      </c>
      <c r="T1768" s="61" t="str">
        <f t="shared" si="145"/>
        <v>　</v>
      </c>
      <c r="U1768" s="61" t="str">
        <f t="shared" si="141"/>
        <v xml:space="preserve"> </v>
      </c>
      <c r="V1768" s="61">
        <f t="shared" si="142"/>
        <v>0</v>
      </c>
      <c r="W1768" s="60" t="str">
        <f t="shared" si="143"/>
        <v/>
      </c>
    </row>
    <row r="1769" spans="1:23" ht="57" customHeight="1" x14ac:dyDescent="0.15">
      <c r="A1769" s="63"/>
      <c r="B1769" s="69"/>
      <c r="C1769" s="69"/>
      <c r="D1769" s="68"/>
      <c r="E1769" s="67"/>
      <c r="F1769" s="66"/>
      <c r="G1769" s="65" t="str">
        <f>IF(E1769="","",VLOOKUP(E1769,図書名リスト!$C$3:$W$1001,16,0))</f>
        <v/>
      </c>
      <c r="H1769" s="64" t="str">
        <f>IF(E1769="","",VLOOKUP(W1769,図書名リスト!$A$3:$W$1001,5,0))</f>
        <v/>
      </c>
      <c r="I1769" s="77" t="str">
        <f>IF(E1769="","",VLOOKUP(W1769,図書名リスト!$A$3:$W$1001,9,0))</f>
        <v/>
      </c>
      <c r="J1769" s="76" t="str">
        <f>IF(E1769="","",VLOOKUP(W1769,図書名リスト!$A$3:$W$1001,23,0))</f>
        <v/>
      </c>
      <c r="K1769" s="62" t="str">
        <f>IF(E1769="","",VLOOKUP(W1769,図書名リスト!$A$3:$W$1001,11,0))</f>
        <v/>
      </c>
      <c r="L1769" s="95" t="str">
        <f>IF(E1769="","",VLOOKUP(W1769,図書名リスト!$A$3:$W$1001,14,0))</f>
        <v/>
      </c>
      <c r="M1769" s="62" t="str">
        <f>IF(E1769="","",VLOOKUP(W1769,図書名リスト!$A$3:$W$1001,17,0))</f>
        <v/>
      </c>
      <c r="N1769" s="63"/>
      <c r="O1769" s="74" t="str">
        <f>IF(E1769="","",VLOOKUP(W1769,図書名リスト!$A$3:$W$100580,21,0))</f>
        <v/>
      </c>
      <c r="P1769" s="74" t="str">
        <f>IF(E1769="","",VLOOKUP(W1769,図書名リスト!$A$3:$W$10050,19,0))</f>
        <v/>
      </c>
      <c r="Q1769" s="75" t="str">
        <f>IF(E1769="","",VLOOKUP(W1769,図書名リスト!$A$3:$W$1001,20,0))</f>
        <v/>
      </c>
      <c r="R1769" s="74" t="str">
        <f>IF(E1769="","",VLOOKUP(W1769,図書名リスト!$A$3:$W$1001,22,0))</f>
        <v/>
      </c>
      <c r="S1769" s="61" t="str">
        <f t="shared" si="144"/>
        <v xml:space="preserve"> </v>
      </c>
      <c r="T1769" s="61" t="str">
        <f t="shared" si="145"/>
        <v>　</v>
      </c>
      <c r="U1769" s="61" t="str">
        <f t="shared" si="141"/>
        <v xml:space="preserve"> </v>
      </c>
      <c r="V1769" s="61">
        <f t="shared" si="142"/>
        <v>0</v>
      </c>
      <c r="W1769" s="60" t="str">
        <f t="shared" si="143"/>
        <v/>
      </c>
    </row>
    <row r="1770" spans="1:23" ht="57" customHeight="1" x14ac:dyDescent="0.15">
      <c r="A1770" s="63"/>
      <c r="B1770" s="69"/>
      <c r="C1770" s="69"/>
      <c r="D1770" s="68"/>
      <c r="E1770" s="67"/>
      <c r="F1770" s="66"/>
      <c r="G1770" s="65" t="str">
        <f>IF(E1770="","",VLOOKUP(E1770,図書名リスト!$C$3:$W$1001,16,0))</f>
        <v/>
      </c>
      <c r="H1770" s="64" t="str">
        <f>IF(E1770="","",VLOOKUP(W1770,図書名リスト!$A$3:$W$1001,5,0))</f>
        <v/>
      </c>
      <c r="I1770" s="77" t="str">
        <f>IF(E1770="","",VLOOKUP(W1770,図書名リスト!$A$3:$W$1001,9,0))</f>
        <v/>
      </c>
      <c r="J1770" s="76" t="str">
        <f>IF(E1770="","",VLOOKUP(W1770,図書名リスト!$A$3:$W$1001,23,0))</f>
        <v/>
      </c>
      <c r="K1770" s="62" t="str">
        <f>IF(E1770="","",VLOOKUP(W1770,図書名リスト!$A$3:$W$1001,11,0))</f>
        <v/>
      </c>
      <c r="L1770" s="95" t="str">
        <f>IF(E1770="","",VLOOKUP(W1770,図書名リスト!$A$3:$W$1001,14,0))</f>
        <v/>
      </c>
      <c r="M1770" s="62" t="str">
        <f>IF(E1770="","",VLOOKUP(W1770,図書名リスト!$A$3:$W$1001,17,0))</f>
        <v/>
      </c>
      <c r="N1770" s="63"/>
      <c r="O1770" s="74" t="str">
        <f>IF(E1770="","",VLOOKUP(W1770,図書名リスト!$A$3:$W$100580,21,0))</f>
        <v/>
      </c>
      <c r="P1770" s="74" t="str">
        <f>IF(E1770="","",VLOOKUP(W1770,図書名リスト!$A$3:$W$10050,19,0))</f>
        <v/>
      </c>
      <c r="Q1770" s="75" t="str">
        <f>IF(E1770="","",VLOOKUP(W1770,図書名リスト!$A$3:$W$1001,20,0))</f>
        <v/>
      </c>
      <c r="R1770" s="74" t="str">
        <f>IF(E1770="","",VLOOKUP(W1770,図書名リスト!$A$3:$W$1001,22,0))</f>
        <v/>
      </c>
      <c r="S1770" s="61" t="str">
        <f t="shared" si="144"/>
        <v xml:space="preserve"> </v>
      </c>
      <c r="T1770" s="61" t="str">
        <f t="shared" si="145"/>
        <v>　</v>
      </c>
      <c r="U1770" s="61" t="str">
        <f t="shared" si="141"/>
        <v xml:space="preserve"> </v>
      </c>
      <c r="V1770" s="61">
        <f t="shared" si="142"/>
        <v>0</v>
      </c>
      <c r="W1770" s="60" t="str">
        <f t="shared" si="143"/>
        <v/>
      </c>
    </row>
    <row r="1771" spans="1:23" ht="57" customHeight="1" x14ac:dyDescent="0.15">
      <c r="A1771" s="63"/>
      <c r="B1771" s="69"/>
      <c r="C1771" s="69"/>
      <c r="D1771" s="68"/>
      <c r="E1771" s="67"/>
      <c r="F1771" s="66"/>
      <c r="G1771" s="65" t="str">
        <f>IF(E1771="","",VLOOKUP(E1771,図書名リスト!$C$3:$W$1001,16,0))</f>
        <v/>
      </c>
      <c r="H1771" s="64" t="str">
        <f>IF(E1771="","",VLOOKUP(W1771,図書名リスト!$A$3:$W$1001,5,0))</f>
        <v/>
      </c>
      <c r="I1771" s="77" t="str">
        <f>IF(E1771="","",VLOOKUP(W1771,図書名リスト!$A$3:$W$1001,9,0))</f>
        <v/>
      </c>
      <c r="J1771" s="76" t="str">
        <f>IF(E1771="","",VLOOKUP(W1771,図書名リスト!$A$3:$W$1001,23,0))</f>
        <v/>
      </c>
      <c r="K1771" s="62" t="str">
        <f>IF(E1771="","",VLOOKUP(W1771,図書名リスト!$A$3:$W$1001,11,0))</f>
        <v/>
      </c>
      <c r="L1771" s="95" t="str">
        <f>IF(E1771="","",VLOOKUP(W1771,図書名リスト!$A$3:$W$1001,14,0))</f>
        <v/>
      </c>
      <c r="M1771" s="62" t="str">
        <f>IF(E1771="","",VLOOKUP(W1771,図書名リスト!$A$3:$W$1001,17,0))</f>
        <v/>
      </c>
      <c r="N1771" s="63"/>
      <c r="O1771" s="74" t="str">
        <f>IF(E1771="","",VLOOKUP(W1771,図書名リスト!$A$3:$W$100580,21,0))</f>
        <v/>
      </c>
      <c r="P1771" s="74" t="str">
        <f>IF(E1771="","",VLOOKUP(W1771,図書名リスト!$A$3:$W$10050,19,0))</f>
        <v/>
      </c>
      <c r="Q1771" s="75" t="str">
        <f>IF(E1771="","",VLOOKUP(W1771,図書名リスト!$A$3:$W$1001,20,0))</f>
        <v/>
      </c>
      <c r="R1771" s="74" t="str">
        <f>IF(E1771="","",VLOOKUP(W1771,図書名リスト!$A$3:$W$1001,22,0))</f>
        <v/>
      </c>
      <c r="S1771" s="61" t="str">
        <f t="shared" si="144"/>
        <v xml:space="preserve"> </v>
      </c>
      <c r="T1771" s="61" t="str">
        <f t="shared" si="145"/>
        <v>　</v>
      </c>
      <c r="U1771" s="61" t="str">
        <f t="shared" si="141"/>
        <v xml:space="preserve"> </v>
      </c>
      <c r="V1771" s="61">
        <f t="shared" si="142"/>
        <v>0</v>
      </c>
      <c r="W1771" s="60" t="str">
        <f t="shared" si="143"/>
        <v/>
      </c>
    </row>
    <row r="1772" spans="1:23" ht="57" customHeight="1" x14ac:dyDescent="0.15">
      <c r="A1772" s="63"/>
      <c r="B1772" s="69"/>
      <c r="C1772" s="69"/>
      <c r="D1772" s="68"/>
      <c r="E1772" s="67"/>
      <c r="F1772" s="66"/>
      <c r="G1772" s="65" t="str">
        <f>IF(E1772="","",VLOOKUP(E1772,図書名リスト!$C$3:$W$1001,16,0))</f>
        <v/>
      </c>
      <c r="H1772" s="64" t="str">
        <f>IF(E1772="","",VLOOKUP(W1772,図書名リスト!$A$3:$W$1001,5,0))</f>
        <v/>
      </c>
      <c r="I1772" s="77" t="str">
        <f>IF(E1772="","",VLOOKUP(W1772,図書名リスト!$A$3:$W$1001,9,0))</f>
        <v/>
      </c>
      <c r="J1772" s="76" t="str">
        <f>IF(E1772="","",VLOOKUP(W1772,図書名リスト!$A$3:$W$1001,23,0))</f>
        <v/>
      </c>
      <c r="K1772" s="62" t="str">
        <f>IF(E1772="","",VLOOKUP(W1772,図書名リスト!$A$3:$W$1001,11,0))</f>
        <v/>
      </c>
      <c r="L1772" s="95" t="str">
        <f>IF(E1772="","",VLOOKUP(W1772,図書名リスト!$A$3:$W$1001,14,0))</f>
        <v/>
      </c>
      <c r="M1772" s="62" t="str">
        <f>IF(E1772="","",VLOOKUP(W1772,図書名リスト!$A$3:$W$1001,17,0))</f>
        <v/>
      </c>
      <c r="N1772" s="63"/>
      <c r="O1772" s="74" t="str">
        <f>IF(E1772="","",VLOOKUP(W1772,図書名リスト!$A$3:$W$100580,21,0))</f>
        <v/>
      </c>
      <c r="P1772" s="74" t="str">
        <f>IF(E1772="","",VLOOKUP(W1772,図書名リスト!$A$3:$W$10050,19,0))</f>
        <v/>
      </c>
      <c r="Q1772" s="75" t="str">
        <f>IF(E1772="","",VLOOKUP(W1772,図書名リスト!$A$3:$W$1001,20,0))</f>
        <v/>
      </c>
      <c r="R1772" s="74" t="str">
        <f>IF(E1772="","",VLOOKUP(W1772,図書名リスト!$A$3:$W$1001,22,0))</f>
        <v/>
      </c>
      <c r="S1772" s="61" t="str">
        <f t="shared" si="144"/>
        <v xml:space="preserve"> </v>
      </c>
      <c r="T1772" s="61" t="str">
        <f t="shared" si="145"/>
        <v>　</v>
      </c>
      <c r="U1772" s="61" t="str">
        <f t="shared" si="141"/>
        <v xml:space="preserve"> </v>
      </c>
      <c r="V1772" s="61">
        <f t="shared" si="142"/>
        <v>0</v>
      </c>
      <c r="W1772" s="60" t="str">
        <f t="shared" si="143"/>
        <v/>
      </c>
    </row>
    <row r="1773" spans="1:23" ht="57" customHeight="1" x14ac:dyDescent="0.15">
      <c r="A1773" s="63"/>
      <c r="B1773" s="69"/>
      <c r="C1773" s="69"/>
      <c r="D1773" s="68"/>
      <c r="E1773" s="67"/>
      <c r="F1773" s="66"/>
      <c r="G1773" s="65" t="str">
        <f>IF(E1773="","",VLOOKUP(E1773,図書名リスト!$C$3:$W$1001,16,0))</f>
        <v/>
      </c>
      <c r="H1773" s="64" t="str">
        <f>IF(E1773="","",VLOOKUP(W1773,図書名リスト!$A$3:$W$1001,5,0))</f>
        <v/>
      </c>
      <c r="I1773" s="77" t="str">
        <f>IF(E1773="","",VLOOKUP(W1773,図書名リスト!$A$3:$W$1001,9,0))</f>
        <v/>
      </c>
      <c r="J1773" s="76" t="str">
        <f>IF(E1773="","",VLOOKUP(W1773,図書名リスト!$A$3:$W$1001,23,0))</f>
        <v/>
      </c>
      <c r="K1773" s="62" t="str">
        <f>IF(E1773="","",VLOOKUP(W1773,図書名リスト!$A$3:$W$1001,11,0))</f>
        <v/>
      </c>
      <c r="L1773" s="95" t="str">
        <f>IF(E1773="","",VLOOKUP(W1773,図書名リスト!$A$3:$W$1001,14,0))</f>
        <v/>
      </c>
      <c r="M1773" s="62" t="str">
        <f>IF(E1773="","",VLOOKUP(W1773,図書名リスト!$A$3:$W$1001,17,0))</f>
        <v/>
      </c>
      <c r="N1773" s="63"/>
      <c r="O1773" s="74" t="str">
        <f>IF(E1773="","",VLOOKUP(W1773,図書名リスト!$A$3:$W$100580,21,0))</f>
        <v/>
      </c>
      <c r="P1773" s="74" t="str">
        <f>IF(E1773="","",VLOOKUP(W1773,図書名リスト!$A$3:$W$10050,19,0))</f>
        <v/>
      </c>
      <c r="Q1773" s="75" t="str">
        <f>IF(E1773="","",VLOOKUP(W1773,図書名リスト!$A$3:$W$1001,20,0))</f>
        <v/>
      </c>
      <c r="R1773" s="74" t="str">
        <f>IF(E1773="","",VLOOKUP(W1773,図書名リスト!$A$3:$W$1001,22,0))</f>
        <v/>
      </c>
      <c r="S1773" s="61" t="str">
        <f t="shared" si="144"/>
        <v xml:space="preserve"> </v>
      </c>
      <c r="T1773" s="61" t="str">
        <f t="shared" si="145"/>
        <v>　</v>
      </c>
      <c r="U1773" s="61" t="str">
        <f t="shared" si="141"/>
        <v xml:space="preserve"> </v>
      </c>
      <c r="V1773" s="61">
        <f t="shared" si="142"/>
        <v>0</v>
      </c>
      <c r="W1773" s="60" t="str">
        <f t="shared" si="143"/>
        <v/>
      </c>
    </row>
    <row r="1774" spans="1:23" ht="57" customHeight="1" x14ac:dyDescent="0.15">
      <c r="A1774" s="63"/>
      <c r="B1774" s="69"/>
      <c r="C1774" s="69"/>
      <c r="D1774" s="68"/>
      <c r="E1774" s="67"/>
      <c r="F1774" s="66"/>
      <c r="G1774" s="65" t="str">
        <f>IF(E1774="","",VLOOKUP(E1774,図書名リスト!$C$3:$W$1001,16,0))</f>
        <v/>
      </c>
      <c r="H1774" s="64" t="str">
        <f>IF(E1774="","",VLOOKUP(W1774,図書名リスト!$A$3:$W$1001,5,0))</f>
        <v/>
      </c>
      <c r="I1774" s="77" t="str">
        <f>IF(E1774="","",VLOOKUP(W1774,図書名リスト!$A$3:$W$1001,9,0))</f>
        <v/>
      </c>
      <c r="J1774" s="76" t="str">
        <f>IF(E1774="","",VLOOKUP(W1774,図書名リスト!$A$3:$W$1001,23,0))</f>
        <v/>
      </c>
      <c r="K1774" s="62" t="str">
        <f>IF(E1774="","",VLOOKUP(W1774,図書名リスト!$A$3:$W$1001,11,0))</f>
        <v/>
      </c>
      <c r="L1774" s="95" t="str">
        <f>IF(E1774="","",VLOOKUP(W1774,図書名リスト!$A$3:$W$1001,14,0))</f>
        <v/>
      </c>
      <c r="M1774" s="62" t="str">
        <f>IF(E1774="","",VLOOKUP(W1774,図書名リスト!$A$3:$W$1001,17,0))</f>
        <v/>
      </c>
      <c r="N1774" s="63"/>
      <c r="O1774" s="74" t="str">
        <f>IF(E1774="","",VLOOKUP(W1774,図書名リスト!$A$3:$W$100580,21,0))</f>
        <v/>
      </c>
      <c r="P1774" s="74" t="str">
        <f>IF(E1774="","",VLOOKUP(W1774,図書名リスト!$A$3:$W$10050,19,0))</f>
        <v/>
      </c>
      <c r="Q1774" s="75" t="str">
        <f>IF(E1774="","",VLOOKUP(W1774,図書名リスト!$A$3:$W$1001,20,0))</f>
        <v/>
      </c>
      <c r="R1774" s="74" t="str">
        <f>IF(E1774="","",VLOOKUP(W1774,図書名リスト!$A$3:$W$1001,22,0))</f>
        <v/>
      </c>
      <c r="S1774" s="61" t="str">
        <f t="shared" si="144"/>
        <v xml:space="preserve"> </v>
      </c>
      <c r="T1774" s="61" t="str">
        <f t="shared" si="145"/>
        <v>　</v>
      </c>
      <c r="U1774" s="61" t="str">
        <f t="shared" si="141"/>
        <v xml:space="preserve"> </v>
      </c>
      <c r="V1774" s="61">
        <f t="shared" si="142"/>
        <v>0</v>
      </c>
      <c r="W1774" s="60" t="str">
        <f t="shared" si="143"/>
        <v/>
      </c>
    </row>
    <row r="1775" spans="1:23" ht="57" customHeight="1" x14ac:dyDescent="0.15">
      <c r="A1775" s="63"/>
      <c r="B1775" s="69"/>
      <c r="C1775" s="69"/>
      <c r="D1775" s="68"/>
      <c r="E1775" s="67"/>
      <c r="F1775" s="66"/>
      <c r="G1775" s="65" t="str">
        <f>IF(E1775="","",VLOOKUP(E1775,図書名リスト!$C$3:$W$1001,16,0))</f>
        <v/>
      </c>
      <c r="H1775" s="64" t="str">
        <f>IF(E1775="","",VLOOKUP(W1775,図書名リスト!$A$3:$W$1001,5,0))</f>
        <v/>
      </c>
      <c r="I1775" s="77" t="str">
        <f>IF(E1775="","",VLOOKUP(W1775,図書名リスト!$A$3:$W$1001,9,0))</f>
        <v/>
      </c>
      <c r="J1775" s="76" t="str">
        <f>IF(E1775="","",VLOOKUP(W1775,図書名リスト!$A$3:$W$1001,23,0))</f>
        <v/>
      </c>
      <c r="K1775" s="62" t="str">
        <f>IF(E1775="","",VLOOKUP(W1775,図書名リスト!$A$3:$W$1001,11,0))</f>
        <v/>
      </c>
      <c r="L1775" s="95" t="str">
        <f>IF(E1775="","",VLOOKUP(W1775,図書名リスト!$A$3:$W$1001,14,0))</f>
        <v/>
      </c>
      <c r="M1775" s="62" t="str">
        <f>IF(E1775="","",VLOOKUP(W1775,図書名リスト!$A$3:$W$1001,17,0))</f>
        <v/>
      </c>
      <c r="N1775" s="63"/>
      <c r="O1775" s="74" t="str">
        <f>IF(E1775="","",VLOOKUP(W1775,図書名リスト!$A$3:$W$100580,21,0))</f>
        <v/>
      </c>
      <c r="P1775" s="74" t="str">
        <f>IF(E1775="","",VLOOKUP(W1775,図書名リスト!$A$3:$W$10050,19,0))</f>
        <v/>
      </c>
      <c r="Q1775" s="75" t="str">
        <f>IF(E1775="","",VLOOKUP(W1775,図書名リスト!$A$3:$W$1001,20,0))</f>
        <v/>
      </c>
      <c r="R1775" s="74" t="str">
        <f>IF(E1775="","",VLOOKUP(W1775,図書名リスト!$A$3:$W$1001,22,0))</f>
        <v/>
      </c>
      <c r="S1775" s="61" t="str">
        <f t="shared" si="144"/>
        <v xml:space="preserve"> </v>
      </c>
      <c r="T1775" s="61" t="str">
        <f t="shared" si="145"/>
        <v>　</v>
      </c>
      <c r="U1775" s="61" t="str">
        <f t="shared" ref="U1775:U1838" si="146">IF($A1775=0," ",VLOOKUP(S1775,$Y$14:$Z$60,2,0))</f>
        <v xml:space="preserve"> </v>
      </c>
      <c r="V1775" s="61">
        <f t="shared" ref="V1775:V1838" si="147">A1775</f>
        <v>0</v>
      </c>
      <c r="W1775" s="60" t="str">
        <f t="shared" ref="W1775:W1838" si="148">IF(E1775&amp;F1775="","",CONCATENATE(E1775,F1775))</f>
        <v/>
      </c>
    </row>
    <row r="1776" spans="1:23" ht="57" customHeight="1" x14ac:dyDescent="0.15">
      <c r="A1776" s="63"/>
      <c r="B1776" s="69"/>
      <c r="C1776" s="69"/>
      <c r="D1776" s="68"/>
      <c r="E1776" s="67"/>
      <c r="F1776" s="66"/>
      <c r="G1776" s="65" t="str">
        <f>IF(E1776="","",VLOOKUP(E1776,図書名リスト!$C$3:$W$1001,16,0))</f>
        <v/>
      </c>
      <c r="H1776" s="64" t="str">
        <f>IF(E1776="","",VLOOKUP(W1776,図書名リスト!$A$3:$W$1001,5,0))</f>
        <v/>
      </c>
      <c r="I1776" s="77" t="str">
        <f>IF(E1776="","",VLOOKUP(W1776,図書名リスト!$A$3:$W$1001,9,0))</f>
        <v/>
      </c>
      <c r="J1776" s="76" t="str">
        <f>IF(E1776="","",VLOOKUP(W1776,図書名リスト!$A$3:$W$1001,23,0))</f>
        <v/>
      </c>
      <c r="K1776" s="62" t="str">
        <f>IF(E1776="","",VLOOKUP(W1776,図書名リスト!$A$3:$W$1001,11,0))</f>
        <v/>
      </c>
      <c r="L1776" s="95" t="str">
        <f>IF(E1776="","",VLOOKUP(W1776,図書名リスト!$A$3:$W$1001,14,0))</f>
        <v/>
      </c>
      <c r="M1776" s="62" t="str">
        <f>IF(E1776="","",VLOOKUP(W1776,図書名リスト!$A$3:$W$1001,17,0))</f>
        <v/>
      </c>
      <c r="N1776" s="63"/>
      <c r="O1776" s="74" t="str">
        <f>IF(E1776="","",VLOOKUP(W1776,図書名リスト!$A$3:$W$100580,21,0))</f>
        <v/>
      </c>
      <c r="P1776" s="74" t="str">
        <f>IF(E1776="","",VLOOKUP(W1776,図書名リスト!$A$3:$W$10050,19,0))</f>
        <v/>
      </c>
      <c r="Q1776" s="75" t="str">
        <f>IF(E1776="","",VLOOKUP(W1776,図書名リスト!$A$3:$W$1001,20,0))</f>
        <v/>
      </c>
      <c r="R1776" s="74" t="str">
        <f>IF(E1776="","",VLOOKUP(W1776,図書名リスト!$A$3:$W$1001,22,0))</f>
        <v/>
      </c>
      <c r="S1776" s="61" t="str">
        <f t="shared" si="144"/>
        <v xml:space="preserve"> </v>
      </c>
      <c r="T1776" s="61" t="str">
        <f t="shared" si="145"/>
        <v>　</v>
      </c>
      <c r="U1776" s="61" t="str">
        <f t="shared" si="146"/>
        <v xml:space="preserve"> </v>
      </c>
      <c r="V1776" s="61">
        <f t="shared" si="147"/>
        <v>0</v>
      </c>
      <c r="W1776" s="60" t="str">
        <f t="shared" si="148"/>
        <v/>
      </c>
    </row>
    <row r="1777" spans="1:23" ht="57" customHeight="1" x14ac:dyDescent="0.15">
      <c r="A1777" s="63"/>
      <c r="B1777" s="69"/>
      <c r="C1777" s="69"/>
      <c r="D1777" s="68"/>
      <c r="E1777" s="67"/>
      <c r="F1777" s="66"/>
      <c r="G1777" s="65" t="str">
        <f>IF(E1777="","",VLOOKUP(E1777,図書名リスト!$C$3:$W$1001,16,0))</f>
        <v/>
      </c>
      <c r="H1777" s="64" t="str">
        <f>IF(E1777="","",VLOOKUP(W1777,図書名リスト!$A$3:$W$1001,5,0))</f>
        <v/>
      </c>
      <c r="I1777" s="77" t="str">
        <f>IF(E1777="","",VLOOKUP(W1777,図書名リスト!$A$3:$W$1001,9,0))</f>
        <v/>
      </c>
      <c r="J1777" s="76" t="str">
        <f>IF(E1777="","",VLOOKUP(W1777,図書名リスト!$A$3:$W$1001,23,0))</f>
        <v/>
      </c>
      <c r="K1777" s="62" t="str">
        <f>IF(E1777="","",VLOOKUP(W1777,図書名リスト!$A$3:$W$1001,11,0))</f>
        <v/>
      </c>
      <c r="L1777" s="95" t="str">
        <f>IF(E1777="","",VLOOKUP(W1777,図書名リスト!$A$3:$W$1001,14,0))</f>
        <v/>
      </c>
      <c r="M1777" s="62" t="str">
        <f>IF(E1777="","",VLOOKUP(W1777,図書名リスト!$A$3:$W$1001,17,0))</f>
        <v/>
      </c>
      <c r="N1777" s="63"/>
      <c r="O1777" s="74" t="str">
        <f>IF(E1777="","",VLOOKUP(W1777,図書名リスト!$A$3:$W$100580,21,0))</f>
        <v/>
      </c>
      <c r="P1777" s="74" t="str">
        <f>IF(E1777="","",VLOOKUP(W1777,図書名リスト!$A$3:$W$10050,19,0))</f>
        <v/>
      </c>
      <c r="Q1777" s="75" t="str">
        <f>IF(E1777="","",VLOOKUP(W1777,図書名リスト!$A$3:$W$1001,20,0))</f>
        <v/>
      </c>
      <c r="R1777" s="74" t="str">
        <f>IF(E1777="","",VLOOKUP(W1777,図書名リスト!$A$3:$W$1001,22,0))</f>
        <v/>
      </c>
      <c r="S1777" s="61" t="str">
        <f t="shared" si="144"/>
        <v xml:space="preserve"> </v>
      </c>
      <c r="T1777" s="61" t="str">
        <f t="shared" si="145"/>
        <v>　</v>
      </c>
      <c r="U1777" s="61" t="str">
        <f t="shared" si="146"/>
        <v xml:space="preserve"> </v>
      </c>
      <c r="V1777" s="61">
        <f t="shared" si="147"/>
        <v>0</v>
      </c>
      <c r="W1777" s="60" t="str">
        <f t="shared" si="148"/>
        <v/>
      </c>
    </row>
    <row r="1778" spans="1:23" ht="57" customHeight="1" x14ac:dyDescent="0.15">
      <c r="A1778" s="63"/>
      <c r="B1778" s="69"/>
      <c r="C1778" s="69"/>
      <c r="D1778" s="68"/>
      <c r="E1778" s="67"/>
      <c r="F1778" s="66"/>
      <c r="G1778" s="65" t="str">
        <f>IF(E1778="","",VLOOKUP(E1778,図書名リスト!$C$3:$W$1001,16,0))</f>
        <v/>
      </c>
      <c r="H1778" s="64" t="str">
        <f>IF(E1778="","",VLOOKUP(W1778,図書名リスト!$A$3:$W$1001,5,0))</f>
        <v/>
      </c>
      <c r="I1778" s="77" t="str">
        <f>IF(E1778="","",VLOOKUP(W1778,図書名リスト!$A$3:$W$1001,9,0))</f>
        <v/>
      </c>
      <c r="J1778" s="76" t="str">
        <f>IF(E1778="","",VLOOKUP(W1778,図書名リスト!$A$3:$W$1001,23,0))</f>
        <v/>
      </c>
      <c r="K1778" s="62" t="str">
        <f>IF(E1778="","",VLOOKUP(W1778,図書名リスト!$A$3:$W$1001,11,0))</f>
        <v/>
      </c>
      <c r="L1778" s="95" t="str">
        <f>IF(E1778="","",VLOOKUP(W1778,図書名リスト!$A$3:$W$1001,14,0))</f>
        <v/>
      </c>
      <c r="M1778" s="62" t="str">
        <f>IF(E1778="","",VLOOKUP(W1778,図書名リスト!$A$3:$W$1001,17,0))</f>
        <v/>
      </c>
      <c r="N1778" s="63"/>
      <c r="O1778" s="74" t="str">
        <f>IF(E1778="","",VLOOKUP(W1778,図書名リスト!$A$3:$W$100580,21,0))</f>
        <v/>
      </c>
      <c r="P1778" s="74" t="str">
        <f>IF(E1778="","",VLOOKUP(W1778,図書名リスト!$A$3:$W$10050,19,0))</f>
        <v/>
      </c>
      <c r="Q1778" s="75" t="str">
        <f>IF(E1778="","",VLOOKUP(W1778,図書名リスト!$A$3:$W$1001,20,0))</f>
        <v/>
      </c>
      <c r="R1778" s="74" t="str">
        <f>IF(E1778="","",VLOOKUP(W1778,図書名リスト!$A$3:$W$1001,22,0))</f>
        <v/>
      </c>
      <c r="S1778" s="61" t="str">
        <f t="shared" si="144"/>
        <v xml:space="preserve"> </v>
      </c>
      <c r="T1778" s="61" t="str">
        <f t="shared" si="145"/>
        <v>　</v>
      </c>
      <c r="U1778" s="61" t="str">
        <f t="shared" si="146"/>
        <v xml:space="preserve"> </v>
      </c>
      <c r="V1778" s="61">
        <f t="shared" si="147"/>
        <v>0</v>
      </c>
      <c r="W1778" s="60" t="str">
        <f t="shared" si="148"/>
        <v/>
      </c>
    </row>
    <row r="1779" spans="1:23" ht="57" customHeight="1" x14ac:dyDescent="0.15">
      <c r="A1779" s="63"/>
      <c r="B1779" s="69"/>
      <c r="C1779" s="69"/>
      <c r="D1779" s="68"/>
      <c r="E1779" s="67"/>
      <c r="F1779" s="66"/>
      <c r="G1779" s="65" t="str">
        <f>IF(E1779="","",VLOOKUP(E1779,図書名リスト!$C$3:$W$1001,16,0))</f>
        <v/>
      </c>
      <c r="H1779" s="64" t="str">
        <f>IF(E1779="","",VLOOKUP(W1779,図書名リスト!$A$3:$W$1001,5,0))</f>
        <v/>
      </c>
      <c r="I1779" s="77" t="str">
        <f>IF(E1779="","",VLOOKUP(W1779,図書名リスト!$A$3:$W$1001,9,0))</f>
        <v/>
      </c>
      <c r="J1779" s="76" t="str">
        <f>IF(E1779="","",VLOOKUP(W1779,図書名リスト!$A$3:$W$1001,23,0))</f>
        <v/>
      </c>
      <c r="K1779" s="62" t="str">
        <f>IF(E1779="","",VLOOKUP(W1779,図書名リスト!$A$3:$W$1001,11,0))</f>
        <v/>
      </c>
      <c r="L1779" s="95" t="str">
        <f>IF(E1779="","",VLOOKUP(W1779,図書名リスト!$A$3:$W$1001,14,0))</f>
        <v/>
      </c>
      <c r="M1779" s="62" t="str">
        <f>IF(E1779="","",VLOOKUP(W1779,図書名リスト!$A$3:$W$1001,17,0))</f>
        <v/>
      </c>
      <c r="N1779" s="63"/>
      <c r="O1779" s="74" t="str">
        <f>IF(E1779="","",VLOOKUP(W1779,図書名リスト!$A$3:$W$100580,21,0))</f>
        <v/>
      </c>
      <c r="P1779" s="74" t="str">
        <f>IF(E1779="","",VLOOKUP(W1779,図書名リスト!$A$3:$W$10050,19,0))</f>
        <v/>
      </c>
      <c r="Q1779" s="75" t="str">
        <f>IF(E1779="","",VLOOKUP(W1779,図書名リスト!$A$3:$W$1001,20,0))</f>
        <v/>
      </c>
      <c r="R1779" s="74" t="str">
        <f>IF(E1779="","",VLOOKUP(W1779,図書名リスト!$A$3:$W$1001,22,0))</f>
        <v/>
      </c>
      <c r="S1779" s="61" t="str">
        <f t="shared" si="144"/>
        <v xml:space="preserve"> </v>
      </c>
      <c r="T1779" s="61" t="str">
        <f t="shared" si="145"/>
        <v>　</v>
      </c>
      <c r="U1779" s="61" t="str">
        <f t="shared" si="146"/>
        <v xml:space="preserve"> </v>
      </c>
      <c r="V1779" s="61">
        <f t="shared" si="147"/>
        <v>0</v>
      </c>
      <c r="W1779" s="60" t="str">
        <f t="shared" si="148"/>
        <v/>
      </c>
    </row>
    <row r="1780" spans="1:23" ht="57" customHeight="1" x14ac:dyDescent="0.15">
      <c r="A1780" s="63"/>
      <c r="B1780" s="69"/>
      <c r="C1780" s="69"/>
      <c r="D1780" s="68"/>
      <c r="E1780" s="67"/>
      <c r="F1780" s="66"/>
      <c r="G1780" s="65" t="str">
        <f>IF(E1780="","",VLOOKUP(E1780,図書名リスト!$C$3:$W$1001,16,0))</f>
        <v/>
      </c>
      <c r="H1780" s="64" t="str">
        <f>IF(E1780="","",VLOOKUP(W1780,図書名リスト!$A$3:$W$1001,5,0))</f>
        <v/>
      </c>
      <c r="I1780" s="77" t="str">
        <f>IF(E1780="","",VLOOKUP(W1780,図書名リスト!$A$3:$W$1001,9,0))</f>
        <v/>
      </c>
      <c r="J1780" s="76" t="str">
        <f>IF(E1780="","",VLOOKUP(W1780,図書名リスト!$A$3:$W$1001,23,0))</f>
        <v/>
      </c>
      <c r="K1780" s="62" t="str">
        <f>IF(E1780="","",VLOOKUP(W1780,図書名リスト!$A$3:$W$1001,11,0))</f>
        <v/>
      </c>
      <c r="L1780" s="95" t="str">
        <f>IF(E1780="","",VLOOKUP(W1780,図書名リスト!$A$3:$W$1001,14,0))</f>
        <v/>
      </c>
      <c r="M1780" s="62" t="str">
        <f>IF(E1780="","",VLOOKUP(W1780,図書名リスト!$A$3:$W$1001,17,0))</f>
        <v/>
      </c>
      <c r="N1780" s="63"/>
      <c r="O1780" s="74" t="str">
        <f>IF(E1780="","",VLOOKUP(W1780,図書名リスト!$A$3:$W$100580,21,0))</f>
        <v/>
      </c>
      <c r="P1780" s="74" t="str">
        <f>IF(E1780="","",VLOOKUP(W1780,図書名リスト!$A$3:$W$10050,19,0))</f>
        <v/>
      </c>
      <c r="Q1780" s="75" t="str">
        <f>IF(E1780="","",VLOOKUP(W1780,図書名リスト!$A$3:$W$1001,20,0))</f>
        <v/>
      </c>
      <c r="R1780" s="74" t="str">
        <f>IF(E1780="","",VLOOKUP(W1780,図書名リスト!$A$3:$W$1001,22,0))</f>
        <v/>
      </c>
      <c r="S1780" s="61" t="str">
        <f t="shared" si="144"/>
        <v xml:space="preserve"> </v>
      </c>
      <c r="T1780" s="61" t="str">
        <f t="shared" si="145"/>
        <v>　</v>
      </c>
      <c r="U1780" s="61" t="str">
        <f t="shared" si="146"/>
        <v xml:space="preserve"> </v>
      </c>
      <c r="V1780" s="61">
        <f t="shared" si="147"/>
        <v>0</v>
      </c>
      <c r="W1780" s="60" t="str">
        <f t="shared" si="148"/>
        <v/>
      </c>
    </row>
    <row r="1781" spans="1:23" ht="57" customHeight="1" x14ac:dyDescent="0.15">
      <c r="A1781" s="63"/>
      <c r="B1781" s="69"/>
      <c r="C1781" s="69"/>
      <c r="D1781" s="68"/>
      <c r="E1781" s="67"/>
      <c r="F1781" s="66"/>
      <c r="G1781" s="65" t="str">
        <f>IF(E1781="","",VLOOKUP(E1781,図書名リスト!$C$3:$W$1001,16,0))</f>
        <v/>
      </c>
      <c r="H1781" s="64" t="str">
        <f>IF(E1781="","",VLOOKUP(W1781,図書名リスト!$A$3:$W$1001,5,0))</f>
        <v/>
      </c>
      <c r="I1781" s="77" t="str">
        <f>IF(E1781="","",VLOOKUP(W1781,図書名リスト!$A$3:$W$1001,9,0))</f>
        <v/>
      </c>
      <c r="J1781" s="76" t="str">
        <f>IF(E1781="","",VLOOKUP(W1781,図書名リスト!$A$3:$W$1001,23,0))</f>
        <v/>
      </c>
      <c r="K1781" s="62" t="str">
        <f>IF(E1781="","",VLOOKUP(W1781,図書名リスト!$A$3:$W$1001,11,0))</f>
        <v/>
      </c>
      <c r="L1781" s="95" t="str">
        <f>IF(E1781="","",VLOOKUP(W1781,図書名リスト!$A$3:$W$1001,14,0))</f>
        <v/>
      </c>
      <c r="M1781" s="62" t="str">
        <f>IF(E1781="","",VLOOKUP(W1781,図書名リスト!$A$3:$W$1001,17,0))</f>
        <v/>
      </c>
      <c r="N1781" s="63"/>
      <c r="O1781" s="74" t="str">
        <f>IF(E1781="","",VLOOKUP(W1781,図書名リスト!$A$3:$W$100580,21,0))</f>
        <v/>
      </c>
      <c r="P1781" s="74" t="str">
        <f>IF(E1781="","",VLOOKUP(W1781,図書名リスト!$A$3:$W$10050,19,0))</f>
        <v/>
      </c>
      <c r="Q1781" s="75" t="str">
        <f>IF(E1781="","",VLOOKUP(W1781,図書名リスト!$A$3:$W$1001,20,0))</f>
        <v/>
      </c>
      <c r="R1781" s="74" t="str">
        <f>IF(E1781="","",VLOOKUP(W1781,図書名リスト!$A$3:$W$1001,22,0))</f>
        <v/>
      </c>
      <c r="S1781" s="61" t="str">
        <f t="shared" si="144"/>
        <v xml:space="preserve"> </v>
      </c>
      <c r="T1781" s="61" t="str">
        <f t="shared" si="145"/>
        <v>　</v>
      </c>
      <c r="U1781" s="61" t="str">
        <f t="shared" si="146"/>
        <v xml:space="preserve"> </v>
      </c>
      <c r="V1781" s="61">
        <f t="shared" si="147"/>
        <v>0</v>
      </c>
      <c r="W1781" s="60" t="str">
        <f t="shared" si="148"/>
        <v/>
      </c>
    </row>
    <row r="1782" spans="1:23" ht="57" customHeight="1" x14ac:dyDescent="0.15">
      <c r="A1782" s="63"/>
      <c r="B1782" s="69"/>
      <c r="C1782" s="69"/>
      <c r="D1782" s="68"/>
      <c r="E1782" s="67"/>
      <c r="F1782" s="66"/>
      <c r="G1782" s="65" t="str">
        <f>IF(E1782="","",VLOOKUP(E1782,図書名リスト!$C$3:$W$1001,16,0))</f>
        <v/>
      </c>
      <c r="H1782" s="64" t="str">
        <f>IF(E1782="","",VLOOKUP(W1782,図書名リスト!$A$3:$W$1001,5,0))</f>
        <v/>
      </c>
      <c r="I1782" s="77" t="str">
        <f>IF(E1782="","",VLOOKUP(W1782,図書名リスト!$A$3:$W$1001,9,0))</f>
        <v/>
      </c>
      <c r="J1782" s="76" t="str">
        <f>IF(E1782="","",VLOOKUP(W1782,図書名リスト!$A$3:$W$1001,23,0))</f>
        <v/>
      </c>
      <c r="K1782" s="62" t="str">
        <f>IF(E1782="","",VLOOKUP(W1782,図書名リスト!$A$3:$W$1001,11,0))</f>
        <v/>
      </c>
      <c r="L1782" s="95" t="str">
        <f>IF(E1782="","",VLOOKUP(W1782,図書名リスト!$A$3:$W$1001,14,0))</f>
        <v/>
      </c>
      <c r="M1782" s="62" t="str">
        <f>IF(E1782="","",VLOOKUP(W1782,図書名リスト!$A$3:$W$1001,17,0))</f>
        <v/>
      </c>
      <c r="N1782" s="63"/>
      <c r="O1782" s="74" t="str">
        <f>IF(E1782="","",VLOOKUP(W1782,図書名リスト!$A$3:$W$100580,21,0))</f>
        <v/>
      </c>
      <c r="P1782" s="74" t="str">
        <f>IF(E1782="","",VLOOKUP(W1782,図書名リスト!$A$3:$W$10050,19,0))</f>
        <v/>
      </c>
      <c r="Q1782" s="75" t="str">
        <f>IF(E1782="","",VLOOKUP(W1782,図書名リスト!$A$3:$W$1001,20,0))</f>
        <v/>
      </c>
      <c r="R1782" s="74" t="str">
        <f>IF(E1782="","",VLOOKUP(W1782,図書名リスト!$A$3:$W$1001,22,0))</f>
        <v/>
      </c>
      <c r="S1782" s="61" t="str">
        <f t="shared" si="144"/>
        <v xml:space="preserve"> </v>
      </c>
      <c r="T1782" s="61" t="str">
        <f t="shared" si="145"/>
        <v>　</v>
      </c>
      <c r="U1782" s="61" t="str">
        <f t="shared" si="146"/>
        <v xml:space="preserve"> </v>
      </c>
      <c r="V1782" s="61">
        <f t="shared" si="147"/>
        <v>0</v>
      </c>
      <c r="W1782" s="60" t="str">
        <f t="shared" si="148"/>
        <v/>
      </c>
    </row>
    <row r="1783" spans="1:23" ht="57" customHeight="1" x14ac:dyDescent="0.15">
      <c r="A1783" s="63"/>
      <c r="B1783" s="69"/>
      <c r="C1783" s="69"/>
      <c r="D1783" s="68"/>
      <c r="E1783" s="67"/>
      <c r="F1783" s="66"/>
      <c r="G1783" s="65" t="str">
        <f>IF(E1783="","",VLOOKUP(E1783,図書名リスト!$C$3:$W$1001,16,0))</f>
        <v/>
      </c>
      <c r="H1783" s="64" t="str">
        <f>IF(E1783="","",VLOOKUP(W1783,図書名リスト!$A$3:$W$1001,5,0))</f>
        <v/>
      </c>
      <c r="I1783" s="77" t="str">
        <f>IF(E1783="","",VLOOKUP(W1783,図書名リスト!$A$3:$W$1001,9,0))</f>
        <v/>
      </c>
      <c r="J1783" s="76" t="str">
        <f>IF(E1783="","",VLOOKUP(W1783,図書名リスト!$A$3:$W$1001,23,0))</f>
        <v/>
      </c>
      <c r="K1783" s="62" t="str">
        <f>IF(E1783="","",VLOOKUP(W1783,図書名リスト!$A$3:$W$1001,11,0))</f>
        <v/>
      </c>
      <c r="L1783" s="95" t="str">
        <f>IF(E1783="","",VLOOKUP(W1783,図書名リスト!$A$3:$W$1001,14,0))</f>
        <v/>
      </c>
      <c r="M1783" s="62" t="str">
        <f>IF(E1783="","",VLOOKUP(W1783,図書名リスト!$A$3:$W$1001,17,0))</f>
        <v/>
      </c>
      <c r="N1783" s="63"/>
      <c r="O1783" s="74" t="str">
        <f>IF(E1783="","",VLOOKUP(W1783,図書名リスト!$A$3:$W$100580,21,0))</f>
        <v/>
      </c>
      <c r="P1783" s="74" t="str">
        <f>IF(E1783="","",VLOOKUP(W1783,図書名リスト!$A$3:$W$10050,19,0))</f>
        <v/>
      </c>
      <c r="Q1783" s="75" t="str">
        <f>IF(E1783="","",VLOOKUP(W1783,図書名リスト!$A$3:$W$1001,20,0))</f>
        <v/>
      </c>
      <c r="R1783" s="74" t="str">
        <f>IF(E1783="","",VLOOKUP(W1783,図書名リスト!$A$3:$W$1001,22,0))</f>
        <v/>
      </c>
      <c r="S1783" s="61" t="str">
        <f t="shared" si="144"/>
        <v xml:space="preserve"> </v>
      </c>
      <c r="T1783" s="61" t="str">
        <f t="shared" si="145"/>
        <v>　</v>
      </c>
      <c r="U1783" s="61" t="str">
        <f t="shared" si="146"/>
        <v xml:space="preserve"> </v>
      </c>
      <c r="V1783" s="61">
        <f t="shared" si="147"/>
        <v>0</v>
      </c>
      <c r="W1783" s="60" t="str">
        <f t="shared" si="148"/>
        <v/>
      </c>
    </row>
    <row r="1784" spans="1:23" ht="57" customHeight="1" x14ac:dyDescent="0.15">
      <c r="A1784" s="63"/>
      <c r="B1784" s="69"/>
      <c r="C1784" s="69"/>
      <c r="D1784" s="68"/>
      <c r="E1784" s="67"/>
      <c r="F1784" s="66"/>
      <c r="G1784" s="65" t="str">
        <f>IF(E1784="","",VLOOKUP(E1784,図書名リスト!$C$3:$W$1001,16,0))</f>
        <v/>
      </c>
      <c r="H1784" s="64" t="str">
        <f>IF(E1784="","",VLOOKUP(W1784,図書名リスト!$A$3:$W$1001,5,0))</f>
        <v/>
      </c>
      <c r="I1784" s="77" t="str">
        <f>IF(E1784="","",VLOOKUP(W1784,図書名リスト!$A$3:$W$1001,9,0))</f>
        <v/>
      </c>
      <c r="J1784" s="76" t="str">
        <f>IF(E1784="","",VLOOKUP(W1784,図書名リスト!$A$3:$W$1001,23,0))</f>
        <v/>
      </c>
      <c r="K1784" s="62" t="str">
        <f>IF(E1784="","",VLOOKUP(W1784,図書名リスト!$A$3:$W$1001,11,0))</f>
        <v/>
      </c>
      <c r="L1784" s="95" t="str">
        <f>IF(E1784="","",VLOOKUP(W1784,図書名リスト!$A$3:$W$1001,14,0))</f>
        <v/>
      </c>
      <c r="M1784" s="62" t="str">
        <f>IF(E1784="","",VLOOKUP(W1784,図書名リスト!$A$3:$W$1001,17,0))</f>
        <v/>
      </c>
      <c r="N1784" s="63"/>
      <c r="O1784" s="74" t="str">
        <f>IF(E1784="","",VLOOKUP(W1784,図書名リスト!$A$3:$W$100580,21,0))</f>
        <v/>
      </c>
      <c r="P1784" s="74" t="str">
        <f>IF(E1784="","",VLOOKUP(W1784,図書名リスト!$A$3:$W$10050,19,0))</f>
        <v/>
      </c>
      <c r="Q1784" s="75" t="str">
        <f>IF(E1784="","",VLOOKUP(W1784,図書名リスト!$A$3:$W$1001,20,0))</f>
        <v/>
      </c>
      <c r="R1784" s="74" t="str">
        <f>IF(E1784="","",VLOOKUP(W1784,図書名リスト!$A$3:$W$1001,22,0))</f>
        <v/>
      </c>
      <c r="S1784" s="61" t="str">
        <f t="shared" si="144"/>
        <v xml:space="preserve"> </v>
      </c>
      <c r="T1784" s="61" t="str">
        <f t="shared" si="145"/>
        <v>　</v>
      </c>
      <c r="U1784" s="61" t="str">
        <f t="shared" si="146"/>
        <v xml:space="preserve"> </v>
      </c>
      <c r="V1784" s="61">
        <f t="shared" si="147"/>
        <v>0</v>
      </c>
      <c r="W1784" s="60" t="str">
        <f t="shared" si="148"/>
        <v/>
      </c>
    </row>
    <row r="1785" spans="1:23" ht="57" customHeight="1" x14ac:dyDescent="0.15">
      <c r="A1785" s="63"/>
      <c r="B1785" s="69"/>
      <c r="C1785" s="69"/>
      <c r="D1785" s="68"/>
      <c r="E1785" s="67"/>
      <c r="F1785" s="66"/>
      <c r="G1785" s="65" t="str">
        <f>IF(E1785="","",VLOOKUP(E1785,図書名リスト!$C$3:$W$1001,16,0))</f>
        <v/>
      </c>
      <c r="H1785" s="64" t="str">
        <f>IF(E1785="","",VLOOKUP(W1785,図書名リスト!$A$3:$W$1001,5,0))</f>
        <v/>
      </c>
      <c r="I1785" s="77" t="str">
        <f>IF(E1785="","",VLOOKUP(W1785,図書名リスト!$A$3:$W$1001,9,0))</f>
        <v/>
      </c>
      <c r="J1785" s="76" t="str">
        <f>IF(E1785="","",VLOOKUP(W1785,図書名リスト!$A$3:$W$1001,23,0))</f>
        <v/>
      </c>
      <c r="K1785" s="62" t="str">
        <f>IF(E1785="","",VLOOKUP(W1785,図書名リスト!$A$3:$W$1001,11,0))</f>
        <v/>
      </c>
      <c r="L1785" s="95" t="str">
        <f>IF(E1785="","",VLOOKUP(W1785,図書名リスト!$A$3:$W$1001,14,0))</f>
        <v/>
      </c>
      <c r="M1785" s="62" t="str">
        <f>IF(E1785="","",VLOOKUP(W1785,図書名リスト!$A$3:$W$1001,17,0))</f>
        <v/>
      </c>
      <c r="N1785" s="63"/>
      <c r="O1785" s="74" t="str">
        <f>IF(E1785="","",VLOOKUP(W1785,図書名リスト!$A$3:$W$100580,21,0))</f>
        <v/>
      </c>
      <c r="P1785" s="74" t="str">
        <f>IF(E1785="","",VLOOKUP(W1785,図書名リスト!$A$3:$W$10050,19,0))</f>
        <v/>
      </c>
      <c r="Q1785" s="75" t="str">
        <f>IF(E1785="","",VLOOKUP(W1785,図書名リスト!$A$3:$W$1001,20,0))</f>
        <v/>
      </c>
      <c r="R1785" s="74" t="str">
        <f>IF(E1785="","",VLOOKUP(W1785,図書名リスト!$A$3:$W$1001,22,0))</f>
        <v/>
      </c>
      <c r="S1785" s="61" t="str">
        <f t="shared" si="144"/>
        <v xml:space="preserve"> </v>
      </c>
      <c r="T1785" s="61" t="str">
        <f t="shared" si="145"/>
        <v>　</v>
      </c>
      <c r="U1785" s="61" t="str">
        <f t="shared" si="146"/>
        <v xml:space="preserve"> </v>
      </c>
      <c r="V1785" s="61">
        <f t="shared" si="147"/>
        <v>0</v>
      </c>
      <c r="W1785" s="60" t="str">
        <f t="shared" si="148"/>
        <v/>
      </c>
    </row>
    <row r="1786" spans="1:23" ht="57" customHeight="1" x14ac:dyDescent="0.15">
      <c r="A1786" s="63"/>
      <c r="B1786" s="69"/>
      <c r="C1786" s="69"/>
      <c r="D1786" s="68"/>
      <c r="E1786" s="67"/>
      <c r="F1786" s="66"/>
      <c r="G1786" s="65" t="str">
        <f>IF(E1786="","",VLOOKUP(E1786,図書名リスト!$C$3:$W$1001,16,0))</f>
        <v/>
      </c>
      <c r="H1786" s="64" t="str">
        <f>IF(E1786="","",VLOOKUP(W1786,図書名リスト!$A$3:$W$1001,5,0))</f>
        <v/>
      </c>
      <c r="I1786" s="77" t="str">
        <f>IF(E1786="","",VLOOKUP(W1786,図書名リスト!$A$3:$W$1001,9,0))</f>
        <v/>
      </c>
      <c r="J1786" s="76" t="str">
        <f>IF(E1786="","",VLOOKUP(W1786,図書名リスト!$A$3:$W$1001,23,0))</f>
        <v/>
      </c>
      <c r="K1786" s="62" t="str">
        <f>IF(E1786="","",VLOOKUP(W1786,図書名リスト!$A$3:$W$1001,11,0))</f>
        <v/>
      </c>
      <c r="L1786" s="95" t="str">
        <f>IF(E1786="","",VLOOKUP(W1786,図書名リスト!$A$3:$W$1001,14,0))</f>
        <v/>
      </c>
      <c r="M1786" s="62" t="str">
        <f>IF(E1786="","",VLOOKUP(W1786,図書名リスト!$A$3:$W$1001,17,0))</f>
        <v/>
      </c>
      <c r="N1786" s="63"/>
      <c r="O1786" s="74" t="str">
        <f>IF(E1786="","",VLOOKUP(W1786,図書名リスト!$A$3:$W$100580,21,0))</f>
        <v/>
      </c>
      <c r="P1786" s="74" t="str">
        <f>IF(E1786="","",VLOOKUP(W1786,図書名リスト!$A$3:$W$10050,19,0))</f>
        <v/>
      </c>
      <c r="Q1786" s="75" t="str">
        <f>IF(E1786="","",VLOOKUP(W1786,図書名リスト!$A$3:$W$1001,20,0))</f>
        <v/>
      </c>
      <c r="R1786" s="74" t="str">
        <f>IF(E1786="","",VLOOKUP(W1786,図書名リスト!$A$3:$W$1001,22,0))</f>
        <v/>
      </c>
      <c r="S1786" s="61" t="str">
        <f t="shared" si="144"/>
        <v xml:space="preserve"> </v>
      </c>
      <c r="T1786" s="61" t="str">
        <f t="shared" si="145"/>
        <v>　</v>
      </c>
      <c r="U1786" s="61" t="str">
        <f t="shared" si="146"/>
        <v xml:space="preserve"> </v>
      </c>
      <c r="V1786" s="61">
        <f t="shared" si="147"/>
        <v>0</v>
      </c>
      <c r="W1786" s="60" t="str">
        <f t="shared" si="148"/>
        <v/>
      </c>
    </row>
    <row r="1787" spans="1:23" ht="57" customHeight="1" x14ac:dyDescent="0.15">
      <c r="A1787" s="63"/>
      <c r="B1787" s="69"/>
      <c r="C1787" s="69"/>
      <c r="D1787" s="68"/>
      <c r="E1787" s="67"/>
      <c r="F1787" s="66"/>
      <c r="G1787" s="65" t="str">
        <f>IF(E1787="","",VLOOKUP(E1787,図書名リスト!$C$3:$W$1001,16,0))</f>
        <v/>
      </c>
      <c r="H1787" s="64" t="str">
        <f>IF(E1787="","",VLOOKUP(W1787,図書名リスト!$A$3:$W$1001,5,0))</f>
        <v/>
      </c>
      <c r="I1787" s="77" t="str">
        <f>IF(E1787="","",VLOOKUP(W1787,図書名リスト!$A$3:$W$1001,9,0))</f>
        <v/>
      </c>
      <c r="J1787" s="76" t="str">
        <f>IF(E1787="","",VLOOKUP(W1787,図書名リスト!$A$3:$W$1001,23,0))</f>
        <v/>
      </c>
      <c r="K1787" s="62" t="str">
        <f>IF(E1787="","",VLOOKUP(W1787,図書名リスト!$A$3:$W$1001,11,0))</f>
        <v/>
      </c>
      <c r="L1787" s="95" t="str">
        <f>IF(E1787="","",VLOOKUP(W1787,図書名リスト!$A$3:$W$1001,14,0))</f>
        <v/>
      </c>
      <c r="M1787" s="62" t="str">
        <f>IF(E1787="","",VLOOKUP(W1787,図書名リスト!$A$3:$W$1001,17,0))</f>
        <v/>
      </c>
      <c r="N1787" s="63"/>
      <c r="O1787" s="74" t="str">
        <f>IF(E1787="","",VLOOKUP(W1787,図書名リスト!$A$3:$W$100580,21,0))</f>
        <v/>
      </c>
      <c r="P1787" s="74" t="str">
        <f>IF(E1787="","",VLOOKUP(W1787,図書名リスト!$A$3:$W$10050,19,0))</f>
        <v/>
      </c>
      <c r="Q1787" s="75" t="str">
        <f>IF(E1787="","",VLOOKUP(W1787,図書名リスト!$A$3:$W$1001,20,0))</f>
        <v/>
      </c>
      <c r="R1787" s="74" t="str">
        <f>IF(E1787="","",VLOOKUP(W1787,図書名リスト!$A$3:$W$1001,22,0))</f>
        <v/>
      </c>
      <c r="S1787" s="61" t="str">
        <f t="shared" si="144"/>
        <v xml:space="preserve"> </v>
      </c>
      <c r="T1787" s="61" t="str">
        <f t="shared" si="145"/>
        <v>　</v>
      </c>
      <c r="U1787" s="61" t="str">
        <f t="shared" si="146"/>
        <v xml:space="preserve"> </v>
      </c>
      <c r="V1787" s="61">
        <f t="shared" si="147"/>
        <v>0</v>
      </c>
      <c r="W1787" s="60" t="str">
        <f t="shared" si="148"/>
        <v/>
      </c>
    </row>
    <row r="1788" spans="1:23" ht="57" customHeight="1" x14ac:dyDescent="0.15">
      <c r="A1788" s="63"/>
      <c r="B1788" s="69"/>
      <c r="C1788" s="69"/>
      <c r="D1788" s="68"/>
      <c r="E1788" s="67"/>
      <c r="F1788" s="66"/>
      <c r="G1788" s="65" t="str">
        <f>IF(E1788="","",VLOOKUP(E1788,図書名リスト!$C$3:$W$1001,16,0))</f>
        <v/>
      </c>
      <c r="H1788" s="64" t="str">
        <f>IF(E1788="","",VLOOKUP(W1788,図書名リスト!$A$3:$W$1001,5,0))</f>
        <v/>
      </c>
      <c r="I1788" s="77" t="str">
        <f>IF(E1788="","",VLOOKUP(W1788,図書名リスト!$A$3:$W$1001,9,0))</f>
        <v/>
      </c>
      <c r="J1788" s="76" t="str">
        <f>IF(E1788="","",VLOOKUP(W1788,図書名リスト!$A$3:$W$1001,23,0))</f>
        <v/>
      </c>
      <c r="K1788" s="62" t="str">
        <f>IF(E1788="","",VLOOKUP(W1788,図書名リスト!$A$3:$W$1001,11,0))</f>
        <v/>
      </c>
      <c r="L1788" s="95" t="str">
        <f>IF(E1788="","",VLOOKUP(W1788,図書名リスト!$A$3:$W$1001,14,0))</f>
        <v/>
      </c>
      <c r="M1788" s="62" t="str">
        <f>IF(E1788="","",VLOOKUP(W1788,図書名リスト!$A$3:$W$1001,17,0))</f>
        <v/>
      </c>
      <c r="N1788" s="63"/>
      <c r="O1788" s="74" t="str">
        <f>IF(E1788="","",VLOOKUP(W1788,図書名リスト!$A$3:$W$100580,21,0))</f>
        <v/>
      </c>
      <c r="P1788" s="74" t="str">
        <f>IF(E1788="","",VLOOKUP(W1788,図書名リスト!$A$3:$W$10050,19,0))</f>
        <v/>
      </c>
      <c r="Q1788" s="75" t="str">
        <f>IF(E1788="","",VLOOKUP(W1788,図書名リスト!$A$3:$W$1001,20,0))</f>
        <v/>
      </c>
      <c r="R1788" s="74" t="str">
        <f>IF(E1788="","",VLOOKUP(W1788,図書名リスト!$A$3:$W$1001,22,0))</f>
        <v/>
      </c>
      <c r="S1788" s="61" t="str">
        <f t="shared" si="144"/>
        <v xml:space="preserve"> </v>
      </c>
      <c r="T1788" s="61" t="str">
        <f t="shared" si="145"/>
        <v>　</v>
      </c>
      <c r="U1788" s="61" t="str">
        <f t="shared" si="146"/>
        <v xml:space="preserve"> </v>
      </c>
      <c r="V1788" s="61">
        <f t="shared" si="147"/>
        <v>0</v>
      </c>
      <c r="W1788" s="60" t="str">
        <f t="shared" si="148"/>
        <v/>
      </c>
    </row>
    <row r="1789" spans="1:23" ht="57" customHeight="1" x14ac:dyDescent="0.15">
      <c r="A1789" s="63"/>
      <c r="B1789" s="69"/>
      <c r="C1789" s="69"/>
      <c r="D1789" s="68"/>
      <c r="E1789" s="67"/>
      <c r="F1789" s="66"/>
      <c r="G1789" s="65" t="str">
        <f>IF(E1789="","",VLOOKUP(E1789,図書名リスト!$C$3:$W$1001,16,0))</f>
        <v/>
      </c>
      <c r="H1789" s="64" t="str">
        <f>IF(E1789="","",VLOOKUP(W1789,図書名リスト!$A$3:$W$1001,5,0))</f>
        <v/>
      </c>
      <c r="I1789" s="77" t="str">
        <f>IF(E1789="","",VLOOKUP(W1789,図書名リスト!$A$3:$W$1001,9,0))</f>
        <v/>
      </c>
      <c r="J1789" s="76" t="str">
        <f>IF(E1789="","",VLOOKUP(W1789,図書名リスト!$A$3:$W$1001,23,0))</f>
        <v/>
      </c>
      <c r="K1789" s="62" t="str">
        <f>IF(E1789="","",VLOOKUP(W1789,図書名リスト!$A$3:$W$1001,11,0))</f>
        <v/>
      </c>
      <c r="L1789" s="95" t="str">
        <f>IF(E1789="","",VLOOKUP(W1789,図書名リスト!$A$3:$W$1001,14,0))</f>
        <v/>
      </c>
      <c r="M1789" s="62" t="str">
        <f>IF(E1789="","",VLOOKUP(W1789,図書名リスト!$A$3:$W$1001,17,0))</f>
        <v/>
      </c>
      <c r="N1789" s="63"/>
      <c r="O1789" s="74" t="str">
        <f>IF(E1789="","",VLOOKUP(W1789,図書名リスト!$A$3:$W$100580,21,0))</f>
        <v/>
      </c>
      <c r="P1789" s="74" t="str">
        <f>IF(E1789="","",VLOOKUP(W1789,図書名リスト!$A$3:$W$10050,19,0))</f>
        <v/>
      </c>
      <c r="Q1789" s="75" t="str">
        <f>IF(E1789="","",VLOOKUP(W1789,図書名リスト!$A$3:$W$1001,20,0))</f>
        <v/>
      </c>
      <c r="R1789" s="74" t="str">
        <f>IF(E1789="","",VLOOKUP(W1789,図書名リスト!$A$3:$W$1001,22,0))</f>
        <v/>
      </c>
      <c r="S1789" s="61" t="str">
        <f t="shared" si="144"/>
        <v xml:space="preserve"> </v>
      </c>
      <c r="T1789" s="61" t="str">
        <f t="shared" si="145"/>
        <v>　</v>
      </c>
      <c r="U1789" s="61" t="str">
        <f t="shared" si="146"/>
        <v xml:space="preserve"> </v>
      </c>
      <c r="V1789" s="61">
        <f t="shared" si="147"/>
        <v>0</v>
      </c>
      <c r="W1789" s="60" t="str">
        <f t="shared" si="148"/>
        <v/>
      </c>
    </row>
    <row r="1790" spans="1:23" ht="57" customHeight="1" x14ac:dyDescent="0.15">
      <c r="A1790" s="63"/>
      <c r="B1790" s="69"/>
      <c r="C1790" s="69"/>
      <c r="D1790" s="68"/>
      <c r="E1790" s="67"/>
      <c r="F1790" s="66"/>
      <c r="G1790" s="65" t="str">
        <f>IF(E1790="","",VLOOKUP(E1790,図書名リスト!$C$3:$W$1001,16,0))</f>
        <v/>
      </c>
      <c r="H1790" s="64" t="str">
        <f>IF(E1790="","",VLOOKUP(W1790,図書名リスト!$A$3:$W$1001,5,0))</f>
        <v/>
      </c>
      <c r="I1790" s="77" t="str">
        <f>IF(E1790="","",VLOOKUP(W1790,図書名リスト!$A$3:$W$1001,9,0))</f>
        <v/>
      </c>
      <c r="J1790" s="76" t="str">
        <f>IF(E1790="","",VLOOKUP(W1790,図書名リスト!$A$3:$W$1001,23,0))</f>
        <v/>
      </c>
      <c r="K1790" s="62" t="str">
        <f>IF(E1790="","",VLOOKUP(W1790,図書名リスト!$A$3:$W$1001,11,0))</f>
        <v/>
      </c>
      <c r="L1790" s="95" t="str">
        <f>IF(E1790="","",VLOOKUP(W1790,図書名リスト!$A$3:$W$1001,14,0))</f>
        <v/>
      </c>
      <c r="M1790" s="62" t="str">
        <f>IF(E1790="","",VLOOKUP(W1790,図書名リスト!$A$3:$W$1001,17,0))</f>
        <v/>
      </c>
      <c r="N1790" s="63"/>
      <c r="O1790" s="74" t="str">
        <f>IF(E1790="","",VLOOKUP(W1790,図書名リスト!$A$3:$W$100580,21,0))</f>
        <v/>
      </c>
      <c r="P1790" s="74" t="str">
        <f>IF(E1790="","",VLOOKUP(W1790,図書名リスト!$A$3:$W$10050,19,0))</f>
        <v/>
      </c>
      <c r="Q1790" s="75" t="str">
        <f>IF(E1790="","",VLOOKUP(W1790,図書名リスト!$A$3:$W$1001,20,0))</f>
        <v/>
      </c>
      <c r="R1790" s="74" t="str">
        <f>IF(E1790="","",VLOOKUP(W1790,図書名リスト!$A$3:$W$1001,22,0))</f>
        <v/>
      </c>
      <c r="S1790" s="61" t="str">
        <f t="shared" si="144"/>
        <v xml:space="preserve"> </v>
      </c>
      <c r="T1790" s="61" t="str">
        <f t="shared" si="145"/>
        <v>　</v>
      </c>
      <c r="U1790" s="61" t="str">
        <f t="shared" si="146"/>
        <v xml:space="preserve"> </v>
      </c>
      <c r="V1790" s="61">
        <f t="shared" si="147"/>
        <v>0</v>
      </c>
      <c r="W1790" s="60" t="str">
        <f t="shared" si="148"/>
        <v/>
      </c>
    </row>
    <row r="1791" spans="1:23" ht="57" customHeight="1" x14ac:dyDescent="0.15">
      <c r="A1791" s="63"/>
      <c r="B1791" s="69"/>
      <c r="C1791" s="69"/>
      <c r="D1791" s="68"/>
      <c r="E1791" s="67"/>
      <c r="F1791" s="66"/>
      <c r="G1791" s="65" t="str">
        <f>IF(E1791="","",VLOOKUP(E1791,図書名リスト!$C$3:$W$1001,16,0))</f>
        <v/>
      </c>
      <c r="H1791" s="64" t="str">
        <f>IF(E1791="","",VLOOKUP(W1791,図書名リスト!$A$3:$W$1001,5,0))</f>
        <v/>
      </c>
      <c r="I1791" s="77" t="str">
        <f>IF(E1791="","",VLOOKUP(W1791,図書名リスト!$A$3:$W$1001,9,0))</f>
        <v/>
      </c>
      <c r="J1791" s="76" t="str">
        <f>IF(E1791="","",VLOOKUP(W1791,図書名リスト!$A$3:$W$1001,23,0))</f>
        <v/>
      </c>
      <c r="K1791" s="62" t="str">
        <f>IF(E1791="","",VLOOKUP(W1791,図書名リスト!$A$3:$W$1001,11,0))</f>
        <v/>
      </c>
      <c r="L1791" s="95" t="str">
        <f>IF(E1791="","",VLOOKUP(W1791,図書名リスト!$A$3:$W$1001,14,0))</f>
        <v/>
      </c>
      <c r="M1791" s="62" t="str">
        <f>IF(E1791="","",VLOOKUP(W1791,図書名リスト!$A$3:$W$1001,17,0))</f>
        <v/>
      </c>
      <c r="N1791" s="63"/>
      <c r="O1791" s="74" t="str">
        <f>IF(E1791="","",VLOOKUP(W1791,図書名リスト!$A$3:$W$100580,21,0))</f>
        <v/>
      </c>
      <c r="P1791" s="74" t="str">
        <f>IF(E1791="","",VLOOKUP(W1791,図書名リスト!$A$3:$W$10050,19,0))</f>
        <v/>
      </c>
      <c r="Q1791" s="75" t="str">
        <f>IF(E1791="","",VLOOKUP(W1791,図書名リスト!$A$3:$W$1001,20,0))</f>
        <v/>
      </c>
      <c r="R1791" s="74" t="str">
        <f>IF(E1791="","",VLOOKUP(W1791,図書名リスト!$A$3:$W$1001,22,0))</f>
        <v/>
      </c>
      <c r="S1791" s="61" t="str">
        <f t="shared" si="144"/>
        <v xml:space="preserve"> </v>
      </c>
      <c r="T1791" s="61" t="str">
        <f t="shared" si="145"/>
        <v>　</v>
      </c>
      <c r="U1791" s="61" t="str">
        <f t="shared" si="146"/>
        <v xml:space="preserve"> </v>
      </c>
      <c r="V1791" s="61">
        <f t="shared" si="147"/>
        <v>0</v>
      </c>
      <c r="W1791" s="60" t="str">
        <f t="shared" si="148"/>
        <v/>
      </c>
    </row>
    <row r="1792" spans="1:23" ht="57" customHeight="1" x14ac:dyDescent="0.15">
      <c r="A1792" s="63"/>
      <c r="B1792" s="69"/>
      <c r="C1792" s="69"/>
      <c r="D1792" s="68"/>
      <c r="E1792" s="67"/>
      <c r="F1792" s="66"/>
      <c r="G1792" s="65" t="str">
        <f>IF(E1792="","",VLOOKUP(E1792,図書名リスト!$C$3:$W$1001,16,0))</f>
        <v/>
      </c>
      <c r="H1792" s="64" t="str">
        <f>IF(E1792="","",VLOOKUP(W1792,図書名リスト!$A$3:$W$1001,5,0))</f>
        <v/>
      </c>
      <c r="I1792" s="77" t="str">
        <f>IF(E1792="","",VLOOKUP(W1792,図書名リスト!$A$3:$W$1001,9,0))</f>
        <v/>
      </c>
      <c r="J1792" s="76" t="str">
        <f>IF(E1792="","",VLOOKUP(W1792,図書名リスト!$A$3:$W$1001,23,0))</f>
        <v/>
      </c>
      <c r="K1792" s="62" t="str">
        <f>IF(E1792="","",VLOOKUP(W1792,図書名リスト!$A$3:$W$1001,11,0))</f>
        <v/>
      </c>
      <c r="L1792" s="95" t="str">
        <f>IF(E1792="","",VLOOKUP(W1792,図書名リスト!$A$3:$W$1001,14,0))</f>
        <v/>
      </c>
      <c r="M1792" s="62" t="str">
        <f>IF(E1792="","",VLOOKUP(W1792,図書名リスト!$A$3:$W$1001,17,0))</f>
        <v/>
      </c>
      <c r="N1792" s="63"/>
      <c r="O1792" s="74" t="str">
        <f>IF(E1792="","",VLOOKUP(W1792,図書名リスト!$A$3:$W$100580,21,0))</f>
        <v/>
      </c>
      <c r="P1792" s="74" t="str">
        <f>IF(E1792="","",VLOOKUP(W1792,図書名リスト!$A$3:$W$10050,19,0))</f>
        <v/>
      </c>
      <c r="Q1792" s="75" t="str">
        <f>IF(E1792="","",VLOOKUP(W1792,図書名リスト!$A$3:$W$1001,20,0))</f>
        <v/>
      </c>
      <c r="R1792" s="74" t="str">
        <f>IF(E1792="","",VLOOKUP(W1792,図書名リスト!$A$3:$W$1001,22,0))</f>
        <v/>
      </c>
      <c r="S1792" s="61" t="str">
        <f t="shared" si="144"/>
        <v xml:space="preserve"> </v>
      </c>
      <c r="T1792" s="61" t="str">
        <f t="shared" si="145"/>
        <v>　</v>
      </c>
      <c r="U1792" s="61" t="str">
        <f t="shared" si="146"/>
        <v xml:space="preserve"> </v>
      </c>
      <c r="V1792" s="61">
        <f t="shared" si="147"/>
        <v>0</v>
      </c>
      <c r="W1792" s="60" t="str">
        <f t="shared" si="148"/>
        <v/>
      </c>
    </row>
    <row r="1793" spans="1:23" ht="57" customHeight="1" x14ac:dyDescent="0.15">
      <c r="A1793" s="63"/>
      <c r="B1793" s="69"/>
      <c r="C1793" s="69"/>
      <c r="D1793" s="68"/>
      <c r="E1793" s="67"/>
      <c r="F1793" s="66"/>
      <c r="G1793" s="65" t="str">
        <f>IF(E1793="","",VLOOKUP(E1793,図書名リスト!$C$3:$W$1001,16,0))</f>
        <v/>
      </c>
      <c r="H1793" s="64" t="str">
        <f>IF(E1793="","",VLOOKUP(W1793,図書名リスト!$A$3:$W$1001,5,0))</f>
        <v/>
      </c>
      <c r="I1793" s="77" t="str">
        <f>IF(E1793="","",VLOOKUP(W1793,図書名リスト!$A$3:$W$1001,9,0))</f>
        <v/>
      </c>
      <c r="J1793" s="76" t="str">
        <f>IF(E1793="","",VLOOKUP(W1793,図書名リスト!$A$3:$W$1001,23,0))</f>
        <v/>
      </c>
      <c r="K1793" s="62" t="str">
        <f>IF(E1793="","",VLOOKUP(W1793,図書名リスト!$A$3:$W$1001,11,0))</f>
        <v/>
      </c>
      <c r="L1793" s="95" t="str">
        <f>IF(E1793="","",VLOOKUP(W1793,図書名リスト!$A$3:$W$1001,14,0))</f>
        <v/>
      </c>
      <c r="M1793" s="62" t="str">
        <f>IF(E1793="","",VLOOKUP(W1793,図書名リスト!$A$3:$W$1001,17,0))</f>
        <v/>
      </c>
      <c r="N1793" s="63"/>
      <c r="O1793" s="74" t="str">
        <f>IF(E1793="","",VLOOKUP(W1793,図書名リスト!$A$3:$W$100580,21,0))</f>
        <v/>
      </c>
      <c r="P1793" s="74" t="str">
        <f>IF(E1793="","",VLOOKUP(W1793,図書名リスト!$A$3:$W$10050,19,0))</f>
        <v/>
      </c>
      <c r="Q1793" s="75" t="str">
        <f>IF(E1793="","",VLOOKUP(W1793,図書名リスト!$A$3:$W$1001,20,0))</f>
        <v/>
      </c>
      <c r="R1793" s="74" t="str">
        <f>IF(E1793="","",VLOOKUP(W1793,図書名リスト!$A$3:$W$1001,22,0))</f>
        <v/>
      </c>
      <c r="S1793" s="61" t="str">
        <f t="shared" si="144"/>
        <v xml:space="preserve"> </v>
      </c>
      <c r="T1793" s="61" t="str">
        <f t="shared" si="145"/>
        <v>　</v>
      </c>
      <c r="U1793" s="61" t="str">
        <f t="shared" si="146"/>
        <v xml:space="preserve"> </v>
      </c>
      <c r="V1793" s="61">
        <f t="shared" si="147"/>
        <v>0</v>
      </c>
      <c r="W1793" s="60" t="str">
        <f t="shared" si="148"/>
        <v/>
      </c>
    </row>
    <row r="1794" spans="1:23" ht="57" customHeight="1" x14ac:dyDescent="0.15">
      <c r="A1794" s="63"/>
      <c r="B1794" s="69"/>
      <c r="C1794" s="69"/>
      <c r="D1794" s="68"/>
      <c r="E1794" s="67"/>
      <c r="F1794" s="66"/>
      <c r="G1794" s="65" t="str">
        <f>IF(E1794="","",VLOOKUP(E1794,図書名リスト!$C$3:$W$1001,16,0))</f>
        <v/>
      </c>
      <c r="H1794" s="64" t="str">
        <f>IF(E1794="","",VLOOKUP(W1794,図書名リスト!$A$3:$W$1001,5,0))</f>
        <v/>
      </c>
      <c r="I1794" s="77" t="str">
        <f>IF(E1794="","",VLOOKUP(W1794,図書名リスト!$A$3:$W$1001,9,0))</f>
        <v/>
      </c>
      <c r="J1794" s="76" t="str">
        <f>IF(E1794="","",VLOOKUP(W1794,図書名リスト!$A$3:$W$1001,23,0))</f>
        <v/>
      </c>
      <c r="K1794" s="62" t="str">
        <f>IF(E1794="","",VLOOKUP(W1794,図書名リスト!$A$3:$W$1001,11,0))</f>
        <v/>
      </c>
      <c r="L1794" s="95" t="str">
        <f>IF(E1794="","",VLOOKUP(W1794,図書名リスト!$A$3:$W$1001,14,0))</f>
        <v/>
      </c>
      <c r="M1794" s="62" t="str">
        <f>IF(E1794="","",VLOOKUP(W1794,図書名リスト!$A$3:$W$1001,17,0))</f>
        <v/>
      </c>
      <c r="N1794" s="63"/>
      <c r="O1794" s="74" t="str">
        <f>IF(E1794="","",VLOOKUP(W1794,図書名リスト!$A$3:$W$100580,21,0))</f>
        <v/>
      </c>
      <c r="P1794" s="74" t="str">
        <f>IF(E1794="","",VLOOKUP(W1794,図書名リスト!$A$3:$W$10050,19,0))</f>
        <v/>
      </c>
      <c r="Q1794" s="75" t="str">
        <f>IF(E1794="","",VLOOKUP(W1794,図書名リスト!$A$3:$W$1001,20,0))</f>
        <v/>
      </c>
      <c r="R1794" s="74" t="str">
        <f>IF(E1794="","",VLOOKUP(W1794,図書名リスト!$A$3:$W$1001,22,0))</f>
        <v/>
      </c>
      <c r="S1794" s="61" t="str">
        <f t="shared" si="144"/>
        <v xml:space="preserve"> </v>
      </c>
      <c r="T1794" s="61" t="str">
        <f t="shared" si="145"/>
        <v>　</v>
      </c>
      <c r="U1794" s="61" t="str">
        <f t="shared" si="146"/>
        <v xml:space="preserve"> </v>
      </c>
      <c r="V1794" s="61">
        <f t="shared" si="147"/>
        <v>0</v>
      </c>
      <c r="W1794" s="60" t="str">
        <f t="shared" si="148"/>
        <v/>
      </c>
    </row>
    <row r="1795" spans="1:23" ht="57" customHeight="1" x14ac:dyDescent="0.15">
      <c r="A1795" s="63"/>
      <c r="B1795" s="69"/>
      <c r="C1795" s="69"/>
      <c r="D1795" s="68"/>
      <c r="E1795" s="67"/>
      <c r="F1795" s="66"/>
      <c r="G1795" s="65" t="str">
        <f>IF(E1795="","",VLOOKUP(E1795,図書名リスト!$C$3:$W$1001,16,0))</f>
        <v/>
      </c>
      <c r="H1795" s="64" t="str">
        <f>IF(E1795="","",VLOOKUP(W1795,図書名リスト!$A$3:$W$1001,5,0))</f>
        <v/>
      </c>
      <c r="I1795" s="77" t="str">
        <f>IF(E1795="","",VLOOKUP(W1795,図書名リスト!$A$3:$W$1001,9,0))</f>
        <v/>
      </c>
      <c r="J1795" s="76" t="str">
        <f>IF(E1795="","",VLOOKUP(W1795,図書名リスト!$A$3:$W$1001,23,0))</f>
        <v/>
      </c>
      <c r="K1795" s="62" t="str">
        <f>IF(E1795="","",VLOOKUP(W1795,図書名リスト!$A$3:$W$1001,11,0))</f>
        <v/>
      </c>
      <c r="L1795" s="95" t="str">
        <f>IF(E1795="","",VLOOKUP(W1795,図書名リスト!$A$3:$W$1001,14,0))</f>
        <v/>
      </c>
      <c r="M1795" s="62" t="str">
        <f>IF(E1795="","",VLOOKUP(W1795,図書名リスト!$A$3:$W$1001,17,0))</f>
        <v/>
      </c>
      <c r="N1795" s="63"/>
      <c r="O1795" s="74" t="str">
        <f>IF(E1795="","",VLOOKUP(W1795,図書名リスト!$A$3:$W$100580,21,0))</f>
        <v/>
      </c>
      <c r="P1795" s="74" t="str">
        <f>IF(E1795="","",VLOOKUP(W1795,図書名リスト!$A$3:$W$10050,19,0))</f>
        <v/>
      </c>
      <c r="Q1795" s="75" t="str">
        <f>IF(E1795="","",VLOOKUP(W1795,図書名リスト!$A$3:$W$1001,20,0))</f>
        <v/>
      </c>
      <c r="R1795" s="74" t="str">
        <f>IF(E1795="","",VLOOKUP(W1795,図書名リスト!$A$3:$W$1001,22,0))</f>
        <v/>
      </c>
      <c r="S1795" s="61" t="str">
        <f t="shared" si="144"/>
        <v xml:space="preserve"> </v>
      </c>
      <c r="T1795" s="61" t="str">
        <f t="shared" si="145"/>
        <v>　</v>
      </c>
      <c r="U1795" s="61" t="str">
        <f t="shared" si="146"/>
        <v xml:space="preserve"> </v>
      </c>
      <c r="V1795" s="61">
        <f t="shared" si="147"/>
        <v>0</v>
      </c>
      <c r="W1795" s="60" t="str">
        <f t="shared" si="148"/>
        <v/>
      </c>
    </row>
    <row r="1796" spans="1:23" ht="57" customHeight="1" x14ac:dyDescent="0.15">
      <c r="A1796" s="63"/>
      <c r="B1796" s="69"/>
      <c r="C1796" s="69"/>
      <c r="D1796" s="68"/>
      <c r="E1796" s="67"/>
      <c r="F1796" s="66"/>
      <c r="G1796" s="65" t="str">
        <f>IF(E1796="","",VLOOKUP(E1796,図書名リスト!$C$3:$W$1001,16,0))</f>
        <v/>
      </c>
      <c r="H1796" s="64" t="str">
        <f>IF(E1796="","",VLOOKUP(W1796,図書名リスト!$A$3:$W$1001,5,0))</f>
        <v/>
      </c>
      <c r="I1796" s="77" t="str">
        <f>IF(E1796="","",VLOOKUP(W1796,図書名リスト!$A$3:$W$1001,9,0))</f>
        <v/>
      </c>
      <c r="J1796" s="76" t="str">
        <f>IF(E1796="","",VLOOKUP(W1796,図書名リスト!$A$3:$W$1001,23,0))</f>
        <v/>
      </c>
      <c r="K1796" s="62" t="str">
        <f>IF(E1796="","",VLOOKUP(W1796,図書名リスト!$A$3:$W$1001,11,0))</f>
        <v/>
      </c>
      <c r="L1796" s="95" t="str">
        <f>IF(E1796="","",VLOOKUP(W1796,図書名リスト!$A$3:$W$1001,14,0))</f>
        <v/>
      </c>
      <c r="M1796" s="62" t="str">
        <f>IF(E1796="","",VLOOKUP(W1796,図書名リスト!$A$3:$W$1001,17,0))</f>
        <v/>
      </c>
      <c r="N1796" s="63"/>
      <c r="O1796" s="74" t="str">
        <f>IF(E1796="","",VLOOKUP(W1796,図書名リスト!$A$3:$W$100580,21,0))</f>
        <v/>
      </c>
      <c r="P1796" s="74" t="str">
        <f>IF(E1796="","",VLOOKUP(W1796,図書名リスト!$A$3:$W$10050,19,0))</f>
        <v/>
      </c>
      <c r="Q1796" s="75" t="str">
        <f>IF(E1796="","",VLOOKUP(W1796,図書名リスト!$A$3:$W$1001,20,0))</f>
        <v/>
      </c>
      <c r="R1796" s="74" t="str">
        <f>IF(E1796="","",VLOOKUP(W1796,図書名リスト!$A$3:$W$1001,22,0))</f>
        <v/>
      </c>
      <c r="S1796" s="61" t="str">
        <f t="shared" si="144"/>
        <v xml:space="preserve"> </v>
      </c>
      <c r="T1796" s="61" t="str">
        <f t="shared" si="145"/>
        <v>　</v>
      </c>
      <c r="U1796" s="61" t="str">
        <f t="shared" si="146"/>
        <v xml:space="preserve"> </v>
      </c>
      <c r="V1796" s="61">
        <f t="shared" si="147"/>
        <v>0</v>
      </c>
      <c r="W1796" s="60" t="str">
        <f t="shared" si="148"/>
        <v/>
      </c>
    </row>
    <row r="1797" spans="1:23" ht="57" customHeight="1" x14ac:dyDescent="0.15">
      <c r="A1797" s="63"/>
      <c r="B1797" s="69"/>
      <c r="C1797" s="69"/>
      <c r="D1797" s="68"/>
      <c r="E1797" s="67"/>
      <c r="F1797" s="66"/>
      <c r="G1797" s="65" t="str">
        <f>IF(E1797="","",VLOOKUP(E1797,図書名リスト!$C$3:$W$1001,16,0))</f>
        <v/>
      </c>
      <c r="H1797" s="64" t="str">
        <f>IF(E1797="","",VLOOKUP(W1797,図書名リスト!$A$3:$W$1001,5,0))</f>
        <v/>
      </c>
      <c r="I1797" s="77" t="str">
        <f>IF(E1797="","",VLOOKUP(W1797,図書名リスト!$A$3:$W$1001,9,0))</f>
        <v/>
      </c>
      <c r="J1797" s="76" t="str">
        <f>IF(E1797="","",VLOOKUP(W1797,図書名リスト!$A$3:$W$1001,23,0))</f>
        <v/>
      </c>
      <c r="K1797" s="62" t="str">
        <f>IF(E1797="","",VLOOKUP(W1797,図書名リスト!$A$3:$W$1001,11,0))</f>
        <v/>
      </c>
      <c r="L1797" s="95" t="str">
        <f>IF(E1797="","",VLOOKUP(W1797,図書名リスト!$A$3:$W$1001,14,0))</f>
        <v/>
      </c>
      <c r="M1797" s="62" t="str">
        <f>IF(E1797="","",VLOOKUP(W1797,図書名リスト!$A$3:$W$1001,17,0))</f>
        <v/>
      </c>
      <c r="N1797" s="63"/>
      <c r="O1797" s="74" t="str">
        <f>IF(E1797="","",VLOOKUP(W1797,図書名リスト!$A$3:$W$100580,21,0))</f>
        <v/>
      </c>
      <c r="P1797" s="74" t="str">
        <f>IF(E1797="","",VLOOKUP(W1797,図書名リスト!$A$3:$W$10050,19,0))</f>
        <v/>
      </c>
      <c r="Q1797" s="75" t="str">
        <f>IF(E1797="","",VLOOKUP(W1797,図書名リスト!$A$3:$W$1001,20,0))</f>
        <v/>
      </c>
      <c r="R1797" s="74" t="str">
        <f>IF(E1797="","",VLOOKUP(W1797,図書名リスト!$A$3:$W$1001,22,0))</f>
        <v/>
      </c>
      <c r="S1797" s="61" t="str">
        <f t="shared" si="144"/>
        <v xml:space="preserve"> </v>
      </c>
      <c r="T1797" s="61" t="str">
        <f t="shared" si="145"/>
        <v>　</v>
      </c>
      <c r="U1797" s="61" t="str">
        <f t="shared" si="146"/>
        <v xml:space="preserve"> </v>
      </c>
      <c r="V1797" s="61">
        <f t="shared" si="147"/>
        <v>0</v>
      </c>
      <c r="W1797" s="60" t="str">
        <f t="shared" si="148"/>
        <v/>
      </c>
    </row>
    <row r="1798" spans="1:23" ht="57" customHeight="1" x14ac:dyDescent="0.15">
      <c r="A1798" s="63"/>
      <c r="B1798" s="69"/>
      <c r="C1798" s="69"/>
      <c r="D1798" s="68"/>
      <c r="E1798" s="67"/>
      <c r="F1798" s="66"/>
      <c r="G1798" s="65" t="str">
        <f>IF(E1798="","",VLOOKUP(E1798,図書名リスト!$C$3:$W$1001,16,0))</f>
        <v/>
      </c>
      <c r="H1798" s="64" t="str">
        <f>IF(E1798="","",VLOOKUP(W1798,図書名リスト!$A$3:$W$1001,5,0))</f>
        <v/>
      </c>
      <c r="I1798" s="77" t="str">
        <f>IF(E1798="","",VLOOKUP(W1798,図書名リスト!$A$3:$W$1001,9,0))</f>
        <v/>
      </c>
      <c r="J1798" s="76" t="str">
        <f>IF(E1798="","",VLOOKUP(W1798,図書名リスト!$A$3:$W$1001,23,0))</f>
        <v/>
      </c>
      <c r="K1798" s="62" t="str">
        <f>IF(E1798="","",VLOOKUP(W1798,図書名リスト!$A$3:$W$1001,11,0))</f>
        <v/>
      </c>
      <c r="L1798" s="95" t="str">
        <f>IF(E1798="","",VLOOKUP(W1798,図書名リスト!$A$3:$W$1001,14,0))</f>
        <v/>
      </c>
      <c r="M1798" s="62" t="str">
        <f>IF(E1798="","",VLOOKUP(W1798,図書名リスト!$A$3:$W$1001,17,0))</f>
        <v/>
      </c>
      <c r="N1798" s="63"/>
      <c r="O1798" s="74" t="str">
        <f>IF(E1798="","",VLOOKUP(W1798,図書名リスト!$A$3:$W$100580,21,0))</f>
        <v/>
      </c>
      <c r="P1798" s="74" t="str">
        <f>IF(E1798="","",VLOOKUP(W1798,図書名リスト!$A$3:$W$10050,19,0))</f>
        <v/>
      </c>
      <c r="Q1798" s="75" t="str">
        <f>IF(E1798="","",VLOOKUP(W1798,図書名リスト!$A$3:$W$1001,20,0))</f>
        <v/>
      </c>
      <c r="R1798" s="74" t="str">
        <f>IF(E1798="","",VLOOKUP(W1798,図書名リスト!$A$3:$W$1001,22,0))</f>
        <v/>
      </c>
      <c r="S1798" s="61" t="str">
        <f t="shared" si="144"/>
        <v xml:space="preserve"> </v>
      </c>
      <c r="T1798" s="61" t="str">
        <f t="shared" si="145"/>
        <v>　</v>
      </c>
      <c r="U1798" s="61" t="str">
        <f t="shared" si="146"/>
        <v xml:space="preserve"> </v>
      </c>
      <c r="V1798" s="61">
        <f t="shared" si="147"/>
        <v>0</v>
      </c>
      <c r="W1798" s="60" t="str">
        <f t="shared" si="148"/>
        <v/>
      </c>
    </row>
    <row r="1799" spans="1:23" ht="57" customHeight="1" x14ac:dyDescent="0.15">
      <c r="A1799" s="63"/>
      <c r="B1799" s="69"/>
      <c r="C1799" s="69"/>
      <c r="D1799" s="68"/>
      <c r="E1799" s="67"/>
      <c r="F1799" s="66"/>
      <c r="G1799" s="65" t="str">
        <f>IF(E1799="","",VLOOKUP(E1799,図書名リスト!$C$3:$W$1001,16,0))</f>
        <v/>
      </c>
      <c r="H1799" s="64" t="str">
        <f>IF(E1799="","",VLOOKUP(W1799,図書名リスト!$A$3:$W$1001,5,0))</f>
        <v/>
      </c>
      <c r="I1799" s="77" t="str">
        <f>IF(E1799="","",VLOOKUP(W1799,図書名リスト!$A$3:$W$1001,9,0))</f>
        <v/>
      </c>
      <c r="J1799" s="76" t="str">
        <f>IF(E1799="","",VLOOKUP(W1799,図書名リスト!$A$3:$W$1001,23,0))</f>
        <v/>
      </c>
      <c r="K1799" s="62" t="str">
        <f>IF(E1799="","",VLOOKUP(W1799,図書名リスト!$A$3:$W$1001,11,0))</f>
        <v/>
      </c>
      <c r="L1799" s="95" t="str">
        <f>IF(E1799="","",VLOOKUP(W1799,図書名リスト!$A$3:$W$1001,14,0))</f>
        <v/>
      </c>
      <c r="M1799" s="62" t="str">
        <f>IF(E1799="","",VLOOKUP(W1799,図書名リスト!$A$3:$W$1001,17,0))</f>
        <v/>
      </c>
      <c r="N1799" s="63"/>
      <c r="O1799" s="74" t="str">
        <f>IF(E1799="","",VLOOKUP(W1799,図書名リスト!$A$3:$W$100580,21,0))</f>
        <v/>
      </c>
      <c r="P1799" s="74" t="str">
        <f>IF(E1799="","",VLOOKUP(W1799,図書名リスト!$A$3:$W$10050,19,0))</f>
        <v/>
      </c>
      <c r="Q1799" s="75" t="str">
        <f>IF(E1799="","",VLOOKUP(W1799,図書名リスト!$A$3:$W$1001,20,0))</f>
        <v/>
      </c>
      <c r="R1799" s="74" t="str">
        <f>IF(E1799="","",VLOOKUP(W1799,図書名リスト!$A$3:$W$1001,22,0))</f>
        <v/>
      </c>
      <c r="S1799" s="61" t="str">
        <f t="shared" si="144"/>
        <v xml:space="preserve"> </v>
      </c>
      <c r="T1799" s="61" t="str">
        <f t="shared" si="145"/>
        <v>　</v>
      </c>
      <c r="U1799" s="61" t="str">
        <f t="shared" si="146"/>
        <v xml:space="preserve"> </v>
      </c>
      <c r="V1799" s="61">
        <f t="shared" si="147"/>
        <v>0</v>
      </c>
      <c r="W1799" s="60" t="str">
        <f t="shared" si="148"/>
        <v/>
      </c>
    </row>
    <row r="1800" spans="1:23" ht="57" customHeight="1" x14ac:dyDescent="0.15">
      <c r="A1800" s="63"/>
      <c r="B1800" s="69"/>
      <c r="C1800" s="69"/>
      <c r="D1800" s="68"/>
      <c r="E1800" s="67"/>
      <c r="F1800" s="66"/>
      <c r="G1800" s="65" t="str">
        <f>IF(E1800="","",VLOOKUP(E1800,図書名リスト!$C$3:$W$1001,16,0))</f>
        <v/>
      </c>
      <c r="H1800" s="64" t="str">
        <f>IF(E1800="","",VLOOKUP(W1800,図書名リスト!$A$3:$W$1001,5,0))</f>
        <v/>
      </c>
      <c r="I1800" s="77" t="str">
        <f>IF(E1800="","",VLOOKUP(W1800,図書名リスト!$A$3:$W$1001,9,0))</f>
        <v/>
      </c>
      <c r="J1800" s="76" t="str">
        <f>IF(E1800="","",VLOOKUP(W1800,図書名リスト!$A$3:$W$1001,23,0))</f>
        <v/>
      </c>
      <c r="K1800" s="62" t="str">
        <f>IF(E1800="","",VLOOKUP(W1800,図書名リスト!$A$3:$W$1001,11,0))</f>
        <v/>
      </c>
      <c r="L1800" s="95" t="str">
        <f>IF(E1800="","",VLOOKUP(W1800,図書名リスト!$A$3:$W$1001,14,0))</f>
        <v/>
      </c>
      <c r="M1800" s="62" t="str">
        <f>IF(E1800="","",VLOOKUP(W1800,図書名リスト!$A$3:$W$1001,17,0))</f>
        <v/>
      </c>
      <c r="N1800" s="63"/>
      <c r="O1800" s="74" t="str">
        <f>IF(E1800="","",VLOOKUP(W1800,図書名リスト!$A$3:$W$100580,21,0))</f>
        <v/>
      </c>
      <c r="P1800" s="74" t="str">
        <f>IF(E1800="","",VLOOKUP(W1800,図書名リスト!$A$3:$W$10050,19,0))</f>
        <v/>
      </c>
      <c r="Q1800" s="75" t="str">
        <f>IF(E1800="","",VLOOKUP(W1800,図書名リスト!$A$3:$W$1001,20,0))</f>
        <v/>
      </c>
      <c r="R1800" s="74" t="str">
        <f>IF(E1800="","",VLOOKUP(W1800,図書名リスト!$A$3:$W$1001,22,0))</f>
        <v/>
      </c>
      <c r="S1800" s="61" t="str">
        <f t="shared" si="144"/>
        <v xml:space="preserve"> </v>
      </c>
      <c r="T1800" s="61" t="str">
        <f t="shared" si="145"/>
        <v>　</v>
      </c>
      <c r="U1800" s="61" t="str">
        <f t="shared" si="146"/>
        <v xml:space="preserve"> </v>
      </c>
      <c r="V1800" s="61">
        <f t="shared" si="147"/>
        <v>0</v>
      </c>
      <c r="W1800" s="60" t="str">
        <f t="shared" si="148"/>
        <v/>
      </c>
    </row>
    <row r="1801" spans="1:23" ht="57" customHeight="1" x14ac:dyDescent="0.15">
      <c r="A1801" s="63"/>
      <c r="B1801" s="69"/>
      <c r="C1801" s="69"/>
      <c r="D1801" s="68"/>
      <c r="E1801" s="67"/>
      <c r="F1801" s="66"/>
      <c r="G1801" s="65" t="str">
        <f>IF(E1801="","",VLOOKUP(E1801,図書名リスト!$C$3:$W$1001,16,0))</f>
        <v/>
      </c>
      <c r="H1801" s="64" t="str">
        <f>IF(E1801="","",VLOOKUP(W1801,図書名リスト!$A$3:$W$1001,5,0))</f>
        <v/>
      </c>
      <c r="I1801" s="77" t="str">
        <f>IF(E1801="","",VLOOKUP(W1801,図書名リスト!$A$3:$W$1001,9,0))</f>
        <v/>
      </c>
      <c r="J1801" s="76" t="str">
        <f>IF(E1801="","",VLOOKUP(W1801,図書名リスト!$A$3:$W$1001,23,0))</f>
        <v/>
      </c>
      <c r="K1801" s="62" t="str">
        <f>IF(E1801="","",VLOOKUP(W1801,図書名リスト!$A$3:$W$1001,11,0))</f>
        <v/>
      </c>
      <c r="L1801" s="95" t="str">
        <f>IF(E1801="","",VLOOKUP(W1801,図書名リスト!$A$3:$W$1001,14,0))</f>
        <v/>
      </c>
      <c r="M1801" s="62" t="str">
        <f>IF(E1801="","",VLOOKUP(W1801,図書名リスト!$A$3:$W$1001,17,0))</f>
        <v/>
      </c>
      <c r="N1801" s="63"/>
      <c r="O1801" s="74" t="str">
        <f>IF(E1801="","",VLOOKUP(W1801,図書名リスト!$A$3:$W$100580,21,0))</f>
        <v/>
      </c>
      <c r="P1801" s="74" t="str">
        <f>IF(E1801="","",VLOOKUP(W1801,図書名リスト!$A$3:$W$10050,19,0))</f>
        <v/>
      </c>
      <c r="Q1801" s="75" t="str">
        <f>IF(E1801="","",VLOOKUP(W1801,図書名リスト!$A$3:$W$1001,20,0))</f>
        <v/>
      </c>
      <c r="R1801" s="74" t="str">
        <f>IF(E1801="","",VLOOKUP(W1801,図書名リスト!$A$3:$W$1001,22,0))</f>
        <v/>
      </c>
      <c r="S1801" s="61" t="str">
        <f t="shared" si="144"/>
        <v xml:space="preserve"> </v>
      </c>
      <c r="T1801" s="61" t="str">
        <f t="shared" si="145"/>
        <v>　</v>
      </c>
      <c r="U1801" s="61" t="str">
        <f t="shared" si="146"/>
        <v xml:space="preserve"> </v>
      </c>
      <c r="V1801" s="61">
        <f t="shared" si="147"/>
        <v>0</v>
      </c>
      <c r="W1801" s="60" t="str">
        <f t="shared" si="148"/>
        <v/>
      </c>
    </row>
    <row r="1802" spans="1:23" ht="57" customHeight="1" x14ac:dyDescent="0.15">
      <c r="A1802" s="63"/>
      <c r="B1802" s="69"/>
      <c r="C1802" s="69"/>
      <c r="D1802" s="68"/>
      <c r="E1802" s="67"/>
      <c r="F1802" s="66"/>
      <c r="G1802" s="65" t="str">
        <f>IF(E1802="","",VLOOKUP(E1802,図書名リスト!$C$3:$W$1001,16,0))</f>
        <v/>
      </c>
      <c r="H1802" s="64" t="str">
        <f>IF(E1802="","",VLOOKUP(W1802,図書名リスト!$A$3:$W$1001,5,0))</f>
        <v/>
      </c>
      <c r="I1802" s="77" t="str">
        <f>IF(E1802="","",VLOOKUP(W1802,図書名リスト!$A$3:$W$1001,9,0))</f>
        <v/>
      </c>
      <c r="J1802" s="76" t="str">
        <f>IF(E1802="","",VLOOKUP(W1802,図書名リスト!$A$3:$W$1001,23,0))</f>
        <v/>
      </c>
      <c r="K1802" s="62" t="str">
        <f>IF(E1802="","",VLOOKUP(W1802,図書名リスト!$A$3:$W$1001,11,0))</f>
        <v/>
      </c>
      <c r="L1802" s="95" t="str">
        <f>IF(E1802="","",VLOOKUP(W1802,図書名リスト!$A$3:$W$1001,14,0))</f>
        <v/>
      </c>
      <c r="M1802" s="62" t="str">
        <f>IF(E1802="","",VLOOKUP(W1802,図書名リスト!$A$3:$W$1001,17,0))</f>
        <v/>
      </c>
      <c r="N1802" s="63"/>
      <c r="O1802" s="74" t="str">
        <f>IF(E1802="","",VLOOKUP(W1802,図書名リスト!$A$3:$W$100580,21,0))</f>
        <v/>
      </c>
      <c r="P1802" s="74" t="str">
        <f>IF(E1802="","",VLOOKUP(W1802,図書名リスト!$A$3:$W$10050,19,0))</f>
        <v/>
      </c>
      <c r="Q1802" s="75" t="str">
        <f>IF(E1802="","",VLOOKUP(W1802,図書名リスト!$A$3:$W$1001,20,0))</f>
        <v/>
      </c>
      <c r="R1802" s="74" t="str">
        <f>IF(E1802="","",VLOOKUP(W1802,図書名リスト!$A$3:$W$1001,22,0))</f>
        <v/>
      </c>
      <c r="S1802" s="61" t="str">
        <f t="shared" si="144"/>
        <v xml:space="preserve"> </v>
      </c>
      <c r="T1802" s="61" t="str">
        <f t="shared" si="145"/>
        <v>　</v>
      </c>
      <c r="U1802" s="61" t="str">
        <f t="shared" si="146"/>
        <v xml:space="preserve"> </v>
      </c>
      <c r="V1802" s="61">
        <f t="shared" si="147"/>
        <v>0</v>
      </c>
      <c r="W1802" s="60" t="str">
        <f t="shared" si="148"/>
        <v/>
      </c>
    </row>
    <row r="1803" spans="1:23" ht="57" customHeight="1" x14ac:dyDescent="0.15">
      <c r="A1803" s="63"/>
      <c r="B1803" s="69"/>
      <c r="C1803" s="69"/>
      <c r="D1803" s="68"/>
      <c r="E1803" s="67"/>
      <c r="F1803" s="66"/>
      <c r="G1803" s="65" t="str">
        <f>IF(E1803="","",VLOOKUP(E1803,図書名リスト!$C$3:$W$1001,16,0))</f>
        <v/>
      </c>
      <c r="H1803" s="64" t="str">
        <f>IF(E1803="","",VLOOKUP(W1803,図書名リスト!$A$3:$W$1001,5,0))</f>
        <v/>
      </c>
      <c r="I1803" s="77" t="str">
        <f>IF(E1803="","",VLOOKUP(W1803,図書名リスト!$A$3:$W$1001,9,0))</f>
        <v/>
      </c>
      <c r="J1803" s="76" t="str">
        <f>IF(E1803="","",VLOOKUP(W1803,図書名リスト!$A$3:$W$1001,23,0))</f>
        <v/>
      </c>
      <c r="K1803" s="62" t="str">
        <f>IF(E1803="","",VLOOKUP(W1803,図書名リスト!$A$3:$W$1001,11,0))</f>
        <v/>
      </c>
      <c r="L1803" s="95" t="str">
        <f>IF(E1803="","",VLOOKUP(W1803,図書名リスト!$A$3:$W$1001,14,0))</f>
        <v/>
      </c>
      <c r="M1803" s="62" t="str">
        <f>IF(E1803="","",VLOOKUP(W1803,図書名リスト!$A$3:$W$1001,17,0))</f>
        <v/>
      </c>
      <c r="N1803" s="63"/>
      <c r="O1803" s="74" t="str">
        <f>IF(E1803="","",VLOOKUP(W1803,図書名リスト!$A$3:$W$100580,21,0))</f>
        <v/>
      </c>
      <c r="P1803" s="74" t="str">
        <f>IF(E1803="","",VLOOKUP(W1803,図書名リスト!$A$3:$W$10050,19,0))</f>
        <v/>
      </c>
      <c r="Q1803" s="75" t="str">
        <f>IF(E1803="","",VLOOKUP(W1803,図書名リスト!$A$3:$W$1001,20,0))</f>
        <v/>
      </c>
      <c r="R1803" s="74" t="str">
        <f>IF(E1803="","",VLOOKUP(W1803,図書名リスト!$A$3:$W$1001,22,0))</f>
        <v/>
      </c>
      <c r="S1803" s="61" t="str">
        <f t="shared" si="144"/>
        <v xml:space="preserve"> </v>
      </c>
      <c r="T1803" s="61" t="str">
        <f t="shared" si="145"/>
        <v>　</v>
      </c>
      <c r="U1803" s="61" t="str">
        <f t="shared" si="146"/>
        <v xml:space="preserve"> </v>
      </c>
      <c r="V1803" s="61">
        <f t="shared" si="147"/>
        <v>0</v>
      </c>
      <c r="W1803" s="60" t="str">
        <f t="shared" si="148"/>
        <v/>
      </c>
    </row>
    <row r="1804" spans="1:23" ht="57" customHeight="1" x14ac:dyDescent="0.15">
      <c r="A1804" s="63"/>
      <c r="B1804" s="69"/>
      <c r="C1804" s="69"/>
      <c r="D1804" s="68"/>
      <c r="E1804" s="67"/>
      <c r="F1804" s="66"/>
      <c r="G1804" s="65" t="str">
        <f>IF(E1804="","",VLOOKUP(E1804,図書名リスト!$C$3:$W$1001,16,0))</f>
        <v/>
      </c>
      <c r="H1804" s="64" t="str">
        <f>IF(E1804="","",VLOOKUP(W1804,図書名リスト!$A$3:$W$1001,5,0))</f>
        <v/>
      </c>
      <c r="I1804" s="77" t="str">
        <f>IF(E1804="","",VLOOKUP(W1804,図書名リスト!$A$3:$W$1001,9,0))</f>
        <v/>
      </c>
      <c r="J1804" s="76" t="str">
        <f>IF(E1804="","",VLOOKUP(W1804,図書名リスト!$A$3:$W$1001,23,0))</f>
        <v/>
      </c>
      <c r="K1804" s="62" t="str">
        <f>IF(E1804="","",VLOOKUP(W1804,図書名リスト!$A$3:$W$1001,11,0))</f>
        <v/>
      </c>
      <c r="L1804" s="95" t="str">
        <f>IF(E1804="","",VLOOKUP(W1804,図書名リスト!$A$3:$W$1001,14,0))</f>
        <v/>
      </c>
      <c r="M1804" s="62" t="str">
        <f>IF(E1804="","",VLOOKUP(W1804,図書名リスト!$A$3:$W$1001,17,0))</f>
        <v/>
      </c>
      <c r="N1804" s="63"/>
      <c r="O1804" s="74" t="str">
        <f>IF(E1804="","",VLOOKUP(W1804,図書名リスト!$A$3:$W$100580,21,0))</f>
        <v/>
      </c>
      <c r="P1804" s="74" t="str">
        <f>IF(E1804="","",VLOOKUP(W1804,図書名リスト!$A$3:$W$10050,19,0))</f>
        <v/>
      </c>
      <c r="Q1804" s="75" t="str">
        <f>IF(E1804="","",VLOOKUP(W1804,図書名リスト!$A$3:$W$1001,20,0))</f>
        <v/>
      </c>
      <c r="R1804" s="74" t="str">
        <f>IF(E1804="","",VLOOKUP(W1804,図書名リスト!$A$3:$W$1001,22,0))</f>
        <v/>
      </c>
      <c r="S1804" s="61" t="str">
        <f t="shared" si="144"/>
        <v xml:space="preserve"> </v>
      </c>
      <c r="T1804" s="61" t="str">
        <f t="shared" si="145"/>
        <v>　</v>
      </c>
      <c r="U1804" s="61" t="str">
        <f t="shared" si="146"/>
        <v xml:space="preserve"> </v>
      </c>
      <c r="V1804" s="61">
        <f t="shared" si="147"/>
        <v>0</v>
      </c>
      <c r="W1804" s="60" t="str">
        <f t="shared" si="148"/>
        <v/>
      </c>
    </row>
    <row r="1805" spans="1:23" ht="57" customHeight="1" x14ac:dyDescent="0.15">
      <c r="A1805" s="63"/>
      <c r="B1805" s="69"/>
      <c r="C1805" s="69"/>
      <c r="D1805" s="68"/>
      <c r="E1805" s="67"/>
      <c r="F1805" s="66"/>
      <c r="G1805" s="65" t="str">
        <f>IF(E1805="","",VLOOKUP(E1805,図書名リスト!$C$3:$W$1001,16,0))</f>
        <v/>
      </c>
      <c r="H1805" s="64" t="str">
        <f>IF(E1805="","",VLOOKUP(W1805,図書名リスト!$A$3:$W$1001,5,0))</f>
        <v/>
      </c>
      <c r="I1805" s="77" t="str">
        <f>IF(E1805="","",VLOOKUP(W1805,図書名リスト!$A$3:$W$1001,9,0))</f>
        <v/>
      </c>
      <c r="J1805" s="76" t="str">
        <f>IF(E1805="","",VLOOKUP(W1805,図書名リスト!$A$3:$W$1001,23,0))</f>
        <v/>
      </c>
      <c r="K1805" s="62" t="str">
        <f>IF(E1805="","",VLOOKUP(W1805,図書名リスト!$A$3:$W$1001,11,0))</f>
        <v/>
      </c>
      <c r="L1805" s="95" t="str">
        <f>IF(E1805="","",VLOOKUP(W1805,図書名リスト!$A$3:$W$1001,14,0))</f>
        <v/>
      </c>
      <c r="M1805" s="62" t="str">
        <f>IF(E1805="","",VLOOKUP(W1805,図書名リスト!$A$3:$W$1001,17,0))</f>
        <v/>
      </c>
      <c r="N1805" s="63"/>
      <c r="O1805" s="74" t="str">
        <f>IF(E1805="","",VLOOKUP(W1805,図書名リスト!$A$3:$W$100580,21,0))</f>
        <v/>
      </c>
      <c r="P1805" s="74" t="str">
        <f>IF(E1805="","",VLOOKUP(W1805,図書名リスト!$A$3:$W$10050,19,0))</f>
        <v/>
      </c>
      <c r="Q1805" s="75" t="str">
        <f>IF(E1805="","",VLOOKUP(W1805,図書名リスト!$A$3:$W$1001,20,0))</f>
        <v/>
      </c>
      <c r="R1805" s="74" t="str">
        <f>IF(E1805="","",VLOOKUP(W1805,図書名リスト!$A$3:$W$1001,22,0))</f>
        <v/>
      </c>
      <c r="S1805" s="61" t="str">
        <f t="shared" si="144"/>
        <v xml:space="preserve"> </v>
      </c>
      <c r="T1805" s="61" t="str">
        <f t="shared" si="145"/>
        <v>　</v>
      </c>
      <c r="U1805" s="61" t="str">
        <f t="shared" si="146"/>
        <v xml:space="preserve"> </v>
      </c>
      <c r="V1805" s="61">
        <f t="shared" si="147"/>
        <v>0</v>
      </c>
      <c r="W1805" s="60" t="str">
        <f t="shared" si="148"/>
        <v/>
      </c>
    </row>
    <row r="1806" spans="1:23" ht="57" customHeight="1" x14ac:dyDescent="0.15">
      <c r="A1806" s="63"/>
      <c r="B1806" s="69"/>
      <c r="C1806" s="69"/>
      <c r="D1806" s="68"/>
      <c r="E1806" s="67"/>
      <c r="F1806" s="66"/>
      <c r="G1806" s="65" t="str">
        <f>IF(E1806="","",VLOOKUP(E1806,図書名リスト!$C$3:$W$1001,16,0))</f>
        <v/>
      </c>
      <c r="H1806" s="64" t="str">
        <f>IF(E1806="","",VLOOKUP(W1806,図書名リスト!$A$3:$W$1001,5,0))</f>
        <v/>
      </c>
      <c r="I1806" s="77" t="str">
        <f>IF(E1806="","",VLOOKUP(W1806,図書名リスト!$A$3:$W$1001,9,0))</f>
        <v/>
      </c>
      <c r="J1806" s="76" t="str">
        <f>IF(E1806="","",VLOOKUP(W1806,図書名リスト!$A$3:$W$1001,23,0))</f>
        <v/>
      </c>
      <c r="K1806" s="62" t="str">
        <f>IF(E1806="","",VLOOKUP(W1806,図書名リスト!$A$3:$W$1001,11,0))</f>
        <v/>
      </c>
      <c r="L1806" s="95" t="str">
        <f>IF(E1806="","",VLOOKUP(W1806,図書名リスト!$A$3:$W$1001,14,0))</f>
        <v/>
      </c>
      <c r="M1806" s="62" t="str">
        <f>IF(E1806="","",VLOOKUP(W1806,図書名リスト!$A$3:$W$1001,17,0))</f>
        <v/>
      </c>
      <c r="N1806" s="63"/>
      <c r="O1806" s="74" t="str">
        <f>IF(E1806="","",VLOOKUP(W1806,図書名リスト!$A$3:$W$100580,21,0))</f>
        <v/>
      </c>
      <c r="P1806" s="74" t="str">
        <f>IF(E1806="","",VLOOKUP(W1806,図書名リスト!$A$3:$W$10050,19,0))</f>
        <v/>
      </c>
      <c r="Q1806" s="75" t="str">
        <f>IF(E1806="","",VLOOKUP(W1806,図書名リスト!$A$3:$W$1001,20,0))</f>
        <v/>
      </c>
      <c r="R1806" s="74" t="str">
        <f>IF(E1806="","",VLOOKUP(W1806,図書名リスト!$A$3:$W$1001,22,0))</f>
        <v/>
      </c>
      <c r="S1806" s="61" t="str">
        <f t="shared" ref="S1806:S1869" si="149">IF($A1806=0," ",$K$2)</f>
        <v xml:space="preserve"> </v>
      </c>
      <c r="T1806" s="61" t="str">
        <f t="shared" ref="T1806:T1869" si="150">IF($A1806=0,"　",$O$2)</f>
        <v>　</v>
      </c>
      <c r="U1806" s="61" t="str">
        <f t="shared" si="146"/>
        <v xml:space="preserve"> </v>
      </c>
      <c r="V1806" s="61">
        <f t="shared" si="147"/>
        <v>0</v>
      </c>
      <c r="W1806" s="60" t="str">
        <f t="shared" si="148"/>
        <v/>
      </c>
    </row>
    <row r="1807" spans="1:23" ht="57" customHeight="1" x14ac:dyDescent="0.15">
      <c r="A1807" s="63"/>
      <c r="B1807" s="69"/>
      <c r="C1807" s="69"/>
      <c r="D1807" s="68"/>
      <c r="E1807" s="67"/>
      <c r="F1807" s="66"/>
      <c r="G1807" s="65" t="str">
        <f>IF(E1807="","",VLOOKUP(E1807,図書名リスト!$C$3:$W$1001,16,0))</f>
        <v/>
      </c>
      <c r="H1807" s="64" t="str">
        <f>IF(E1807="","",VLOOKUP(W1807,図書名リスト!$A$3:$W$1001,5,0))</f>
        <v/>
      </c>
      <c r="I1807" s="77" t="str">
        <f>IF(E1807="","",VLOOKUP(W1807,図書名リスト!$A$3:$W$1001,9,0))</f>
        <v/>
      </c>
      <c r="J1807" s="76" t="str">
        <f>IF(E1807="","",VLOOKUP(W1807,図書名リスト!$A$3:$W$1001,23,0))</f>
        <v/>
      </c>
      <c r="K1807" s="62" t="str">
        <f>IF(E1807="","",VLOOKUP(W1807,図書名リスト!$A$3:$W$1001,11,0))</f>
        <v/>
      </c>
      <c r="L1807" s="95" t="str">
        <f>IF(E1807="","",VLOOKUP(W1807,図書名リスト!$A$3:$W$1001,14,0))</f>
        <v/>
      </c>
      <c r="M1807" s="62" t="str">
        <f>IF(E1807="","",VLOOKUP(W1807,図書名リスト!$A$3:$W$1001,17,0))</f>
        <v/>
      </c>
      <c r="N1807" s="63"/>
      <c r="O1807" s="74" t="str">
        <f>IF(E1807="","",VLOOKUP(W1807,図書名リスト!$A$3:$W$100580,21,0))</f>
        <v/>
      </c>
      <c r="P1807" s="74" t="str">
        <f>IF(E1807="","",VLOOKUP(W1807,図書名リスト!$A$3:$W$10050,19,0))</f>
        <v/>
      </c>
      <c r="Q1807" s="75" t="str">
        <f>IF(E1807="","",VLOOKUP(W1807,図書名リスト!$A$3:$W$1001,20,0))</f>
        <v/>
      </c>
      <c r="R1807" s="74" t="str">
        <f>IF(E1807="","",VLOOKUP(W1807,図書名リスト!$A$3:$W$1001,22,0))</f>
        <v/>
      </c>
      <c r="S1807" s="61" t="str">
        <f t="shared" si="149"/>
        <v xml:space="preserve"> </v>
      </c>
      <c r="T1807" s="61" t="str">
        <f t="shared" si="150"/>
        <v>　</v>
      </c>
      <c r="U1807" s="61" t="str">
        <f t="shared" si="146"/>
        <v xml:space="preserve"> </v>
      </c>
      <c r="V1807" s="61">
        <f t="shared" si="147"/>
        <v>0</v>
      </c>
      <c r="W1807" s="60" t="str">
        <f t="shared" si="148"/>
        <v/>
      </c>
    </row>
    <row r="1808" spans="1:23" ht="57" customHeight="1" x14ac:dyDescent="0.15">
      <c r="A1808" s="63"/>
      <c r="B1808" s="69"/>
      <c r="C1808" s="69"/>
      <c r="D1808" s="68"/>
      <c r="E1808" s="67"/>
      <c r="F1808" s="66"/>
      <c r="G1808" s="65" t="str">
        <f>IF(E1808="","",VLOOKUP(E1808,図書名リスト!$C$3:$W$1001,16,0))</f>
        <v/>
      </c>
      <c r="H1808" s="64" t="str">
        <f>IF(E1808="","",VLOOKUP(W1808,図書名リスト!$A$3:$W$1001,5,0))</f>
        <v/>
      </c>
      <c r="I1808" s="77" t="str">
        <f>IF(E1808="","",VLOOKUP(W1808,図書名リスト!$A$3:$W$1001,9,0))</f>
        <v/>
      </c>
      <c r="J1808" s="76" t="str">
        <f>IF(E1808="","",VLOOKUP(W1808,図書名リスト!$A$3:$W$1001,23,0))</f>
        <v/>
      </c>
      <c r="K1808" s="62" t="str">
        <f>IF(E1808="","",VLOOKUP(W1808,図書名リスト!$A$3:$W$1001,11,0))</f>
        <v/>
      </c>
      <c r="L1808" s="95" t="str">
        <f>IF(E1808="","",VLOOKUP(W1808,図書名リスト!$A$3:$W$1001,14,0))</f>
        <v/>
      </c>
      <c r="M1808" s="62" t="str">
        <f>IF(E1808="","",VLOOKUP(W1808,図書名リスト!$A$3:$W$1001,17,0))</f>
        <v/>
      </c>
      <c r="N1808" s="63"/>
      <c r="O1808" s="74" t="str">
        <f>IF(E1808="","",VLOOKUP(W1808,図書名リスト!$A$3:$W$100580,21,0))</f>
        <v/>
      </c>
      <c r="P1808" s="74" t="str">
        <f>IF(E1808="","",VLOOKUP(W1808,図書名リスト!$A$3:$W$10050,19,0))</f>
        <v/>
      </c>
      <c r="Q1808" s="75" t="str">
        <f>IF(E1808="","",VLOOKUP(W1808,図書名リスト!$A$3:$W$1001,20,0))</f>
        <v/>
      </c>
      <c r="R1808" s="74" t="str">
        <f>IF(E1808="","",VLOOKUP(W1808,図書名リスト!$A$3:$W$1001,22,0))</f>
        <v/>
      </c>
      <c r="S1808" s="61" t="str">
        <f t="shared" si="149"/>
        <v xml:space="preserve"> </v>
      </c>
      <c r="T1808" s="61" t="str">
        <f t="shared" si="150"/>
        <v>　</v>
      </c>
      <c r="U1808" s="61" t="str">
        <f t="shared" si="146"/>
        <v xml:space="preserve"> </v>
      </c>
      <c r="V1808" s="61">
        <f t="shared" si="147"/>
        <v>0</v>
      </c>
      <c r="W1808" s="60" t="str">
        <f t="shared" si="148"/>
        <v/>
      </c>
    </row>
    <row r="1809" spans="1:23" ht="57" customHeight="1" x14ac:dyDescent="0.15">
      <c r="A1809" s="63"/>
      <c r="B1809" s="69"/>
      <c r="C1809" s="69"/>
      <c r="D1809" s="68"/>
      <c r="E1809" s="67"/>
      <c r="F1809" s="66"/>
      <c r="G1809" s="65" t="str">
        <f>IF(E1809="","",VLOOKUP(E1809,図書名リスト!$C$3:$W$1001,16,0))</f>
        <v/>
      </c>
      <c r="H1809" s="64" t="str">
        <f>IF(E1809="","",VLOOKUP(W1809,図書名リスト!$A$3:$W$1001,5,0))</f>
        <v/>
      </c>
      <c r="I1809" s="77" t="str">
        <f>IF(E1809="","",VLOOKUP(W1809,図書名リスト!$A$3:$W$1001,9,0))</f>
        <v/>
      </c>
      <c r="J1809" s="76" t="str">
        <f>IF(E1809="","",VLOOKUP(W1809,図書名リスト!$A$3:$W$1001,23,0))</f>
        <v/>
      </c>
      <c r="K1809" s="62" t="str">
        <f>IF(E1809="","",VLOOKUP(W1809,図書名リスト!$A$3:$W$1001,11,0))</f>
        <v/>
      </c>
      <c r="L1809" s="95" t="str">
        <f>IF(E1809="","",VLOOKUP(W1809,図書名リスト!$A$3:$W$1001,14,0))</f>
        <v/>
      </c>
      <c r="M1809" s="62" t="str">
        <f>IF(E1809="","",VLOOKUP(W1809,図書名リスト!$A$3:$W$1001,17,0))</f>
        <v/>
      </c>
      <c r="N1809" s="63"/>
      <c r="O1809" s="74" t="str">
        <f>IF(E1809="","",VLOOKUP(W1809,図書名リスト!$A$3:$W$100580,21,0))</f>
        <v/>
      </c>
      <c r="P1809" s="74" t="str">
        <f>IF(E1809="","",VLOOKUP(W1809,図書名リスト!$A$3:$W$10050,19,0))</f>
        <v/>
      </c>
      <c r="Q1809" s="75" t="str">
        <f>IF(E1809="","",VLOOKUP(W1809,図書名リスト!$A$3:$W$1001,20,0))</f>
        <v/>
      </c>
      <c r="R1809" s="74" t="str">
        <f>IF(E1809="","",VLOOKUP(W1809,図書名リスト!$A$3:$W$1001,22,0))</f>
        <v/>
      </c>
      <c r="S1809" s="61" t="str">
        <f t="shared" si="149"/>
        <v xml:space="preserve"> </v>
      </c>
      <c r="T1809" s="61" t="str">
        <f t="shared" si="150"/>
        <v>　</v>
      </c>
      <c r="U1809" s="61" t="str">
        <f t="shared" si="146"/>
        <v xml:space="preserve"> </v>
      </c>
      <c r="V1809" s="61">
        <f t="shared" si="147"/>
        <v>0</v>
      </c>
      <c r="W1809" s="60" t="str">
        <f t="shared" si="148"/>
        <v/>
      </c>
    </row>
    <row r="1810" spans="1:23" ht="57" customHeight="1" x14ac:dyDescent="0.15">
      <c r="A1810" s="63"/>
      <c r="B1810" s="69"/>
      <c r="C1810" s="69"/>
      <c r="D1810" s="68"/>
      <c r="E1810" s="67"/>
      <c r="F1810" s="66"/>
      <c r="G1810" s="65" t="str">
        <f>IF(E1810="","",VLOOKUP(E1810,図書名リスト!$C$3:$W$1001,16,0))</f>
        <v/>
      </c>
      <c r="H1810" s="64" t="str">
        <f>IF(E1810="","",VLOOKUP(W1810,図書名リスト!$A$3:$W$1001,5,0))</f>
        <v/>
      </c>
      <c r="I1810" s="77" t="str">
        <f>IF(E1810="","",VLOOKUP(W1810,図書名リスト!$A$3:$W$1001,9,0))</f>
        <v/>
      </c>
      <c r="J1810" s="76" t="str">
        <f>IF(E1810="","",VLOOKUP(W1810,図書名リスト!$A$3:$W$1001,23,0))</f>
        <v/>
      </c>
      <c r="K1810" s="62" t="str">
        <f>IF(E1810="","",VLOOKUP(W1810,図書名リスト!$A$3:$W$1001,11,0))</f>
        <v/>
      </c>
      <c r="L1810" s="95" t="str">
        <f>IF(E1810="","",VLOOKUP(W1810,図書名リスト!$A$3:$W$1001,14,0))</f>
        <v/>
      </c>
      <c r="M1810" s="62" t="str">
        <f>IF(E1810="","",VLOOKUP(W1810,図書名リスト!$A$3:$W$1001,17,0))</f>
        <v/>
      </c>
      <c r="N1810" s="63"/>
      <c r="O1810" s="74" t="str">
        <f>IF(E1810="","",VLOOKUP(W1810,図書名リスト!$A$3:$W$100580,21,0))</f>
        <v/>
      </c>
      <c r="P1810" s="74" t="str">
        <f>IF(E1810="","",VLOOKUP(W1810,図書名リスト!$A$3:$W$10050,19,0))</f>
        <v/>
      </c>
      <c r="Q1810" s="75" t="str">
        <f>IF(E1810="","",VLOOKUP(W1810,図書名リスト!$A$3:$W$1001,20,0))</f>
        <v/>
      </c>
      <c r="R1810" s="74" t="str">
        <f>IF(E1810="","",VLOOKUP(W1810,図書名リスト!$A$3:$W$1001,22,0))</f>
        <v/>
      </c>
      <c r="S1810" s="61" t="str">
        <f t="shared" si="149"/>
        <v xml:space="preserve"> </v>
      </c>
      <c r="T1810" s="61" t="str">
        <f t="shared" si="150"/>
        <v>　</v>
      </c>
      <c r="U1810" s="61" t="str">
        <f t="shared" si="146"/>
        <v xml:space="preserve"> </v>
      </c>
      <c r="V1810" s="61">
        <f t="shared" si="147"/>
        <v>0</v>
      </c>
      <c r="W1810" s="60" t="str">
        <f t="shared" si="148"/>
        <v/>
      </c>
    </row>
    <row r="1811" spans="1:23" ht="57" customHeight="1" x14ac:dyDescent="0.15">
      <c r="A1811" s="63"/>
      <c r="B1811" s="69"/>
      <c r="C1811" s="69"/>
      <c r="D1811" s="68"/>
      <c r="E1811" s="67"/>
      <c r="F1811" s="66"/>
      <c r="G1811" s="65" t="str">
        <f>IF(E1811="","",VLOOKUP(E1811,図書名リスト!$C$3:$W$1001,16,0))</f>
        <v/>
      </c>
      <c r="H1811" s="64" t="str">
        <f>IF(E1811="","",VLOOKUP(W1811,図書名リスト!$A$3:$W$1001,5,0))</f>
        <v/>
      </c>
      <c r="I1811" s="77" t="str">
        <f>IF(E1811="","",VLOOKUP(W1811,図書名リスト!$A$3:$W$1001,9,0))</f>
        <v/>
      </c>
      <c r="J1811" s="76" t="str">
        <f>IF(E1811="","",VLOOKUP(W1811,図書名リスト!$A$3:$W$1001,23,0))</f>
        <v/>
      </c>
      <c r="K1811" s="62" t="str">
        <f>IF(E1811="","",VLOOKUP(W1811,図書名リスト!$A$3:$W$1001,11,0))</f>
        <v/>
      </c>
      <c r="L1811" s="95" t="str">
        <f>IF(E1811="","",VLOOKUP(W1811,図書名リスト!$A$3:$W$1001,14,0))</f>
        <v/>
      </c>
      <c r="M1811" s="62" t="str">
        <f>IF(E1811="","",VLOOKUP(W1811,図書名リスト!$A$3:$W$1001,17,0))</f>
        <v/>
      </c>
      <c r="N1811" s="63"/>
      <c r="O1811" s="74" t="str">
        <f>IF(E1811="","",VLOOKUP(W1811,図書名リスト!$A$3:$W$100580,21,0))</f>
        <v/>
      </c>
      <c r="P1811" s="74" t="str">
        <f>IF(E1811="","",VLOOKUP(W1811,図書名リスト!$A$3:$W$10050,19,0))</f>
        <v/>
      </c>
      <c r="Q1811" s="75" t="str">
        <f>IF(E1811="","",VLOOKUP(W1811,図書名リスト!$A$3:$W$1001,20,0))</f>
        <v/>
      </c>
      <c r="R1811" s="74" t="str">
        <f>IF(E1811="","",VLOOKUP(W1811,図書名リスト!$A$3:$W$1001,22,0))</f>
        <v/>
      </c>
      <c r="S1811" s="61" t="str">
        <f t="shared" si="149"/>
        <v xml:space="preserve"> </v>
      </c>
      <c r="T1811" s="61" t="str">
        <f t="shared" si="150"/>
        <v>　</v>
      </c>
      <c r="U1811" s="61" t="str">
        <f t="shared" si="146"/>
        <v xml:space="preserve"> </v>
      </c>
      <c r="V1811" s="61">
        <f t="shared" si="147"/>
        <v>0</v>
      </c>
      <c r="W1811" s="60" t="str">
        <f t="shared" si="148"/>
        <v/>
      </c>
    </row>
    <row r="1812" spans="1:23" ht="57" customHeight="1" x14ac:dyDescent="0.15">
      <c r="A1812" s="63"/>
      <c r="B1812" s="69"/>
      <c r="C1812" s="69"/>
      <c r="D1812" s="68"/>
      <c r="E1812" s="67"/>
      <c r="F1812" s="66"/>
      <c r="G1812" s="65" t="str">
        <f>IF(E1812="","",VLOOKUP(E1812,図書名リスト!$C$3:$W$1001,16,0))</f>
        <v/>
      </c>
      <c r="H1812" s="64" t="str">
        <f>IF(E1812="","",VLOOKUP(W1812,図書名リスト!$A$3:$W$1001,5,0))</f>
        <v/>
      </c>
      <c r="I1812" s="77" t="str">
        <f>IF(E1812="","",VLOOKUP(W1812,図書名リスト!$A$3:$W$1001,9,0))</f>
        <v/>
      </c>
      <c r="J1812" s="76" t="str">
        <f>IF(E1812="","",VLOOKUP(W1812,図書名リスト!$A$3:$W$1001,23,0))</f>
        <v/>
      </c>
      <c r="K1812" s="62" t="str">
        <f>IF(E1812="","",VLOOKUP(W1812,図書名リスト!$A$3:$W$1001,11,0))</f>
        <v/>
      </c>
      <c r="L1812" s="95" t="str">
        <f>IF(E1812="","",VLOOKUP(W1812,図書名リスト!$A$3:$W$1001,14,0))</f>
        <v/>
      </c>
      <c r="M1812" s="62" t="str">
        <f>IF(E1812="","",VLOOKUP(W1812,図書名リスト!$A$3:$W$1001,17,0))</f>
        <v/>
      </c>
      <c r="N1812" s="63"/>
      <c r="O1812" s="74" t="str">
        <f>IF(E1812="","",VLOOKUP(W1812,図書名リスト!$A$3:$W$100580,21,0))</f>
        <v/>
      </c>
      <c r="P1812" s="74" t="str">
        <f>IF(E1812="","",VLOOKUP(W1812,図書名リスト!$A$3:$W$10050,19,0))</f>
        <v/>
      </c>
      <c r="Q1812" s="75" t="str">
        <f>IF(E1812="","",VLOOKUP(W1812,図書名リスト!$A$3:$W$1001,20,0))</f>
        <v/>
      </c>
      <c r="R1812" s="74" t="str">
        <f>IF(E1812="","",VLOOKUP(W1812,図書名リスト!$A$3:$W$1001,22,0))</f>
        <v/>
      </c>
      <c r="S1812" s="61" t="str">
        <f t="shared" si="149"/>
        <v xml:space="preserve"> </v>
      </c>
      <c r="T1812" s="61" t="str">
        <f t="shared" si="150"/>
        <v>　</v>
      </c>
      <c r="U1812" s="61" t="str">
        <f t="shared" si="146"/>
        <v xml:space="preserve"> </v>
      </c>
      <c r="V1812" s="61">
        <f t="shared" si="147"/>
        <v>0</v>
      </c>
      <c r="W1812" s="60" t="str">
        <f t="shared" si="148"/>
        <v/>
      </c>
    </row>
    <row r="1813" spans="1:23" ht="57" customHeight="1" x14ac:dyDescent="0.15">
      <c r="A1813" s="63"/>
      <c r="B1813" s="69"/>
      <c r="C1813" s="69"/>
      <c r="D1813" s="68"/>
      <c r="E1813" s="67"/>
      <c r="F1813" s="66"/>
      <c r="G1813" s="65" t="str">
        <f>IF(E1813="","",VLOOKUP(E1813,図書名リスト!$C$3:$W$1001,16,0))</f>
        <v/>
      </c>
      <c r="H1813" s="64" t="str">
        <f>IF(E1813="","",VLOOKUP(W1813,図書名リスト!$A$3:$W$1001,5,0))</f>
        <v/>
      </c>
      <c r="I1813" s="77" t="str">
        <f>IF(E1813="","",VLOOKUP(W1813,図書名リスト!$A$3:$W$1001,9,0))</f>
        <v/>
      </c>
      <c r="J1813" s="76" t="str">
        <f>IF(E1813="","",VLOOKUP(W1813,図書名リスト!$A$3:$W$1001,23,0))</f>
        <v/>
      </c>
      <c r="K1813" s="62" t="str">
        <f>IF(E1813="","",VLOOKUP(W1813,図書名リスト!$A$3:$W$1001,11,0))</f>
        <v/>
      </c>
      <c r="L1813" s="95" t="str">
        <f>IF(E1813="","",VLOOKUP(W1813,図書名リスト!$A$3:$W$1001,14,0))</f>
        <v/>
      </c>
      <c r="M1813" s="62" t="str">
        <f>IF(E1813="","",VLOOKUP(W1813,図書名リスト!$A$3:$W$1001,17,0))</f>
        <v/>
      </c>
      <c r="N1813" s="63"/>
      <c r="O1813" s="74" t="str">
        <f>IF(E1813="","",VLOOKUP(W1813,図書名リスト!$A$3:$W$100580,21,0))</f>
        <v/>
      </c>
      <c r="P1813" s="74" t="str">
        <f>IF(E1813="","",VLOOKUP(W1813,図書名リスト!$A$3:$W$10050,19,0))</f>
        <v/>
      </c>
      <c r="Q1813" s="75" t="str">
        <f>IF(E1813="","",VLOOKUP(W1813,図書名リスト!$A$3:$W$1001,20,0))</f>
        <v/>
      </c>
      <c r="R1813" s="74" t="str">
        <f>IF(E1813="","",VLOOKUP(W1813,図書名リスト!$A$3:$W$1001,22,0))</f>
        <v/>
      </c>
      <c r="S1813" s="61" t="str">
        <f t="shared" si="149"/>
        <v xml:space="preserve"> </v>
      </c>
      <c r="T1813" s="61" t="str">
        <f t="shared" si="150"/>
        <v>　</v>
      </c>
      <c r="U1813" s="61" t="str">
        <f t="shared" si="146"/>
        <v xml:space="preserve"> </v>
      </c>
      <c r="V1813" s="61">
        <f t="shared" si="147"/>
        <v>0</v>
      </c>
      <c r="W1813" s="60" t="str">
        <f t="shared" si="148"/>
        <v/>
      </c>
    </row>
    <row r="1814" spans="1:23" ht="57" customHeight="1" x14ac:dyDescent="0.15">
      <c r="A1814" s="63"/>
      <c r="B1814" s="69"/>
      <c r="C1814" s="69"/>
      <c r="D1814" s="68"/>
      <c r="E1814" s="67"/>
      <c r="F1814" s="66"/>
      <c r="G1814" s="65" t="str">
        <f>IF(E1814="","",VLOOKUP(E1814,図書名リスト!$C$3:$W$1001,16,0))</f>
        <v/>
      </c>
      <c r="H1814" s="64" t="str">
        <f>IF(E1814="","",VLOOKUP(W1814,図書名リスト!$A$3:$W$1001,5,0))</f>
        <v/>
      </c>
      <c r="I1814" s="77" t="str">
        <f>IF(E1814="","",VLOOKUP(W1814,図書名リスト!$A$3:$W$1001,9,0))</f>
        <v/>
      </c>
      <c r="J1814" s="76" t="str">
        <f>IF(E1814="","",VLOOKUP(W1814,図書名リスト!$A$3:$W$1001,23,0))</f>
        <v/>
      </c>
      <c r="K1814" s="62" t="str">
        <f>IF(E1814="","",VLOOKUP(W1814,図書名リスト!$A$3:$W$1001,11,0))</f>
        <v/>
      </c>
      <c r="L1814" s="95" t="str">
        <f>IF(E1814="","",VLOOKUP(W1814,図書名リスト!$A$3:$W$1001,14,0))</f>
        <v/>
      </c>
      <c r="M1814" s="62" t="str">
        <f>IF(E1814="","",VLOOKUP(W1814,図書名リスト!$A$3:$W$1001,17,0))</f>
        <v/>
      </c>
      <c r="N1814" s="63"/>
      <c r="O1814" s="74" t="str">
        <f>IF(E1814="","",VLOOKUP(W1814,図書名リスト!$A$3:$W$100580,21,0))</f>
        <v/>
      </c>
      <c r="P1814" s="74" t="str">
        <f>IF(E1814="","",VLOOKUP(W1814,図書名リスト!$A$3:$W$10050,19,0))</f>
        <v/>
      </c>
      <c r="Q1814" s="75" t="str">
        <f>IF(E1814="","",VLOOKUP(W1814,図書名リスト!$A$3:$W$1001,20,0))</f>
        <v/>
      </c>
      <c r="R1814" s="74" t="str">
        <f>IF(E1814="","",VLOOKUP(W1814,図書名リスト!$A$3:$W$1001,22,0))</f>
        <v/>
      </c>
      <c r="S1814" s="61" t="str">
        <f t="shared" si="149"/>
        <v xml:space="preserve"> </v>
      </c>
      <c r="T1814" s="61" t="str">
        <f t="shared" si="150"/>
        <v>　</v>
      </c>
      <c r="U1814" s="61" t="str">
        <f t="shared" si="146"/>
        <v xml:space="preserve"> </v>
      </c>
      <c r="V1814" s="61">
        <f t="shared" si="147"/>
        <v>0</v>
      </c>
      <c r="W1814" s="60" t="str">
        <f t="shared" si="148"/>
        <v/>
      </c>
    </row>
    <row r="1815" spans="1:23" ht="57" customHeight="1" x14ac:dyDescent="0.15">
      <c r="A1815" s="63"/>
      <c r="B1815" s="69"/>
      <c r="C1815" s="69"/>
      <c r="D1815" s="68"/>
      <c r="E1815" s="67"/>
      <c r="F1815" s="66"/>
      <c r="G1815" s="65" t="str">
        <f>IF(E1815="","",VLOOKUP(E1815,図書名リスト!$C$3:$W$1001,16,0))</f>
        <v/>
      </c>
      <c r="H1815" s="64" t="str">
        <f>IF(E1815="","",VLOOKUP(W1815,図書名リスト!$A$3:$W$1001,5,0))</f>
        <v/>
      </c>
      <c r="I1815" s="77" t="str">
        <f>IF(E1815="","",VLOOKUP(W1815,図書名リスト!$A$3:$W$1001,9,0))</f>
        <v/>
      </c>
      <c r="J1815" s="76" t="str">
        <f>IF(E1815="","",VLOOKUP(W1815,図書名リスト!$A$3:$W$1001,23,0))</f>
        <v/>
      </c>
      <c r="K1815" s="62" t="str">
        <f>IF(E1815="","",VLOOKUP(W1815,図書名リスト!$A$3:$W$1001,11,0))</f>
        <v/>
      </c>
      <c r="L1815" s="95" t="str">
        <f>IF(E1815="","",VLOOKUP(W1815,図書名リスト!$A$3:$W$1001,14,0))</f>
        <v/>
      </c>
      <c r="M1815" s="62" t="str">
        <f>IF(E1815="","",VLOOKUP(W1815,図書名リスト!$A$3:$W$1001,17,0))</f>
        <v/>
      </c>
      <c r="N1815" s="63"/>
      <c r="O1815" s="74" t="str">
        <f>IF(E1815="","",VLOOKUP(W1815,図書名リスト!$A$3:$W$100580,21,0))</f>
        <v/>
      </c>
      <c r="P1815" s="74" t="str">
        <f>IF(E1815="","",VLOOKUP(W1815,図書名リスト!$A$3:$W$10050,19,0))</f>
        <v/>
      </c>
      <c r="Q1815" s="75" t="str">
        <f>IF(E1815="","",VLOOKUP(W1815,図書名リスト!$A$3:$W$1001,20,0))</f>
        <v/>
      </c>
      <c r="R1815" s="74" t="str">
        <f>IF(E1815="","",VLOOKUP(W1815,図書名リスト!$A$3:$W$1001,22,0))</f>
        <v/>
      </c>
      <c r="S1815" s="61" t="str">
        <f t="shared" si="149"/>
        <v xml:space="preserve"> </v>
      </c>
      <c r="T1815" s="61" t="str">
        <f t="shared" si="150"/>
        <v>　</v>
      </c>
      <c r="U1815" s="61" t="str">
        <f t="shared" si="146"/>
        <v xml:space="preserve"> </v>
      </c>
      <c r="V1815" s="61">
        <f t="shared" si="147"/>
        <v>0</v>
      </c>
      <c r="W1815" s="60" t="str">
        <f t="shared" si="148"/>
        <v/>
      </c>
    </row>
    <row r="1816" spans="1:23" ht="57" customHeight="1" x14ac:dyDescent="0.15">
      <c r="A1816" s="63"/>
      <c r="B1816" s="69"/>
      <c r="C1816" s="69"/>
      <c r="D1816" s="68"/>
      <c r="E1816" s="67"/>
      <c r="F1816" s="66"/>
      <c r="G1816" s="65" t="str">
        <f>IF(E1816="","",VLOOKUP(E1816,図書名リスト!$C$3:$W$1001,16,0))</f>
        <v/>
      </c>
      <c r="H1816" s="64" t="str">
        <f>IF(E1816="","",VLOOKUP(W1816,図書名リスト!$A$3:$W$1001,5,0))</f>
        <v/>
      </c>
      <c r="I1816" s="77" t="str">
        <f>IF(E1816="","",VLOOKUP(W1816,図書名リスト!$A$3:$W$1001,9,0))</f>
        <v/>
      </c>
      <c r="J1816" s="76" t="str">
        <f>IF(E1816="","",VLOOKUP(W1816,図書名リスト!$A$3:$W$1001,23,0))</f>
        <v/>
      </c>
      <c r="K1816" s="62" t="str">
        <f>IF(E1816="","",VLOOKUP(W1816,図書名リスト!$A$3:$W$1001,11,0))</f>
        <v/>
      </c>
      <c r="L1816" s="95" t="str">
        <f>IF(E1816="","",VLOOKUP(W1816,図書名リスト!$A$3:$W$1001,14,0))</f>
        <v/>
      </c>
      <c r="M1816" s="62" t="str">
        <f>IF(E1816="","",VLOOKUP(W1816,図書名リスト!$A$3:$W$1001,17,0))</f>
        <v/>
      </c>
      <c r="N1816" s="63"/>
      <c r="O1816" s="74" t="str">
        <f>IF(E1816="","",VLOOKUP(W1816,図書名リスト!$A$3:$W$100580,21,0))</f>
        <v/>
      </c>
      <c r="P1816" s="74" t="str">
        <f>IF(E1816="","",VLOOKUP(W1816,図書名リスト!$A$3:$W$10050,19,0))</f>
        <v/>
      </c>
      <c r="Q1816" s="75" t="str">
        <f>IF(E1816="","",VLOOKUP(W1816,図書名リスト!$A$3:$W$1001,20,0))</f>
        <v/>
      </c>
      <c r="R1816" s="74" t="str">
        <f>IF(E1816="","",VLOOKUP(W1816,図書名リスト!$A$3:$W$1001,22,0))</f>
        <v/>
      </c>
      <c r="S1816" s="61" t="str">
        <f t="shared" si="149"/>
        <v xml:space="preserve"> </v>
      </c>
      <c r="T1816" s="61" t="str">
        <f t="shared" si="150"/>
        <v>　</v>
      </c>
      <c r="U1816" s="61" t="str">
        <f t="shared" si="146"/>
        <v xml:space="preserve"> </v>
      </c>
      <c r="V1816" s="61">
        <f t="shared" si="147"/>
        <v>0</v>
      </c>
      <c r="W1816" s="60" t="str">
        <f t="shared" si="148"/>
        <v/>
      </c>
    </row>
    <row r="1817" spans="1:23" ht="57" customHeight="1" x14ac:dyDescent="0.15">
      <c r="A1817" s="63"/>
      <c r="B1817" s="69"/>
      <c r="C1817" s="69"/>
      <c r="D1817" s="68"/>
      <c r="E1817" s="67"/>
      <c r="F1817" s="66"/>
      <c r="G1817" s="65" t="str">
        <f>IF(E1817="","",VLOOKUP(E1817,図書名リスト!$C$3:$W$1001,16,0))</f>
        <v/>
      </c>
      <c r="H1817" s="64" t="str">
        <f>IF(E1817="","",VLOOKUP(W1817,図書名リスト!$A$3:$W$1001,5,0))</f>
        <v/>
      </c>
      <c r="I1817" s="77" t="str">
        <f>IF(E1817="","",VLOOKUP(W1817,図書名リスト!$A$3:$W$1001,9,0))</f>
        <v/>
      </c>
      <c r="J1817" s="76" t="str">
        <f>IF(E1817="","",VLOOKUP(W1817,図書名リスト!$A$3:$W$1001,23,0))</f>
        <v/>
      </c>
      <c r="K1817" s="62" t="str">
        <f>IF(E1817="","",VLOOKUP(W1817,図書名リスト!$A$3:$W$1001,11,0))</f>
        <v/>
      </c>
      <c r="L1817" s="95" t="str">
        <f>IF(E1817="","",VLOOKUP(W1817,図書名リスト!$A$3:$W$1001,14,0))</f>
        <v/>
      </c>
      <c r="M1817" s="62" t="str">
        <f>IF(E1817="","",VLOOKUP(W1817,図書名リスト!$A$3:$W$1001,17,0))</f>
        <v/>
      </c>
      <c r="N1817" s="63"/>
      <c r="O1817" s="74" t="str">
        <f>IF(E1817="","",VLOOKUP(W1817,図書名リスト!$A$3:$W$100580,21,0))</f>
        <v/>
      </c>
      <c r="P1817" s="74" t="str">
        <f>IF(E1817="","",VLOOKUP(W1817,図書名リスト!$A$3:$W$10050,19,0))</f>
        <v/>
      </c>
      <c r="Q1817" s="75" t="str">
        <f>IF(E1817="","",VLOOKUP(W1817,図書名リスト!$A$3:$W$1001,20,0))</f>
        <v/>
      </c>
      <c r="R1817" s="74" t="str">
        <f>IF(E1817="","",VLOOKUP(W1817,図書名リスト!$A$3:$W$1001,22,0))</f>
        <v/>
      </c>
      <c r="S1817" s="61" t="str">
        <f t="shared" si="149"/>
        <v xml:space="preserve"> </v>
      </c>
      <c r="T1817" s="61" t="str">
        <f t="shared" si="150"/>
        <v>　</v>
      </c>
      <c r="U1817" s="61" t="str">
        <f t="shared" si="146"/>
        <v xml:space="preserve"> </v>
      </c>
      <c r="V1817" s="61">
        <f t="shared" si="147"/>
        <v>0</v>
      </c>
      <c r="W1817" s="60" t="str">
        <f t="shared" si="148"/>
        <v/>
      </c>
    </row>
    <row r="1818" spans="1:23" ht="57" customHeight="1" x14ac:dyDescent="0.15">
      <c r="A1818" s="63"/>
      <c r="B1818" s="69"/>
      <c r="C1818" s="69"/>
      <c r="D1818" s="68"/>
      <c r="E1818" s="67"/>
      <c r="F1818" s="66"/>
      <c r="G1818" s="65" t="str">
        <f>IF(E1818="","",VLOOKUP(E1818,図書名リスト!$C$3:$W$1001,16,0))</f>
        <v/>
      </c>
      <c r="H1818" s="64" t="str">
        <f>IF(E1818="","",VLOOKUP(W1818,図書名リスト!$A$3:$W$1001,5,0))</f>
        <v/>
      </c>
      <c r="I1818" s="77" t="str">
        <f>IF(E1818="","",VLOOKUP(W1818,図書名リスト!$A$3:$W$1001,9,0))</f>
        <v/>
      </c>
      <c r="J1818" s="76" t="str">
        <f>IF(E1818="","",VLOOKUP(W1818,図書名リスト!$A$3:$W$1001,23,0))</f>
        <v/>
      </c>
      <c r="K1818" s="62" t="str">
        <f>IF(E1818="","",VLOOKUP(W1818,図書名リスト!$A$3:$W$1001,11,0))</f>
        <v/>
      </c>
      <c r="L1818" s="95" t="str">
        <f>IF(E1818="","",VLOOKUP(W1818,図書名リスト!$A$3:$W$1001,14,0))</f>
        <v/>
      </c>
      <c r="M1818" s="62" t="str">
        <f>IF(E1818="","",VLOOKUP(W1818,図書名リスト!$A$3:$W$1001,17,0))</f>
        <v/>
      </c>
      <c r="N1818" s="63"/>
      <c r="O1818" s="74" t="str">
        <f>IF(E1818="","",VLOOKUP(W1818,図書名リスト!$A$3:$W$100580,21,0))</f>
        <v/>
      </c>
      <c r="P1818" s="74" t="str">
        <f>IF(E1818="","",VLOOKUP(W1818,図書名リスト!$A$3:$W$10050,19,0))</f>
        <v/>
      </c>
      <c r="Q1818" s="75" t="str">
        <f>IF(E1818="","",VLOOKUP(W1818,図書名リスト!$A$3:$W$1001,20,0))</f>
        <v/>
      </c>
      <c r="R1818" s="74" t="str">
        <f>IF(E1818="","",VLOOKUP(W1818,図書名リスト!$A$3:$W$1001,22,0))</f>
        <v/>
      </c>
      <c r="S1818" s="61" t="str">
        <f t="shared" si="149"/>
        <v xml:space="preserve"> </v>
      </c>
      <c r="T1818" s="61" t="str">
        <f t="shared" si="150"/>
        <v>　</v>
      </c>
      <c r="U1818" s="61" t="str">
        <f t="shared" si="146"/>
        <v xml:space="preserve"> </v>
      </c>
      <c r="V1818" s="61">
        <f t="shared" si="147"/>
        <v>0</v>
      </c>
      <c r="W1818" s="60" t="str">
        <f t="shared" si="148"/>
        <v/>
      </c>
    </row>
    <row r="1819" spans="1:23" ht="57" customHeight="1" x14ac:dyDescent="0.15">
      <c r="A1819" s="63"/>
      <c r="B1819" s="69"/>
      <c r="C1819" s="69"/>
      <c r="D1819" s="68"/>
      <c r="E1819" s="67"/>
      <c r="F1819" s="66"/>
      <c r="G1819" s="65" t="str">
        <f>IF(E1819="","",VLOOKUP(E1819,図書名リスト!$C$3:$W$1001,16,0))</f>
        <v/>
      </c>
      <c r="H1819" s="64" t="str">
        <f>IF(E1819="","",VLOOKUP(W1819,図書名リスト!$A$3:$W$1001,5,0))</f>
        <v/>
      </c>
      <c r="I1819" s="77" t="str">
        <f>IF(E1819="","",VLOOKUP(W1819,図書名リスト!$A$3:$W$1001,9,0))</f>
        <v/>
      </c>
      <c r="J1819" s="76" t="str">
        <f>IF(E1819="","",VLOOKUP(W1819,図書名リスト!$A$3:$W$1001,23,0))</f>
        <v/>
      </c>
      <c r="K1819" s="62" t="str">
        <f>IF(E1819="","",VLOOKUP(W1819,図書名リスト!$A$3:$W$1001,11,0))</f>
        <v/>
      </c>
      <c r="L1819" s="95" t="str">
        <f>IF(E1819="","",VLOOKUP(W1819,図書名リスト!$A$3:$W$1001,14,0))</f>
        <v/>
      </c>
      <c r="M1819" s="62" t="str">
        <f>IF(E1819="","",VLOOKUP(W1819,図書名リスト!$A$3:$W$1001,17,0))</f>
        <v/>
      </c>
      <c r="N1819" s="63"/>
      <c r="O1819" s="74" t="str">
        <f>IF(E1819="","",VLOOKUP(W1819,図書名リスト!$A$3:$W$100580,21,0))</f>
        <v/>
      </c>
      <c r="P1819" s="74" t="str">
        <f>IF(E1819="","",VLOOKUP(W1819,図書名リスト!$A$3:$W$10050,19,0))</f>
        <v/>
      </c>
      <c r="Q1819" s="75" t="str">
        <f>IF(E1819="","",VLOOKUP(W1819,図書名リスト!$A$3:$W$1001,20,0))</f>
        <v/>
      </c>
      <c r="R1819" s="74" t="str">
        <f>IF(E1819="","",VLOOKUP(W1819,図書名リスト!$A$3:$W$1001,22,0))</f>
        <v/>
      </c>
      <c r="S1819" s="61" t="str">
        <f t="shared" si="149"/>
        <v xml:space="preserve"> </v>
      </c>
      <c r="T1819" s="61" t="str">
        <f t="shared" si="150"/>
        <v>　</v>
      </c>
      <c r="U1819" s="61" t="str">
        <f t="shared" si="146"/>
        <v xml:space="preserve"> </v>
      </c>
      <c r="V1819" s="61">
        <f t="shared" si="147"/>
        <v>0</v>
      </c>
      <c r="W1819" s="60" t="str">
        <f t="shared" si="148"/>
        <v/>
      </c>
    </row>
    <row r="1820" spans="1:23" ht="57" customHeight="1" x14ac:dyDescent="0.15">
      <c r="A1820" s="63"/>
      <c r="B1820" s="69"/>
      <c r="C1820" s="69"/>
      <c r="D1820" s="68"/>
      <c r="E1820" s="67"/>
      <c r="F1820" s="66"/>
      <c r="G1820" s="65" t="str">
        <f>IF(E1820="","",VLOOKUP(E1820,図書名リスト!$C$3:$W$1001,16,0))</f>
        <v/>
      </c>
      <c r="H1820" s="64" t="str">
        <f>IF(E1820="","",VLOOKUP(W1820,図書名リスト!$A$3:$W$1001,5,0))</f>
        <v/>
      </c>
      <c r="I1820" s="77" t="str">
        <f>IF(E1820="","",VLOOKUP(W1820,図書名リスト!$A$3:$W$1001,9,0))</f>
        <v/>
      </c>
      <c r="J1820" s="76" t="str">
        <f>IF(E1820="","",VLOOKUP(W1820,図書名リスト!$A$3:$W$1001,23,0))</f>
        <v/>
      </c>
      <c r="K1820" s="62" t="str">
        <f>IF(E1820="","",VLOOKUP(W1820,図書名リスト!$A$3:$W$1001,11,0))</f>
        <v/>
      </c>
      <c r="L1820" s="95" t="str">
        <f>IF(E1820="","",VLOOKUP(W1820,図書名リスト!$A$3:$W$1001,14,0))</f>
        <v/>
      </c>
      <c r="M1820" s="62" t="str">
        <f>IF(E1820="","",VLOOKUP(W1820,図書名リスト!$A$3:$W$1001,17,0))</f>
        <v/>
      </c>
      <c r="N1820" s="63"/>
      <c r="O1820" s="74" t="str">
        <f>IF(E1820="","",VLOOKUP(W1820,図書名リスト!$A$3:$W$100580,21,0))</f>
        <v/>
      </c>
      <c r="P1820" s="74" t="str">
        <f>IF(E1820="","",VLOOKUP(W1820,図書名リスト!$A$3:$W$10050,19,0))</f>
        <v/>
      </c>
      <c r="Q1820" s="75" t="str">
        <f>IF(E1820="","",VLOOKUP(W1820,図書名リスト!$A$3:$W$1001,20,0))</f>
        <v/>
      </c>
      <c r="R1820" s="74" t="str">
        <f>IF(E1820="","",VLOOKUP(W1820,図書名リスト!$A$3:$W$1001,22,0))</f>
        <v/>
      </c>
      <c r="S1820" s="61" t="str">
        <f t="shared" si="149"/>
        <v xml:space="preserve"> </v>
      </c>
      <c r="T1820" s="61" t="str">
        <f t="shared" si="150"/>
        <v>　</v>
      </c>
      <c r="U1820" s="61" t="str">
        <f t="shared" si="146"/>
        <v xml:space="preserve"> </v>
      </c>
      <c r="V1820" s="61">
        <f t="shared" si="147"/>
        <v>0</v>
      </c>
      <c r="W1820" s="60" t="str">
        <f t="shared" si="148"/>
        <v/>
      </c>
    </row>
    <row r="1821" spans="1:23" ht="57" customHeight="1" x14ac:dyDescent="0.15">
      <c r="A1821" s="63"/>
      <c r="B1821" s="69"/>
      <c r="C1821" s="69"/>
      <c r="D1821" s="68"/>
      <c r="E1821" s="67"/>
      <c r="F1821" s="66"/>
      <c r="G1821" s="65" t="str">
        <f>IF(E1821="","",VLOOKUP(E1821,図書名リスト!$C$3:$W$1001,16,0))</f>
        <v/>
      </c>
      <c r="H1821" s="64" t="str">
        <f>IF(E1821="","",VLOOKUP(W1821,図書名リスト!$A$3:$W$1001,5,0))</f>
        <v/>
      </c>
      <c r="I1821" s="77" t="str">
        <f>IF(E1821="","",VLOOKUP(W1821,図書名リスト!$A$3:$W$1001,9,0))</f>
        <v/>
      </c>
      <c r="J1821" s="76" t="str">
        <f>IF(E1821="","",VLOOKUP(W1821,図書名リスト!$A$3:$W$1001,23,0))</f>
        <v/>
      </c>
      <c r="K1821" s="62" t="str">
        <f>IF(E1821="","",VLOOKUP(W1821,図書名リスト!$A$3:$W$1001,11,0))</f>
        <v/>
      </c>
      <c r="L1821" s="95" t="str">
        <f>IF(E1821="","",VLOOKUP(W1821,図書名リスト!$A$3:$W$1001,14,0))</f>
        <v/>
      </c>
      <c r="M1821" s="62" t="str">
        <f>IF(E1821="","",VLOOKUP(W1821,図書名リスト!$A$3:$W$1001,17,0))</f>
        <v/>
      </c>
      <c r="N1821" s="63"/>
      <c r="O1821" s="74" t="str">
        <f>IF(E1821="","",VLOOKUP(W1821,図書名リスト!$A$3:$W$100580,21,0))</f>
        <v/>
      </c>
      <c r="P1821" s="74" t="str">
        <f>IF(E1821="","",VLOOKUP(W1821,図書名リスト!$A$3:$W$10050,19,0))</f>
        <v/>
      </c>
      <c r="Q1821" s="75" t="str">
        <f>IF(E1821="","",VLOOKUP(W1821,図書名リスト!$A$3:$W$1001,20,0))</f>
        <v/>
      </c>
      <c r="R1821" s="74" t="str">
        <f>IF(E1821="","",VLOOKUP(W1821,図書名リスト!$A$3:$W$1001,22,0))</f>
        <v/>
      </c>
      <c r="S1821" s="61" t="str">
        <f t="shared" si="149"/>
        <v xml:space="preserve"> </v>
      </c>
      <c r="T1821" s="61" t="str">
        <f t="shared" si="150"/>
        <v>　</v>
      </c>
      <c r="U1821" s="61" t="str">
        <f t="shared" si="146"/>
        <v xml:space="preserve"> </v>
      </c>
      <c r="V1821" s="61">
        <f t="shared" si="147"/>
        <v>0</v>
      </c>
      <c r="W1821" s="60" t="str">
        <f t="shared" si="148"/>
        <v/>
      </c>
    </row>
    <row r="1822" spans="1:23" ht="57" customHeight="1" x14ac:dyDescent="0.15">
      <c r="A1822" s="63"/>
      <c r="B1822" s="69"/>
      <c r="C1822" s="69"/>
      <c r="D1822" s="68"/>
      <c r="E1822" s="67"/>
      <c r="F1822" s="66"/>
      <c r="G1822" s="65" t="str">
        <f>IF(E1822="","",VLOOKUP(E1822,図書名リスト!$C$3:$W$1001,16,0))</f>
        <v/>
      </c>
      <c r="H1822" s="64" t="str">
        <f>IF(E1822="","",VLOOKUP(W1822,図書名リスト!$A$3:$W$1001,5,0))</f>
        <v/>
      </c>
      <c r="I1822" s="77" t="str">
        <f>IF(E1822="","",VLOOKUP(W1822,図書名リスト!$A$3:$W$1001,9,0))</f>
        <v/>
      </c>
      <c r="J1822" s="76" t="str">
        <f>IF(E1822="","",VLOOKUP(W1822,図書名リスト!$A$3:$W$1001,23,0))</f>
        <v/>
      </c>
      <c r="K1822" s="62" t="str">
        <f>IF(E1822="","",VLOOKUP(W1822,図書名リスト!$A$3:$W$1001,11,0))</f>
        <v/>
      </c>
      <c r="L1822" s="95" t="str">
        <f>IF(E1822="","",VLOOKUP(W1822,図書名リスト!$A$3:$W$1001,14,0))</f>
        <v/>
      </c>
      <c r="M1822" s="62" t="str">
        <f>IF(E1822="","",VLOOKUP(W1822,図書名リスト!$A$3:$W$1001,17,0))</f>
        <v/>
      </c>
      <c r="N1822" s="63"/>
      <c r="O1822" s="74" t="str">
        <f>IF(E1822="","",VLOOKUP(W1822,図書名リスト!$A$3:$W$100580,21,0))</f>
        <v/>
      </c>
      <c r="P1822" s="74" t="str">
        <f>IF(E1822="","",VLOOKUP(W1822,図書名リスト!$A$3:$W$10050,19,0))</f>
        <v/>
      </c>
      <c r="Q1822" s="75" t="str">
        <f>IF(E1822="","",VLOOKUP(W1822,図書名リスト!$A$3:$W$1001,20,0))</f>
        <v/>
      </c>
      <c r="R1822" s="74" t="str">
        <f>IF(E1822="","",VLOOKUP(W1822,図書名リスト!$A$3:$W$1001,22,0))</f>
        <v/>
      </c>
      <c r="S1822" s="61" t="str">
        <f t="shared" si="149"/>
        <v xml:space="preserve"> </v>
      </c>
      <c r="T1822" s="61" t="str">
        <f t="shared" si="150"/>
        <v>　</v>
      </c>
      <c r="U1822" s="61" t="str">
        <f t="shared" si="146"/>
        <v xml:space="preserve"> </v>
      </c>
      <c r="V1822" s="61">
        <f t="shared" si="147"/>
        <v>0</v>
      </c>
      <c r="W1822" s="60" t="str">
        <f t="shared" si="148"/>
        <v/>
      </c>
    </row>
    <row r="1823" spans="1:23" ht="57" customHeight="1" x14ac:dyDescent="0.15">
      <c r="A1823" s="63"/>
      <c r="B1823" s="69"/>
      <c r="C1823" s="69"/>
      <c r="D1823" s="68"/>
      <c r="E1823" s="67"/>
      <c r="F1823" s="66"/>
      <c r="G1823" s="65" t="str">
        <f>IF(E1823="","",VLOOKUP(E1823,図書名リスト!$C$3:$W$1001,16,0))</f>
        <v/>
      </c>
      <c r="H1823" s="64" t="str">
        <f>IF(E1823="","",VLOOKUP(W1823,図書名リスト!$A$3:$W$1001,5,0))</f>
        <v/>
      </c>
      <c r="I1823" s="77" t="str">
        <f>IF(E1823="","",VLOOKUP(W1823,図書名リスト!$A$3:$W$1001,9,0))</f>
        <v/>
      </c>
      <c r="J1823" s="76" t="str">
        <f>IF(E1823="","",VLOOKUP(W1823,図書名リスト!$A$3:$W$1001,23,0))</f>
        <v/>
      </c>
      <c r="K1823" s="62" t="str">
        <f>IF(E1823="","",VLOOKUP(W1823,図書名リスト!$A$3:$W$1001,11,0))</f>
        <v/>
      </c>
      <c r="L1823" s="95" t="str">
        <f>IF(E1823="","",VLOOKUP(W1823,図書名リスト!$A$3:$W$1001,14,0))</f>
        <v/>
      </c>
      <c r="M1823" s="62" t="str">
        <f>IF(E1823="","",VLOOKUP(W1823,図書名リスト!$A$3:$W$1001,17,0))</f>
        <v/>
      </c>
      <c r="N1823" s="63"/>
      <c r="O1823" s="74" t="str">
        <f>IF(E1823="","",VLOOKUP(W1823,図書名リスト!$A$3:$W$100580,21,0))</f>
        <v/>
      </c>
      <c r="P1823" s="74" t="str">
        <f>IF(E1823="","",VLOOKUP(W1823,図書名リスト!$A$3:$W$10050,19,0))</f>
        <v/>
      </c>
      <c r="Q1823" s="75" t="str">
        <f>IF(E1823="","",VLOOKUP(W1823,図書名リスト!$A$3:$W$1001,20,0))</f>
        <v/>
      </c>
      <c r="R1823" s="74" t="str">
        <f>IF(E1823="","",VLOOKUP(W1823,図書名リスト!$A$3:$W$1001,22,0))</f>
        <v/>
      </c>
      <c r="S1823" s="61" t="str">
        <f t="shared" si="149"/>
        <v xml:space="preserve"> </v>
      </c>
      <c r="T1823" s="61" t="str">
        <f t="shared" si="150"/>
        <v>　</v>
      </c>
      <c r="U1823" s="61" t="str">
        <f t="shared" si="146"/>
        <v xml:space="preserve"> </v>
      </c>
      <c r="V1823" s="61">
        <f t="shared" si="147"/>
        <v>0</v>
      </c>
      <c r="W1823" s="60" t="str">
        <f t="shared" si="148"/>
        <v/>
      </c>
    </row>
    <row r="1824" spans="1:23" ht="57" customHeight="1" x14ac:dyDescent="0.15">
      <c r="A1824" s="63"/>
      <c r="B1824" s="69"/>
      <c r="C1824" s="69"/>
      <c r="D1824" s="68"/>
      <c r="E1824" s="67"/>
      <c r="F1824" s="66"/>
      <c r="G1824" s="65" t="str">
        <f>IF(E1824="","",VLOOKUP(E1824,図書名リスト!$C$3:$W$1001,16,0))</f>
        <v/>
      </c>
      <c r="H1824" s="64" t="str">
        <f>IF(E1824="","",VLOOKUP(W1824,図書名リスト!$A$3:$W$1001,5,0))</f>
        <v/>
      </c>
      <c r="I1824" s="77" t="str">
        <f>IF(E1824="","",VLOOKUP(W1824,図書名リスト!$A$3:$W$1001,9,0))</f>
        <v/>
      </c>
      <c r="J1824" s="76" t="str">
        <f>IF(E1824="","",VLOOKUP(W1824,図書名リスト!$A$3:$W$1001,23,0))</f>
        <v/>
      </c>
      <c r="K1824" s="62" t="str">
        <f>IF(E1824="","",VLOOKUP(W1824,図書名リスト!$A$3:$W$1001,11,0))</f>
        <v/>
      </c>
      <c r="L1824" s="95" t="str">
        <f>IF(E1824="","",VLOOKUP(W1824,図書名リスト!$A$3:$W$1001,14,0))</f>
        <v/>
      </c>
      <c r="M1824" s="62" t="str">
        <f>IF(E1824="","",VLOOKUP(W1824,図書名リスト!$A$3:$W$1001,17,0))</f>
        <v/>
      </c>
      <c r="N1824" s="63"/>
      <c r="O1824" s="74" t="str">
        <f>IF(E1824="","",VLOOKUP(W1824,図書名リスト!$A$3:$W$100580,21,0))</f>
        <v/>
      </c>
      <c r="P1824" s="74" t="str">
        <f>IF(E1824="","",VLOOKUP(W1824,図書名リスト!$A$3:$W$10050,19,0))</f>
        <v/>
      </c>
      <c r="Q1824" s="75" t="str">
        <f>IF(E1824="","",VLOOKUP(W1824,図書名リスト!$A$3:$W$1001,20,0))</f>
        <v/>
      </c>
      <c r="R1824" s="74" t="str">
        <f>IF(E1824="","",VLOOKUP(W1824,図書名リスト!$A$3:$W$1001,22,0))</f>
        <v/>
      </c>
      <c r="S1824" s="61" t="str">
        <f t="shared" si="149"/>
        <v xml:space="preserve"> </v>
      </c>
      <c r="T1824" s="61" t="str">
        <f t="shared" si="150"/>
        <v>　</v>
      </c>
      <c r="U1824" s="61" t="str">
        <f t="shared" si="146"/>
        <v xml:space="preserve"> </v>
      </c>
      <c r="V1824" s="61">
        <f t="shared" si="147"/>
        <v>0</v>
      </c>
      <c r="W1824" s="60" t="str">
        <f t="shared" si="148"/>
        <v/>
      </c>
    </row>
    <row r="1825" spans="1:23" ht="57" customHeight="1" x14ac:dyDescent="0.15">
      <c r="A1825" s="63"/>
      <c r="B1825" s="69"/>
      <c r="C1825" s="69"/>
      <c r="D1825" s="68"/>
      <c r="E1825" s="67"/>
      <c r="F1825" s="66"/>
      <c r="G1825" s="65" t="str">
        <f>IF(E1825="","",VLOOKUP(E1825,図書名リスト!$C$3:$W$1001,16,0))</f>
        <v/>
      </c>
      <c r="H1825" s="64" t="str">
        <f>IF(E1825="","",VLOOKUP(W1825,図書名リスト!$A$3:$W$1001,5,0))</f>
        <v/>
      </c>
      <c r="I1825" s="77" t="str">
        <f>IF(E1825="","",VLOOKUP(W1825,図書名リスト!$A$3:$W$1001,9,0))</f>
        <v/>
      </c>
      <c r="J1825" s="76" t="str">
        <f>IF(E1825="","",VLOOKUP(W1825,図書名リスト!$A$3:$W$1001,23,0))</f>
        <v/>
      </c>
      <c r="K1825" s="62" t="str">
        <f>IF(E1825="","",VLOOKUP(W1825,図書名リスト!$A$3:$W$1001,11,0))</f>
        <v/>
      </c>
      <c r="L1825" s="95" t="str">
        <f>IF(E1825="","",VLOOKUP(W1825,図書名リスト!$A$3:$W$1001,14,0))</f>
        <v/>
      </c>
      <c r="M1825" s="62" t="str">
        <f>IF(E1825="","",VLOOKUP(W1825,図書名リスト!$A$3:$W$1001,17,0))</f>
        <v/>
      </c>
      <c r="N1825" s="63"/>
      <c r="O1825" s="74" t="str">
        <f>IF(E1825="","",VLOOKUP(W1825,図書名リスト!$A$3:$W$100580,21,0))</f>
        <v/>
      </c>
      <c r="P1825" s="74" t="str">
        <f>IF(E1825="","",VLOOKUP(W1825,図書名リスト!$A$3:$W$10050,19,0))</f>
        <v/>
      </c>
      <c r="Q1825" s="75" t="str">
        <f>IF(E1825="","",VLOOKUP(W1825,図書名リスト!$A$3:$W$1001,20,0))</f>
        <v/>
      </c>
      <c r="R1825" s="74" t="str">
        <f>IF(E1825="","",VLOOKUP(W1825,図書名リスト!$A$3:$W$1001,22,0))</f>
        <v/>
      </c>
      <c r="S1825" s="61" t="str">
        <f t="shared" si="149"/>
        <v xml:space="preserve"> </v>
      </c>
      <c r="T1825" s="61" t="str">
        <f t="shared" si="150"/>
        <v>　</v>
      </c>
      <c r="U1825" s="61" t="str">
        <f t="shared" si="146"/>
        <v xml:space="preserve"> </v>
      </c>
      <c r="V1825" s="61">
        <f t="shared" si="147"/>
        <v>0</v>
      </c>
      <c r="W1825" s="60" t="str">
        <f t="shared" si="148"/>
        <v/>
      </c>
    </row>
    <row r="1826" spans="1:23" ht="57" customHeight="1" x14ac:dyDescent="0.15">
      <c r="A1826" s="63"/>
      <c r="B1826" s="69"/>
      <c r="C1826" s="69"/>
      <c r="D1826" s="68"/>
      <c r="E1826" s="67"/>
      <c r="F1826" s="66"/>
      <c r="G1826" s="65" t="str">
        <f>IF(E1826="","",VLOOKUP(E1826,図書名リスト!$C$3:$W$1001,16,0))</f>
        <v/>
      </c>
      <c r="H1826" s="64" t="str">
        <f>IF(E1826="","",VLOOKUP(W1826,図書名リスト!$A$3:$W$1001,5,0))</f>
        <v/>
      </c>
      <c r="I1826" s="77" t="str">
        <f>IF(E1826="","",VLOOKUP(W1826,図書名リスト!$A$3:$W$1001,9,0))</f>
        <v/>
      </c>
      <c r="J1826" s="76" t="str">
        <f>IF(E1826="","",VLOOKUP(W1826,図書名リスト!$A$3:$W$1001,23,0))</f>
        <v/>
      </c>
      <c r="K1826" s="62" t="str">
        <f>IF(E1826="","",VLOOKUP(W1826,図書名リスト!$A$3:$W$1001,11,0))</f>
        <v/>
      </c>
      <c r="L1826" s="95" t="str">
        <f>IF(E1826="","",VLOOKUP(W1826,図書名リスト!$A$3:$W$1001,14,0))</f>
        <v/>
      </c>
      <c r="M1826" s="62" t="str">
        <f>IF(E1826="","",VLOOKUP(W1826,図書名リスト!$A$3:$W$1001,17,0))</f>
        <v/>
      </c>
      <c r="N1826" s="63"/>
      <c r="O1826" s="74" t="str">
        <f>IF(E1826="","",VLOOKUP(W1826,図書名リスト!$A$3:$W$100580,21,0))</f>
        <v/>
      </c>
      <c r="P1826" s="74" t="str">
        <f>IF(E1826="","",VLOOKUP(W1826,図書名リスト!$A$3:$W$10050,19,0))</f>
        <v/>
      </c>
      <c r="Q1826" s="75" t="str">
        <f>IF(E1826="","",VLOOKUP(W1826,図書名リスト!$A$3:$W$1001,20,0))</f>
        <v/>
      </c>
      <c r="R1826" s="74" t="str">
        <f>IF(E1826="","",VLOOKUP(W1826,図書名リスト!$A$3:$W$1001,22,0))</f>
        <v/>
      </c>
      <c r="S1826" s="61" t="str">
        <f t="shared" si="149"/>
        <v xml:space="preserve"> </v>
      </c>
      <c r="T1826" s="61" t="str">
        <f t="shared" si="150"/>
        <v>　</v>
      </c>
      <c r="U1826" s="61" t="str">
        <f t="shared" si="146"/>
        <v xml:space="preserve"> </v>
      </c>
      <c r="V1826" s="61">
        <f t="shared" si="147"/>
        <v>0</v>
      </c>
      <c r="W1826" s="60" t="str">
        <f t="shared" si="148"/>
        <v/>
      </c>
    </row>
    <row r="1827" spans="1:23" ht="57" customHeight="1" x14ac:dyDescent="0.15">
      <c r="A1827" s="63"/>
      <c r="B1827" s="69"/>
      <c r="C1827" s="69"/>
      <c r="D1827" s="68"/>
      <c r="E1827" s="67"/>
      <c r="F1827" s="66"/>
      <c r="G1827" s="65" t="str">
        <f>IF(E1827="","",VLOOKUP(E1827,図書名リスト!$C$3:$W$1001,16,0))</f>
        <v/>
      </c>
      <c r="H1827" s="64" t="str">
        <f>IF(E1827="","",VLOOKUP(W1827,図書名リスト!$A$3:$W$1001,5,0))</f>
        <v/>
      </c>
      <c r="I1827" s="77" t="str">
        <f>IF(E1827="","",VLOOKUP(W1827,図書名リスト!$A$3:$W$1001,9,0))</f>
        <v/>
      </c>
      <c r="J1827" s="76" t="str">
        <f>IF(E1827="","",VLOOKUP(W1827,図書名リスト!$A$3:$W$1001,23,0))</f>
        <v/>
      </c>
      <c r="K1827" s="62" t="str">
        <f>IF(E1827="","",VLOOKUP(W1827,図書名リスト!$A$3:$W$1001,11,0))</f>
        <v/>
      </c>
      <c r="L1827" s="95" t="str">
        <f>IF(E1827="","",VLOOKUP(W1827,図書名リスト!$A$3:$W$1001,14,0))</f>
        <v/>
      </c>
      <c r="M1827" s="62" t="str">
        <f>IF(E1827="","",VLOOKUP(W1827,図書名リスト!$A$3:$W$1001,17,0))</f>
        <v/>
      </c>
      <c r="N1827" s="63"/>
      <c r="O1827" s="74" t="str">
        <f>IF(E1827="","",VLOOKUP(W1827,図書名リスト!$A$3:$W$100580,21,0))</f>
        <v/>
      </c>
      <c r="P1827" s="74" t="str">
        <f>IF(E1827="","",VLOOKUP(W1827,図書名リスト!$A$3:$W$10050,19,0))</f>
        <v/>
      </c>
      <c r="Q1827" s="75" t="str">
        <f>IF(E1827="","",VLOOKUP(W1827,図書名リスト!$A$3:$W$1001,20,0))</f>
        <v/>
      </c>
      <c r="R1827" s="74" t="str">
        <f>IF(E1827="","",VLOOKUP(W1827,図書名リスト!$A$3:$W$1001,22,0))</f>
        <v/>
      </c>
      <c r="S1827" s="61" t="str">
        <f t="shared" si="149"/>
        <v xml:space="preserve"> </v>
      </c>
      <c r="T1827" s="61" t="str">
        <f t="shared" si="150"/>
        <v>　</v>
      </c>
      <c r="U1827" s="61" t="str">
        <f t="shared" si="146"/>
        <v xml:space="preserve"> </v>
      </c>
      <c r="V1827" s="61">
        <f t="shared" si="147"/>
        <v>0</v>
      </c>
      <c r="W1827" s="60" t="str">
        <f t="shared" si="148"/>
        <v/>
      </c>
    </row>
    <row r="1828" spans="1:23" ht="57" customHeight="1" x14ac:dyDescent="0.15">
      <c r="A1828" s="63"/>
      <c r="B1828" s="69"/>
      <c r="C1828" s="69"/>
      <c r="D1828" s="68"/>
      <c r="E1828" s="67"/>
      <c r="F1828" s="66"/>
      <c r="G1828" s="65" t="str">
        <f>IF(E1828="","",VLOOKUP(E1828,図書名リスト!$C$3:$W$1001,16,0))</f>
        <v/>
      </c>
      <c r="H1828" s="64" t="str">
        <f>IF(E1828="","",VLOOKUP(W1828,図書名リスト!$A$3:$W$1001,5,0))</f>
        <v/>
      </c>
      <c r="I1828" s="77" t="str">
        <f>IF(E1828="","",VLOOKUP(W1828,図書名リスト!$A$3:$W$1001,9,0))</f>
        <v/>
      </c>
      <c r="J1828" s="76" t="str">
        <f>IF(E1828="","",VLOOKUP(W1828,図書名リスト!$A$3:$W$1001,23,0))</f>
        <v/>
      </c>
      <c r="K1828" s="62" t="str">
        <f>IF(E1828="","",VLOOKUP(W1828,図書名リスト!$A$3:$W$1001,11,0))</f>
        <v/>
      </c>
      <c r="L1828" s="95" t="str">
        <f>IF(E1828="","",VLOOKUP(W1828,図書名リスト!$A$3:$W$1001,14,0))</f>
        <v/>
      </c>
      <c r="M1828" s="62" t="str">
        <f>IF(E1828="","",VLOOKUP(W1828,図書名リスト!$A$3:$W$1001,17,0))</f>
        <v/>
      </c>
      <c r="N1828" s="63"/>
      <c r="O1828" s="74" t="str">
        <f>IF(E1828="","",VLOOKUP(W1828,図書名リスト!$A$3:$W$100580,21,0))</f>
        <v/>
      </c>
      <c r="P1828" s="74" t="str">
        <f>IF(E1828="","",VLOOKUP(W1828,図書名リスト!$A$3:$W$10050,19,0))</f>
        <v/>
      </c>
      <c r="Q1828" s="75" t="str">
        <f>IF(E1828="","",VLOOKUP(W1828,図書名リスト!$A$3:$W$1001,20,0))</f>
        <v/>
      </c>
      <c r="R1828" s="74" t="str">
        <f>IF(E1828="","",VLOOKUP(W1828,図書名リスト!$A$3:$W$1001,22,0))</f>
        <v/>
      </c>
      <c r="S1828" s="61" t="str">
        <f t="shared" si="149"/>
        <v xml:space="preserve"> </v>
      </c>
      <c r="T1828" s="61" t="str">
        <f t="shared" si="150"/>
        <v>　</v>
      </c>
      <c r="U1828" s="61" t="str">
        <f t="shared" si="146"/>
        <v xml:space="preserve"> </v>
      </c>
      <c r="V1828" s="61">
        <f t="shared" si="147"/>
        <v>0</v>
      </c>
      <c r="W1828" s="60" t="str">
        <f t="shared" si="148"/>
        <v/>
      </c>
    </row>
    <row r="1829" spans="1:23" ht="57" customHeight="1" x14ac:dyDescent="0.15">
      <c r="A1829" s="63"/>
      <c r="B1829" s="69"/>
      <c r="C1829" s="69"/>
      <c r="D1829" s="68"/>
      <c r="E1829" s="67"/>
      <c r="F1829" s="66"/>
      <c r="G1829" s="65" t="str">
        <f>IF(E1829="","",VLOOKUP(E1829,図書名リスト!$C$3:$W$1001,16,0))</f>
        <v/>
      </c>
      <c r="H1829" s="64" t="str">
        <f>IF(E1829="","",VLOOKUP(W1829,図書名リスト!$A$3:$W$1001,5,0))</f>
        <v/>
      </c>
      <c r="I1829" s="77" t="str">
        <f>IF(E1829="","",VLOOKUP(W1829,図書名リスト!$A$3:$W$1001,9,0))</f>
        <v/>
      </c>
      <c r="J1829" s="76" t="str">
        <f>IF(E1829="","",VLOOKUP(W1829,図書名リスト!$A$3:$W$1001,23,0))</f>
        <v/>
      </c>
      <c r="K1829" s="62" t="str">
        <f>IF(E1829="","",VLOOKUP(W1829,図書名リスト!$A$3:$W$1001,11,0))</f>
        <v/>
      </c>
      <c r="L1829" s="95" t="str">
        <f>IF(E1829="","",VLOOKUP(W1829,図書名リスト!$A$3:$W$1001,14,0))</f>
        <v/>
      </c>
      <c r="M1829" s="62" t="str">
        <f>IF(E1829="","",VLOOKUP(W1829,図書名リスト!$A$3:$W$1001,17,0))</f>
        <v/>
      </c>
      <c r="N1829" s="63"/>
      <c r="O1829" s="74" t="str">
        <f>IF(E1829="","",VLOOKUP(W1829,図書名リスト!$A$3:$W$100580,21,0))</f>
        <v/>
      </c>
      <c r="P1829" s="74" t="str">
        <f>IF(E1829="","",VLOOKUP(W1829,図書名リスト!$A$3:$W$10050,19,0))</f>
        <v/>
      </c>
      <c r="Q1829" s="75" t="str">
        <f>IF(E1829="","",VLOOKUP(W1829,図書名リスト!$A$3:$W$1001,20,0))</f>
        <v/>
      </c>
      <c r="R1829" s="74" t="str">
        <f>IF(E1829="","",VLOOKUP(W1829,図書名リスト!$A$3:$W$1001,22,0))</f>
        <v/>
      </c>
      <c r="S1829" s="61" t="str">
        <f t="shared" si="149"/>
        <v xml:space="preserve"> </v>
      </c>
      <c r="T1829" s="61" t="str">
        <f t="shared" si="150"/>
        <v>　</v>
      </c>
      <c r="U1829" s="61" t="str">
        <f t="shared" si="146"/>
        <v xml:space="preserve"> </v>
      </c>
      <c r="V1829" s="61">
        <f t="shared" si="147"/>
        <v>0</v>
      </c>
      <c r="W1829" s="60" t="str">
        <f t="shared" si="148"/>
        <v/>
      </c>
    </row>
    <row r="1830" spans="1:23" ht="57" customHeight="1" x14ac:dyDescent="0.15">
      <c r="A1830" s="63"/>
      <c r="B1830" s="69"/>
      <c r="C1830" s="69"/>
      <c r="D1830" s="68"/>
      <c r="E1830" s="67"/>
      <c r="F1830" s="66"/>
      <c r="G1830" s="65" t="str">
        <f>IF(E1830="","",VLOOKUP(E1830,図書名リスト!$C$3:$W$1001,16,0))</f>
        <v/>
      </c>
      <c r="H1830" s="64" t="str">
        <f>IF(E1830="","",VLOOKUP(W1830,図書名リスト!$A$3:$W$1001,5,0))</f>
        <v/>
      </c>
      <c r="I1830" s="77" t="str">
        <f>IF(E1830="","",VLOOKUP(W1830,図書名リスト!$A$3:$W$1001,9,0))</f>
        <v/>
      </c>
      <c r="J1830" s="76" t="str">
        <f>IF(E1830="","",VLOOKUP(W1830,図書名リスト!$A$3:$W$1001,23,0))</f>
        <v/>
      </c>
      <c r="K1830" s="62" t="str">
        <f>IF(E1830="","",VLOOKUP(W1830,図書名リスト!$A$3:$W$1001,11,0))</f>
        <v/>
      </c>
      <c r="L1830" s="95" t="str">
        <f>IF(E1830="","",VLOOKUP(W1830,図書名リスト!$A$3:$W$1001,14,0))</f>
        <v/>
      </c>
      <c r="M1830" s="62" t="str">
        <f>IF(E1830="","",VLOOKUP(W1830,図書名リスト!$A$3:$W$1001,17,0))</f>
        <v/>
      </c>
      <c r="N1830" s="63"/>
      <c r="O1830" s="74" t="str">
        <f>IF(E1830="","",VLOOKUP(W1830,図書名リスト!$A$3:$W$100580,21,0))</f>
        <v/>
      </c>
      <c r="P1830" s="74" t="str">
        <f>IF(E1830="","",VLOOKUP(W1830,図書名リスト!$A$3:$W$10050,19,0))</f>
        <v/>
      </c>
      <c r="Q1830" s="75" t="str">
        <f>IF(E1830="","",VLOOKUP(W1830,図書名リスト!$A$3:$W$1001,20,0))</f>
        <v/>
      </c>
      <c r="R1830" s="74" t="str">
        <f>IF(E1830="","",VLOOKUP(W1830,図書名リスト!$A$3:$W$1001,22,0))</f>
        <v/>
      </c>
      <c r="S1830" s="61" t="str">
        <f t="shared" si="149"/>
        <v xml:space="preserve"> </v>
      </c>
      <c r="T1830" s="61" t="str">
        <f t="shared" si="150"/>
        <v>　</v>
      </c>
      <c r="U1830" s="61" t="str">
        <f t="shared" si="146"/>
        <v xml:space="preserve"> </v>
      </c>
      <c r="V1830" s="61">
        <f t="shared" si="147"/>
        <v>0</v>
      </c>
      <c r="W1830" s="60" t="str">
        <f t="shared" si="148"/>
        <v/>
      </c>
    </row>
    <row r="1831" spans="1:23" ht="57" customHeight="1" x14ac:dyDescent="0.15">
      <c r="A1831" s="63"/>
      <c r="B1831" s="69"/>
      <c r="C1831" s="69"/>
      <c r="D1831" s="68"/>
      <c r="E1831" s="67"/>
      <c r="F1831" s="66"/>
      <c r="G1831" s="65" t="str">
        <f>IF(E1831="","",VLOOKUP(E1831,図書名リスト!$C$3:$W$1001,16,0))</f>
        <v/>
      </c>
      <c r="H1831" s="64" t="str">
        <f>IF(E1831="","",VLOOKUP(W1831,図書名リスト!$A$3:$W$1001,5,0))</f>
        <v/>
      </c>
      <c r="I1831" s="77" t="str">
        <f>IF(E1831="","",VLOOKUP(W1831,図書名リスト!$A$3:$W$1001,9,0))</f>
        <v/>
      </c>
      <c r="J1831" s="76" t="str">
        <f>IF(E1831="","",VLOOKUP(W1831,図書名リスト!$A$3:$W$1001,23,0))</f>
        <v/>
      </c>
      <c r="K1831" s="62" t="str">
        <f>IF(E1831="","",VLOOKUP(W1831,図書名リスト!$A$3:$W$1001,11,0))</f>
        <v/>
      </c>
      <c r="L1831" s="95" t="str">
        <f>IF(E1831="","",VLOOKUP(W1831,図書名リスト!$A$3:$W$1001,14,0))</f>
        <v/>
      </c>
      <c r="M1831" s="62" t="str">
        <f>IF(E1831="","",VLOOKUP(W1831,図書名リスト!$A$3:$W$1001,17,0))</f>
        <v/>
      </c>
      <c r="N1831" s="63"/>
      <c r="O1831" s="74" t="str">
        <f>IF(E1831="","",VLOOKUP(W1831,図書名リスト!$A$3:$W$100580,21,0))</f>
        <v/>
      </c>
      <c r="P1831" s="74" t="str">
        <f>IF(E1831="","",VLOOKUP(W1831,図書名リスト!$A$3:$W$10050,19,0))</f>
        <v/>
      </c>
      <c r="Q1831" s="75" t="str">
        <f>IF(E1831="","",VLOOKUP(W1831,図書名リスト!$A$3:$W$1001,20,0))</f>
        <v/>
      </c>
      <c r="R1831" s="74" t="str">
        <f>IF(E1831="","",VLOOKUP(W1831,図書名リスト!$A$3:$W$1001,22,0))</f>
        <v/>
      </c>
      <c r="S1831" s="61" t="str">
        <f t="shared" si="149"/>
        <v xml:space="preserve"> </v>
      </c>
      <c r="T1831" s="61" t="str">
        <f t="shared" si="150"/>
        <v>　</v>
      </c>
      <c r="U1831" s="61" t="str">
        <f t="shared" si="146"/>
        <v xml:space="preserve"> </v>
      </c>
      <c r="V1831" s="61">
        <f t="shared" si="147"/>
        <v>0</v>
      </c>
      <c r="W1831" s="60" t="str">
        <f t="shared" si="148"/>
        <v/>
      </c>
    </row>
    <row r="1832" spans="1:23" ht="57" customHeight="1" x14ac:dyDescent="0.15">
      <c r="A1832" s="63"/>
      <c r="B1832" s="69"/>
      <c r="C1832" s="69"/>
      <c r="D1832" s="68"/>
      <c r="E1832" s="67"/>
      <c r="F1832" s="66"/>
      <c r="G1832" s="65" t="str">
        <f>IF(E1832="","",VLOOKUP(E1832,図書名リスト!$C$3:$W$1001,16,0))</f>
        <v/>
      </c>
      <c r="H1832" s="64" t="str">
        <f>IF(E1832="","",VLOOKUP(W1832,図書名リスト!$A$3:$W$1001,5,0))</f>
        <v/>
      </c>
      <c r="I1832" s="77" t="str">
        <f>IF(E1832="","",VLOOKUP(W1832,図書名リスト!$A$3:$W$1001,9,0))</f>
        <v/>
      </c>
      <c r="J1832" s="76" t="str">
        <f>IF(E1832="","",VLOOKUP(W1832,図書名リスト!$A$3:$W$1001,23,0))</f>
        <v/>
      </c>
      <c r="K1832" s="62" t="str">
        <f>IF(E1832="","",VLOOKUP(W1832,図書名リスト!$A$3:$W$1001,11,0))</f>
        <v/>
      </c>
      <c r="L1832" s="95" t="str">
        <f>IF(E1832="","",VLOOKUP(W1832,図書名リスト!$A$3:$W$1001,14,0))</f>
        <v/>
      </c>
      <c r="M1832" s="62" t="str">
        <f>IF(E1832="","",VLOOKUP(W1832,図書名リスト!$A$3:$W$1001,17,0))</f>
        <v/>
      </c>
      <c r="N1832" s="63"/>
      <c r="O1832" s="74" t="str">
        <f>IF(E1832="","",VLOOKUP(W1832,図書名リスト!$A$3:$W$100580,21,0))</f>
        <v/>
      </c>
      <c r="P1832" s="74" t="str">
        <f>IF(E1832="","",VLOOKUP(W1832,図書名リスト!$A$3:$W$10050,19,0))</f>
        <v/>
      </c>
      <c r="Q1832" s="75" t="str">
        <f>IF(E1832="","",VLOOKUP(W1832,図書名リスト!$A$3:$W$1001,20,0))</f>
        <v/>
      </c>
      <c r="R1832" s="74" t="str">
        <f>IF(E1832="","",VLOOKUP(W1832,図書名リスト!$A$3:$W$1001,22,0))</f>
        <v/>
      </c>
      <c r="S1832" s="61" t="str">
        <f t="shared" si="149"/>
        <v xml:space="preserve"> </v>
      </c>
      <c r="T1832" s="61" t="str">
        <f t="shared" si="150"/>
        <v>　</v>
      </c>
      <c r="U1832" s="61" t="str">
        <f t="shared" si="146"/>
        <v xml:space="preserve"> </v>
      </c>
      <c r="V1832" s="61">
        <f t="shared" si="147"/>
        <v>0</v>
      </c>
      <c r="W1832" s="60" t="str">
        <f t="shared" si="148"/>
        <v/>
      </c>
    </row>
    <row r="1833" spans="1:23" ht="57" customHeight="1" x14ac:dyDescent="0.15">
      <c r="A1833" s="63"/>
      <c r="B1833" s="69"/>
      <c r="C1833" s="69"/>
      <c r="D1833" s="68"/>
      <c r="E1833" s="67"/>
      <c r="F1833" s="66"/>
      <c r="G1833" s="65" t="str">
        <f>IF(E1833="","",VLOOKUP(E1833,図書名リスト!$C$3:$W$1001,16,0))</f>
        <v/>
      </c>
      <c r="H1833" s="64" t="str">
        <f>IF(E1833="","",VLOOKUP(W1833,図書名リスト!$A$3:$W$1001,5,0))</f>
        <v/>
      </c>
      <c r="I1833" s="77" t="str">
        <f>IF(E1833="","",VLOOKUP(W1833,図書名リスト!$A$3:$W$1001,9,0))</f>
        <v/>
      </c>
      <c r="J1833" s="76" t="str">
        <f>IF(E1833="","",VLOOKUP(W1833,図書名リスト!$A$3:$W$1001,23,0))</f>
        <v/>
      </c>
      <c r="K1833" s="62" t="str">
        <f>IF(E1833="","",VLOOKUP(W1833,図書名リスト!$A$3:$W$1001,11,0))</f>
        <v/>
      </c>
      <c r="L1833" s="95" t="str">
        <f>IF(E1833="","",VLOOKUP(W1833,図書名リスト!$A$3:$W$1001,14,0))</f>
        <v/>
      </c>
      <c r="M1833" s="62" t="str">
        <f>IF(E1833="","",VLOOKUP(W1833,図書名リスト!$A$3:$W$1001,17,0))</f>
        <v/>
      </c>
      <c r="N1833" s="63"/>
      <c r="O1833" s="74" t="str">
        <f>IF(E1833="","",VLOOKUP(W1833,図書名リスト!$A$3:$W$100580,21,0))</f>
        <v/>
      </c>
      <c r="P1833" s="74" t="str">
        <f>IF(E1833="","",VLOOKUP(W1833,図書名リスト!$A$3:$W$10050,19,0))</f>
        <v/>
      </c>
      <c r="Q1833" s="75" t="str">
        <f>IF(E1833="","",VLOOKUP(W1833,図書名リスト!$A$3:$W$1001,20,0))</f>
        <v/>
      </c>
      <c r="R1833" s="74" t="str">
        <f>IF(E1833="","",VLOOKUP(W1833,図書名リスト!$A$3:$W$1001,22,0))</f>
        <v/>
      </c>
      <c r="S1833" s="61" t="str">
        <f t="shared" si="149"/>
        <v xml:space="preserve"> </v>
      </c>
      <c r="T1833" s="61" t="str">
        <f t="shared" si="150"/>
        <v>　</v>
      </c>
      <c r="U1833" s="61" t="str">
        <f t="shared" si="146"/>
        <v xml:space="preserve"> </v>
      </c>
      <c r="V1833" s="61">
        <f t="shared" si="147"/>
        <v>0</v>
      </c>
      <c r="W1833" s="60" t="str">
        <f t="shared" si="148"/>
        <v/>
      </c>
    </row>
    <row r="1834" spans="1:23" ht="57" customHeight="1" x14ac:dyDescent="0.15">
      <c r="A1834" s="63"/>
      <c r="B1834" s="69"/>
      <c r="C1834" s="69"/>
      <c r="D1834" s="68"/>
      <c r="E1834" s="67"/>
      <c r="F1834" s="66"/>
      <c r="G1834" s="65" t="str">
        <f>IF(E1834="","",VLOOKUP(E1834,図書名リスト!$C$3:$W$1001,16,0))</f>
        <v/>
      </c>
      <c r="H1834" s="64" t="str">
        <f>IF(E1834="","",VLOOKUP(W1834,図書名リスト!$A$3:$W$1001,5,0))</f>
        <v/>
      </c>
      <c r="I1834" s="77" t="str">
        <f>IF(E1834="","",VLOOKUP(W1834,図書名リスト!$A$3:$W$1001,9,0))</f>
        <v/>
      </c>
      <c r="J1834" s="76" t="str">
        <f>IF(E1834="","",VLOOKUP(W1834,図書名リスト!$A$3:$W$1001,23,0))</f>
        <v/>
      </c>
      <c r="K1834" s="62" t="str">
        <f>IF(E1834="","",VLOOKUP(W1834,図書名リスト!$A$3:$W$1001,11,0))</f>
        <v/>
      </c>
      <c r="L1834" s="95" t="str">
        <f>IF(E1834="","",VLOOKUP(W1834,図書名リスト!$A$3:$W$1001,14,0))</f>
        <v/>
      </c>
      <c r="M1834" s="62" t="str">
        <f>IF(E1834="","",VLOOKUP(W1834,図書名リスト!$A$3:$W$1001,17,0))</f>
        <v/>
      </c>
      <c r="N1834" s="63"/>
      <c r="O1834" s="74" t="str">
        <f>IF(E1834="","",VLOOKUP(W1834,図書名リスト!$A$3:$W$100580,21,0))</f>
        <v/>
      </c>
      <c r="P1834" s="74" t="str">
        <f>IF(E1834="","",VLOOKUP(W1834,図書名リスト!$A$3:$W$10050,19,0))</f>
        <v/>
      </c>
      <c r="Q1834" s="75" t="str">
        <f>IF(E1834="","",VLOOKUP(W1834,図書名リスト!$A$3:$W$1001,20,0))</f>
        <v/>
      </c>
      <c r="R1834" s="74" t="str">
        <f>IF(E1834="","",VLOOKUP(W1834,図書名リスト!$A$3:$W$1001,22,0))</f>
        <v/>
      </c>
      <c r="S1834" s="61" t="str">
        <f t="shared" si="149"/>
        <v xml:space="preserve"> </v>
      </c>
      <c r="T1834" s="61" t="str">
        <f t="shared" si="150"/>
        <v>　</v>
      </c>
      <c r="U1834" s="61" t="str">
        <f t="shared" si="146"/>
        <v xml:space="preserve"> </v>
      </c>
      <c r="V1834" s="61">
        <f t="shared" si="147"/>
        <v>0</v>
      </c>
      <c r="W1834" s="60" t="str">
        <f t="shared" si="148"/>
        <v/>
      </c>
    </row>
    <row r="1835" spans="1:23" ht="57" customHeight="1" x14ac:dyDescent="0.15">
      <c r="A1835" s="63"/>
      <c r="B1835" s="69"/>
      <c r="C1835" s="69"/>
      <c r="D1835" s="68"/>
      <c r="E1835" s="67"/>
      <c r="F1835" s="66"/>
      <c r="G1835" s="65" t="str">
        <f>IF(E1835="","",VLOOKUP(E1835,図書名リスト!$C$3:$W$1001,16,0))</f>
        <v/>
      </c>
      <c r="H1835" s="64" t="str">
        <f>IF(E1835="","",VLOOKUP(W1835,図書名リスト!$A$3:$W$1001,5,0))</f>
        <v/>
      </c>
      <c r="I1835" s="77" t="str">
        <f>IF(E1835="","",VLOOKUP(W1835,図書名リスト!$A$3:$W$1001,9,0))</f>
        <v/>
      </c>
      <c r="J1835" s="76" t="str">
        <f>IF(E1835="","",VLOOKUP(W1835,図書名リスト!$A$3:$W$1001,23,0))</f>
        <v/>
      </c>
      <c r="K1835" s="62" t="str">
        <f>IF(E1835="","",VLOOKUP(W1835,図書名リスト!$A$3:$W$1001,11,0))</f>
        <v/>
      </c>
      <c r="L1835" s="95" t="str">
        <f>IF(E1835="","",VLOOKUP(W1835,図書名リスト!$A$3:$W$1001,14,0))</f>
        <v/>
      </c>
      <c r="M1835" s="62" t="str">
        <f>IF(E1835="","",VLOOKUP(W1835,図書名リスト!$A$3:$W$1001,17,0))</f>
        <v/>
      </c>
      <c r="N1835" s="63"/>
      <c r="O1835" s="74" t="str">
        <f>IF(E1835="","",VLOOKUP(W1835,図書名リスト!$A$3:$W$100580,21,0))</f>
        <v/>
      </c>
      <c r="P1835" s="74" t="str">
        <f>IF(E1835="","",VLOOKUP(W1835,図書名リスト!$A$3:$W$10050,19,0))</f>
        <v/>
      </c>
      <c r="Q1835" s="75" t="str">
        <f>IF(E1835="","",VLOOKUP(W1835,図書名リスト!$A$3:$W$1001,20,0))</f>
        <v/>
      </c>
      <c r="R1835" s="74" t="str">
        <f>IF(E1835="","",VLOOKUP(W1835,図書名リスト!$A$3:$W$1001,22,0))</f>
        <v/>
      </c>
      <c r="S1835" s="61" t="str">
        <f t="shared" si="149"/>
        <v xml:space="preserve"> </v>
      </c>
      <c r="T1835" s="61" t="str">
        <f t="shared" si="150"/>
        <v>　</v>
      </c>
      <c r="U1835" s="61" t="str">
        <f t="shared" si="146"/>
        <v xml:space="preserve"> </v>
      </c>
      <c r="V1835" s="61">
        <f t="shared" si="147"/>
        <v>0</v>
      </c>
      <c r="W1835" s="60" t="str">
        <f t="shared" si="148"/>
        <v/>
      </c>
    </row>
    <row r="1836" spans="1:23" ht="57" customHeight="1" x14ac:dyDescent="0.15">
      <c r="A1836" s="63"/>
      <c r="B1836" s="69"/>
      <c r="C1836" s="69"/>
      <c r="D1836" s="68"/>
      <c r="E1836" s="67"/>
      <c r="F1836" s="66"/>
      <c r="G1836" s="65" t="str">
        <f>IF(E1836="","",VLOOKUP(E1836,図書名リスト!$C$3:$W$1001,16,0))</f>
        <v/>
      </c>
      <c r="H1836" s="64" t="str">
        <f>IF(E1836="","",VLOOKUP(W1836,図書名リスト!$A$3:$W$1001,5,0))</f>
        <v/>
      </c>
      <c r="I1836" s="77" t="str">
        <f>IF(E1836="","",VLOOKUP(W1836,図書名リスト!$A$3:$W$1001,9,0))</f>
        <v/>
      </c>
      <c r="J1836" s="76" t="str">
        <f>IF(E1836="","",VLOOKUP(W1836,図書名リスト!$A$3:$W$1001,23,0))</f>
        <v/>
      </c>
      <c r="K1836" s="62" t="str">
        <f>IF(E1836="","",VLOOKUP(W1836,図書名リスト!$A$3:$W$1001,11,0))</f>
        <v/>
      </c>
      <c r="L1836" s="95" t="str">
        <f>IF(E1836="","",VLOOKUP(W1836,図書名リスト!$A$3:$W$1001,14,0))</f>
        <v/>
      </c>
      <c r="M1836" s="62" t="str">
        <f>IF(E1836="","",VLOOKUP(W1836,図書名リスト!$A$3:$W$1001,17,0))</f>
        <v/>
      </c>
      <c r="N1836" s="63"/>
      <c r="O1836" s="74" t="str">
        <f>IF(E1836="","",VLOOKUP(W1836,図書名リスト!$A$3:$W$100580,21,0))</f>
        <v/>
      </c>
      <c r="P1836" s="74" t="str">
        <f>IF(E1836="","",VLOOKUP(W1836,図書名リスト!$A$3:$W$10050,19,0))</f>
        <v/>
      </c>
      <c r="Q1836" s="75" t="str">
        <f>IF(E1836="","",VLOOKUP(W1836,図書名リスト!$A$3:$W$1001,20,0))</f>
        <v/>
      </c>
      <c r="R1836" s="74" t="str">
        <f>IF(E1836="","",VLOOKUP(W1836,図書名リスト!$A$3:$W$1001,22,0))</f>
        <v/>
      </c>
      <c r="S1836" s="61" t="str">
        <f t="shared" si="149"/>
        <v xml:space="preserve"> </v>
      </c>
      <c r="T1836" s="61" t="str">
        <f t="shared" si="150"/>
        <v>　</v>
      </c>
      <c r="U1836" s="61" t="str">
        <f t="shared" si="146"/>
        <v xml:space="preserve"> </v>
      </c>
      <c r="V1836" s="61">
        <f t="shared" si="147"/>
        <v>0</v>
      </c>
      <c r="W1836" s="60" t="str">
        <f t="shared" si="148"/>
        <v/>
      </c>
    </row>
    <row r="1837" spans="1:23" ht="57" customHeight="1" x14ac:dyDescent="0.15">
      <c r="A1837" s="63"/>
      <c r="B1837" s="69"/>
      <c r="C1837" s="69"/>
      <c r="D1837" s="68"/>
      <c r="E1837" s="67"/>
      <c r="F1837" s="66"/>
      <c r="G1837" s="65" t="str">
        <f>IF(E1837="","",VLOOKUP(E1837,図書名リスト!$C$3:$W$1001,16,0))</f>
        <v/>
      </c>
      <c r="H1837" s="64" t="str">
        <f>IF(E1837="","",VLOOKUP(W1837,図書名リスト!$A$3:$W$1001,5,0))</f>
        <v/>
      </c>
      <c r="I1837" s="77" t="str">
        <f>IF(E1837="","",VLOOKUP(W1837,図書名リスト!$A$3:$W$1001,9,0))</f>
        <v/>
      </c>
      <c r="J1837" s="76" t="str">
        <f>IF(E1837="","",VLOOKUP(W1837,図書名リスト!$A$3:$W$1001,23,0))</f>
        <v/>
      </c>
      <c r="K1837" s="62" t="str">
        <f>IF(E1837="","",VLOOKUP(W1837,図書名リスト!$A$3:$W$1001,11,0))</f>
        <v/>
      </c>
      <c r="L1837" s="95" t="str">
        <f>IF(E1837="","",VLOOKUP(W1837,図書名リスト!$A$3:$W$1001,14,0))</f>
        <v/>
      </c>
      <c r="M1837" s="62" t="str">
        <f>IF(E1837="","",VLOOKUP(W1837,図書名リスト!$A$3:$W$1001,17,0))</f>
        <v/>
      </c>
      <c r="N1837" s="63"/>
      <c r="O1837" s="74" t="str">
        <f>IF(E1837="","",VLOOKUP(W1837,図書名リスト!$A$3:$W$100580,21,0))</f>
        <v/>
      </c>
      <c r="P1837" s="74" t="str">
        <f>IF(E1837="","",VLOOKUP(W1837,図書名リスト!$A$3:$W$10050,19,0))</f>
        <v/>
      </c>
      <c r="Q1837" s="75" t="str">
        <f>IF(E1837="","",VLOOKUP(W1837,図書名リスト!$A$3:$W$1001,20,0))</f>
        <v/>
      </c>
      <c r="R1837" s="74" t="str">
        <f>IF(E1837="","",VLOOKUP(W1837,図書名リスト!$A$3:$W$1001,22,0))</f>
        <v/>
      </c>
      <c r="S1837" s="61" t="str">
        <f t="shared" si="149"/>
        <v xml:space="preserve"> </v>
      </c>
      <c r="T1837" s="61" t="str">
        <f t="shared" si="150"/>
        <v>　</v>
      </c>
      <c r="U1837" s="61" t="str">
        <f t="shared" si="146"/>
        <v xml:space="preserve"> </v>
      </c>
      <c r="V1837" s="61">
        <f t="shared" si="147"/>
        <v>0</v>
      </c>
      <c r="W1837" s="60" t="str">
        <f t="shared" si="148"/>
        <v/>
      </c>
    </row>
    <row r="1838" spans="1:23" ht="57" customHeight="1" x14ac:dyDescent="0.15">
      <c r="A1838" s="63"/>
      <c r="B1838" s="69"/>
      <c r="C1838" s="69"/>
      <c r="D1838" s="68"/>
      <c r="E1838" s="67"/>
      <c r="F1838" s="66"/>
      <c r="G1838" s="65" t="str">
        <f>IF(E1838="","",VLOOKUP(E1838,図書名リスト!$C$3:$W$1001,16,0))</f>
        <v/>
      </c>
      <c r="H1838" s="64" t="str">
        <f>IF(E1838="","",VLOOKUP(W1838,図書名リスト!$A$3:$W$1001,5,0))</f>
        <v/>
      </c>
      <c r="I1838" s="77" t="str">
        <f>IF(E1838="","",VLOOKUP(W1838,図書名リスト!$A$3:$W$1001,9,0))</f>
        <v/>
      </c>
      <c r="J1838" s="76" t="str">
        <f>IF(E1838="","",VLOOKUP(W1838,図書名リスト!$A$3:$W$1001,23,0))</f>
        <v/>
      </c>
      <c r="K1838" s="62" t="str">
        <f>IF(E1838="","",VLOOKUP(W1838,図書名リスト!$A$3:$W$1001,11,0))</f>
        <v/>
      </c>
      <c r="L1838" s="95" t="str">
        <f>IF(E1838="","",VLOOKUP(W1838,図書名リスト!$A$3:$W$1001,14,0))</f>
        <v/>
      </c>
      <c r="M1838" s="62" t="str">
        <f>IF(E1838="","",VLOOKUP(W1838,図書名リスト!$A$3:$W$1001,17,0))</f>
        <v/>
      </c>
      <c r="N1838" s="63"/>
      <c r="O1838" s="74" t="str">
        <f>IF(E1838="","",VLOOKUP(W1838,図書名リスト!$A$3:$W$100580,21,0))</f>
        <v/>
      </c>
      <c r="P1838" s="74" t="str">
        <f>IF(E1838="","",VLOOKUP(W1838,図書名リスト!$A$3:$W$10050,19,0))</f>
        <v/>
      </c>
      <c r="Q1838" s="75" t="str">
        <f>IF(E1838="","",VLOOKUP(W1838,図書名リスト!$A$3:$W$1001,20,0))</f>
        <v/>
      </c>
      <c r="R1838" s="74" t="str">
        <f>IF(E1838="","",VLOOKUP(W1838,図書名リスト!$A$3:$W$1001,22,0))</f>
        <v/>
      </c>
      <c r="S1838" s="61" t="str">
        <f t="shared" si="149"/>
        <v xml:space="preserve"> </v>
      </c>
      <c r="T1838" s="61" t="str">
        <f t="shared" si="150"/>
        <v>　</v>
      </c>
      <c r="U1838" s="61" t="str">
        <f t="shared" si="146"/>
        <v xml:space="preserve"> </v>
      </c>
      <c r="V1838" s="61">
        <f t="shared" si="147"/>
        <v>0</v>
      </c>
      <c r="W1838" s="60" t="str">
        <f t="shared" si="148"/>
        <v/>
      </c>
    </row>
    <row r="1839" spans="1:23" ht="57" customHeight="1" x14ac:dyDescent="0.15">
      <c r="A1839" s="63"/>
      <c r="B1839" s="69"/>
      <c r="C1839" s="69"/>
      <c r="D1839" s="68"/>
      <c r="E1839" s="67"/>
      <c r="F1839" s="66"/>
      <c r="G1839" s="65" t="str">
        <f>IF(E1839="","",VLOOKUP(E1839,図書名リスト!$C$3:$W$1001,16,0))</f>
        <v/>
      </c>
      <c r="H1839" s="64" t="str">
        <f>IF(E1839="","",VLOOKUP(W1839,図書名リスト!$A$3:$W$1001,5,0))</f>
        <v/>
      </c>
      <c r="I1839" s="77" t="str">
        <f>IF(E1839="","",VLOOKUP(W1839,図書名リスト!$A$3:$W$1001,9,0))</f>
        <v/>
      </c>
      <c r="J1839" s="76" t="str">
        <f>IF(E1839="","",VLOOKUP(W1839,図書名リスト!$A$3:$W$1001,23,0))</f>
        <v/>
      </c>
      <c r="K1839" s="62" t="str">
        <f>IF(E1839="","",VLOOKUP(W1839,図書名リスト!$A$3:$W$1001,11,0))</f>
        <v/>
      </c>
      <c r="L1839" s="95" t="str">
        <f>IF(E1839="","",VLOOKUP(W1839,図書名リスト!$A$3:$W$1001,14,0))</f>
        <v/>
      </c>
      <c r="M1839" s="62" t="str">
        <f>IF(E1839="","",VLOOKUP(W1839,図書名リスト!$A$3:$W$1001,17,0))</f>
        <v/>
      </c>
      <c r="N1839" s="63"/>
      <c r="O1839" s="74" t="str">
        <f>IF(E1839="","",VLOOKUP(W1839,図書名リスト!$A$3:$W$100580,21,0))</f>
        <v/>
      </c>
      <c r="P1839" s="74" t="str">
        <f>IF(E1839="","",VLOOKUP(W1839,図書名リスト!$A$3:$W$10050,19,0))</f>
        <v/>
      </c>
      <c r="Q1839" s="75" t="str">
        <f>IF(E1839="","",VLOOKUP(W1839,図書名リスト!$A$3:$W$1001,20,0))</f>
        <v/>
      </c>
      <c r="R1839" s="74" t="str">
        <f>IF(E1839="","",VLOOKUP(W1839,図書名リスト!$A$3:$W$1001,22,0))</f>
        <v/>
      </c>
      <c r="S1839" s="61" t="str">
        <f t="shared" si="149"/>
        <v xml:space="preserve"> </v>
      </c>
      <c r="T1839" s="61" t="str">
        <f t="shared" si="150"/>
        <v>　</v>
      </c>
      <c r="U1839" s="61" t="str">
        <f t="shared" ref="U1839:U1902" si="151">IF($A1839=0," ",VLOOKUP(S1839,$Y$14:$Z$60,2,0))</f>
        <v xml:space="preserve"> </v>
      </c>
      <c r="V1839" s="61">
        <f t="shared" ref="V1839:V1902" si="152">A1839</f>
        <v>0</v>
      </c>
      <c r="W1839" s="60" t="str">
        <f t="shared" ref="W1839:W1902" si="153">IF(E1839&amp;F1839="","",CONCATENATE(E1839,F1839))</f>
        <v/>
      </c>
    </row>
    <row r="1840" spans="1:23" ht="57" customHeight="1" x14ac:dyDescent="0.15">
      <c r="A1840" s="63"/>
      <c r="B1840" s="69"/>
      <c r="C1840" s="69"/>
      <c r="D1840" s="68"/>
      <c r="E1840" s="67"/>
      <c r="F1840" s="66"/>
      <c r="G1840" s="65" t="str">
        <f>IF(E1840="","",VLOOKUP(E1840,図書名リスト!$C$3:$W$1001,16,0))</f>
        <v/>
      </c>
      <c r="H1840" s="64" t="str">
        <f>IF(E1840="","",VLOOKUP(W1840,図書名リスト!$A$3:$W$1001,5,0))</f>
        <v/>
      </c>
      <c r="I1840" s="77" t="str">
        <f>IF(E1840="","",VLOOKUP(W1840,図書名リスト!$A$3:$W$1001,9,0))</f>
        <v/>
      </c>
      <c r="J1840" s="76" t="str">
        <f>IF(E1840="","",VLOOKUP(W1840,図書名リスト!$A$3:$W$1001,23,0))</f>
        <v/>
      </c>
      <c r="K1840" s="62" t="str">
        <f>IF(E1840="","",VLOOKUP(W1840,図書名リスト!$A$3:$W$1001,11,0))</f>
        <v/>
      </c>
      <c r="L1840" s="95" t="str">
        <f>IF(E1840="","",VLOOKUP(W1840,図書名リスト!$A$3:$W$1001,14,0))</f>
        <v/>
      </c>
      <c r="M1840" s="62" t="str">
        <f>IF(E1840="","",VLOOKUP(W1840,図書名リスト!$A$3:$W$1001,17,0))</f>
        <v/>
      </c>
      <c r="N1840" s="63"/>
      <c r="O1840" s="74" t="str">
        <f>IF(E1840="","",VLOOKUP(W1840,図書名リスト!$A$3:$W$100580,21,0))</f>
        <v/>
      </c>
      <c r="P1840" s="74" t="str">
        <f>IF(E1840="","",VLOOKUP(W1840,図書名リスト!$A$3:$W$10050,19,0))</f>
        <v/>
      </c>
      <c r="Q1840" s="75" t="str">
        <f>IF(E1840="","",VLOOKUP(W1840,図書名リスト!$A$3:$W$1001,20,0))</f>
        <v/>
      </c>
      <c r="R1840" s="74" t="str">
        <f>IF(E1840="","",VLOOKUP(W1840,図書名リスト!$A$3:$W$1001,22,0))</f>
        <v/>
      </c>
      <c r="S1840" s="61" t="str">
        <f t="shared" si="149"/>
        <v xml:space="preserve"> </v>
      </c>
      <c r="T1840" s="61" t="str">
        <f t="shared" si="150"/>
        <v>　</v>
      </c>
      <c r="U1840" s="61" t="str">
        <f t="shared" si="151"/>
        <v xml:space="preserve"> </v>
      </c>
      <c r="V1840" s="61">
        <f t="shared" si="152"/>
        <v>0</v>
      </c>
      <c r="W1840" s="60" t="str">
        <f t="shared" si="153"/>
        <v/>
      </c>
    </row>
    <row r="1841" spans="1:23" ht="57" customHeight="1" x14ac:dyDescent="0.15">
      <c r="A1841" s="63"/>
      <c r="B1841" s="69"/>
      <c r="C1841" s="69"/>
      <c r="D1841" s="68"/>
      <c r="E1841" s="67"/>
      <c r="F1841" s="66"/>
      <c r="G1841" s="65" t="str">
        <f>IF(E1841="","",VLOOKUP(E1841,図書名リスト!$C$3:$W$1001,16,0))</f>
        <v/>
      </c>
      <c r="H1841" s="64" t="str">
        <f>IF(E1841="","",VLOOKUP(W1841,図書名リスト!$A$3:$W$1001,5,0))</f>
        <v/>
      </c>
      <c r="I1841" s="77" t="str">
        <f>IF(E1841="","",VLOOKUP(W1841,図書名リスト!$A$3:$W$1001,9,0))</f>
        <v/>
      </c>
      <c r="J1841" s="76" t="str">
        <f>IF(E1841="","",VLOOKUP(W1841,図書名リスト!$A$3:$W$1001,23,0))</f>
        <v/>
      </c>
      <c r="K1841" s="62" t="str">
        <f>IF(E1841="","",VLOOKUP(W1841,図書名リスト!$A$3:$W$1001,11,0))</f>
        <v/>
      </c>
      <c r="L1841" s="95" t="str">
        <f>IF(E1841="","",VLOOKUP(W1841,図書名リスト!$A$3:$W$1001,14,0))</f>
        <v/>
      </c>
      <c r="M1841" s="62" t="str">
        <f>IF(E1841="","",VLOOKUP(W1841,図書名リスト!$A$3:$W$1001,17,0))</f>
        <v/>
      </c>
      <c r="N1841" s="63"/>
      <c r="O1841" s="74" t="str">
        <f>IF(E1841="","",VLOOKUP(W1841,図書名リスト!$A$3:$W$100580,21,0))</f>
        <v/>
      </c>
      <c r="P1841" s="74" t="str">
        <f>IF(E1841="","",VLOOKUP(W1841,図書名リスト!$A$3:$W$10050,19,0))</f>
        <v/>
      </c>
      <c r="Q1841" s="75" t="str">
        <f>IF(E1841="","",VLOOKUP(W1841,図書名リスト!$A$3:$W$1001,20,0))</f>
        <v/>
      </c>
      <c r="R1841" s="74" t="str">
        <f>IF(E1841="","",VLOOKUP(W1841,図書名リスト!$A$3:$W$1001,22,0))</f>
        <v/>
      </c>
      <c r="S1841" s="61" t="str">
        <f t="shared" si="149"/>
        <v xml:space="preserve"> </v>
      </c>
      <c r="T1841" s="61" t="str">
        <f t="shared" si="150"/>
        <v>　</v>
      </c>
      <c r="U1841" s="61" t="str">
        <f t="shared" si="151"/>
        <v xml:space="preserve"> </v>
      </c>
      <c r="V1841" s="61">
        <f t="shared" si="152"/>
        <v>0</v>
      </c>
      <c r="W1841" s="60" t="str">
        <f t="shared" si="153"/>
        <v/>
      </c>
    </row>
    <row r="1842" spans="1:23" ht="57" customHeight="1" x14ac:dyDescent="0.15">
      <c r="A1842" s="63"/>
      <c r="B1842" s="69"/>
      <c r="C1842" s="69"/>
      <c r="D1842" s="68"/>
      <c r="E1842" s="67"/>
      <c r="F1842" s="66"/>
      <c r="G1842" s="65" t="str">
        <f>IF(E1842="","",VLOOKUP(E1842,図書名リスト!$C$3:$W$1001,16,0))</f>
        <v/>
      </c>
      <c r="H1842" s="64" t="str">
        <f>IF(E1842="","",VLOOKUP(W1842,図書名リスト!$A$3:$W$1001,5,0))</f>
        <v/>
      </c>
      <c r="I1842" s="77" t="str">
        <f>IF(E1842="","",VLOOKUP(W1842,図書名リスト!$A$3:$W$1001,9,0))</f>
        <v/>
      </c>
      <c r="J1842" s="76" t="str">
        <f>IF(E1842="","",VLOOKUP(W1842,図書名リスト!$A$3:$W$1001,23,0))</f>
        <v/>
      </c>
      <c r="K1842" s="62" t="str">
        <f>IF(E1842="","",VLOOKUP(W1842,図書名リスト!$A$3:$W$1001,11,0))</f>
        <v/>
      </c>
      <c r="L1842" s="95" t="str">
        <f>IF(E1842="","",VLOOKUP(W1842,図書名リスト!$A$3:$W$1001,14,0))</f>
        <v/>
      </c>
      <c r="M1842" s="62" t="str">
        <f>IF(E1842="","",VLOOKUP(W1842,図書名リスト!$A$3:$W$1001,17,0))</f>
        <v/>
      </c>
      <c r="N1842" s="63"/>
      <c r="O1842" s="74" t="str">
        <f>IF(E1842="","",VLOOKUP(W1842,図書名リスト!$A$3:$W$100580,21,0))</f>
        <v/>
      </c>
      <c r="P1842" s="74" t="str">
        <f>IF(E1842="","",VLOOKUP(W1842,図書名リスト!$A$3:$W$10050,19,0))</f>
        <v/>
      </c>
      <c r="Q1842" s="75" t="str">
        <f>IF(E1842="","",VLOOKUP(W1842,図書名リスト!$A$3:$W$1001,20,0))</f>
        <v/>
      </c>
      <c r="R1842" s="74" t="str">
        <f>IF(E1842="","",VLOOKUP(W1842,図書名リスト!$A$3:$W$1001,22,0))</f>
        <v/>
      </c>
      <c r="S1842" s="61" t="str">
        <f t="shared" si="149"/>
        <v xml:space="preserve"> </v>
      </c>
      <c r="T1842" s="61" t="str">
        <f t="shared" si="150"/>
        <v>　</v>
      </c>
      <c r="U1842" s="61" t="str">
        <f t="shared" si="151"/>
        <v xml:space="preserve"> </v>
      </c>
      <c r="V1842" s="61">
        <f t="shared" si="152"/>
        <v>0</v>
      </c>
      <c r="W1842" s="60" t="str">
        <f t="shared" si="153"/>
        <v/>
      </c>
    </row>
    <row r="1843" spans="1:23" ht="57" customHeight="1" x14ac:dyDescent="0.15">
      <c r="A1843" s="63"/>
      <c r="B1843" s="69"/>
      <c r="C1843" s="69"/>
      <c r="D1843" s="68"/>
      <c r="E1843" s="67"/>
      <c r="F1843" s="66"/>
      <c r="G1843" s="65" t="str">
        <f>IF(E1843="","",VLOOKUP(E1843,図書名リスト!$C$3:$W$1001,16,0))</f>
        <v/>
      </c>
      <c r="H1843" s="64" t="str">
        <f>IF(E1843="","",VLOOKUP(W1843,図書名リスト!$A$3:$W$1001,5,0))</f>
        <v/>
      </c>
      <c r="I1843" s="77" t="str">
        <f>IF(E1843="","",VLOOKUP(W1843,図書名リスト!$A$3:$W$1001,9,0))</f>
        <v/>
      </c>
      <c r="J1843" s="76" t="str">
        <f>IF(E1843="","",VLOOKUP(W1843,図書名リスト!$A$3:$W$1001,23,0))</f>
        <v/>
      </c>
      <c r="K1843" s="62" t="str">
        <f>IF(E1843="","",VLOOKUP(W1843,図書名リスト!$A$3:$W$1001,11,0))</f>
        <v/>
      </c>
      <c r="L1843" s="95" t="str">
        <f>IF(E1843="","",VLOOKUP(W1843,図書名リスト!$A$3:$W$1001,14,0))</f>
        <v/>
      </c>
      <c r="M1843" s="62" t="str">
        <f>IF(E1843="","",VLOOKUP(W1843,図書名リスト!$A$3:$W$1001,17,0))</f>
        <v/>
      </c>
      <c r="N1843" s="63"/>
      <c r="O1843" s="74" t="str">
        <f>IF(E1843="","",VLOOKUP(W1843,図書名リスト!$A$3:$W$100580,21,0))</f>
        <v/>
      </c>
      <c r="P1843" s="74" t="str">
        <f>IF(E1843="","",VLOOKUP(W1843,図書名リスト!$A$3:$W$10050,19,0))</f>
        <v/>
      </c>
      <c r="Q1843" s="75" t="str">
        <f>IF(E1843="","",VLOOKUP(W1843,図書名リスト!$A$3:$W$1001,20,0))</f>
        <v/>
      </c>
      <c r="R1843" s="74" t="str">
        <f>IF(E1843="","",VLOOKUP(W1843,図書名リスト!$A$3:$W$1001,22,0))</f>
        <v/>
      </c>
      <c r="S1843" s="61" t="str">
        <f t="shared" si="149"/>
        <v xml:space="preserve"> </v>
      </c>
      <c r="T1843" s="61" t="str">
        <f t="shared" si="150"/>
        <v>　</v>
      </c>
      <c r="U1843" s="61" t="str">
        <f t="shared" si="151"/>
        <v xml:space="preserve"> </v>
      </c>
      <c r="V1843" s="61">
        <f t="shared" si="152"/>
        <v>0</v>
      </c>
      <c r="W1843" s="60" t="str">
        <f t="shared" si="153"/>
        <v/>
      </c>
    </row>
    <row r="1844" spans="1:23" ht="57" customHeight="1" x14ac:dyDescent="0.15">
      <c r="A1844" s="63"/>
      <c r="B1844" s="69"/>
      <c r="C1844" s="69"/>
      <c r="D1844" s="68"/>
      <c r="E1844" s="67"/>
      <c r="F1844" s="66"/>
      <c r="G1844" s="65" t="str">
        <f>IF(E1844="","",VLOOKUP(E1844,図書名リスト!$C$3:$W$1001,16,0))</f>
        <v/>
      </c>
      <c r="H1844" s="64" t="str">
        <f>IF(E1844="","",VLOOKUP(W1844,図書名リスト!$A$3:$W$1001,5,0))</f>
        <v/>
      </c>
      <c r="I1844" s="77" t="str">
        <f>IF(E1844="","",VLOOKUP(W1844,図書名リスト!$A$3:$W$1001,9,0))</f>
        <v/>
      </c>
      <c r="J1844" s="76" t="str">
        <f>IF(E1844="","",VLOOKUP(W1844,図書名リスト!$A$3:$W$1001,23,0))</f>
        <v/>
      </c>
      <c r="K1844" s="62" t="str">
        <f>IF(E1844="","",VLOOKUP(W1844,図書名リスト!$A$3:$W$1001,11,0))</f>
        <v/>
      </c>
      <c r="L1844" s="95" t="str">
        <f>IF(E1844="","",VLOOKUP(W1844,図書名リスト!$A$3:$W$1001,14,0))</f>
        <v/>
      </c>
      <c r="M1844" s="62" t="str">
        <f>IF(E1844="","",VLOOKUP(W1844,図書名リスト!$A$3:$W$1001,17,0))</f>
        <v/>
      </c>
      <c r="N1844" s="63"/>
      <c r="O1844" s="74" t="str">
        <f>IF(E1844="","",VLOOKUP(W1844,図書名リスト!$A$3:$W$100580,21,0))</f>
        <v/>
      </c>
      <c r="P1844" s="74" t="str">
        <f>IF(E1844="","",VLOOKUP(W1844,図書名リスト!$A$3:$W$10050,19,0))</f>
        <v/>
      </c>
      <c r="Q1844" s="75" t="str">
        <f>IF(E1844="","",VLOOKUP(W1844,図書名リスト!$A$3:$W$1001,20,0))</f>
        <v/>
      </c>
      <c r="R1844" s="74" t="str">
        <f>IF(E1844="","",VLOOKUP(W1844,図書名リスト!$A$3:$W$1001,22,0))</f>
        <v/>
      </c>
      <c r="S1844" s="61" t="str">
        <f t="shared" si="149"/>
        <v xml:space="preserve"> </v>
      </c>
      <c r="T1844" s="61" t="str">
        <f t="shared" si="150"/>
        <v>　</v>
      </c>
      <c r="U1844" s="61" t="str">
        <f t="shared" si="151"/>
        <v xml:space="preserve"> </v>
      </c>
      <c r="V1844" s="61">
        <f t="shared" si="152"/>
        <v>0</v>
      </c>
      <c r="W1844" s="60" t="str">
        <f t="shared" si="153"/>
        <v/>
      </c>
    </row>
    <row r="1845" spans="1:23" ht="57" customHeight="1" x14ac:dyDescent="0.15">
      <c r="A1845" s="63"/>
      <c r="B1845" s="69"/>
      <c r="C1845" s="69"/>
      <c r="D1845" s="68"/>
      <c r="E1845" s="67"/>
      <c r="F1845" s="66"/>
      <c r="G1845" s="65" t="str">
        <f>IF(E1845="","",VLOOKUP(E1845,図書名リスト!$C$3:$W$1001,16,0))</f>
        <v/>
      </c>
      <c r="H1845" s="64" t="str">
        <f>IF(E1845="","",VLOOKUP(W1845,図書名リスト!$A$3:$W$1001,5,0))</f>
        <v/>
      </c>
      <c r="I1845" s="77" t="str">
        <f>IF(E1845="","",VLOOKUP(W1845,図書名リスト!$A$3:$W$1001,9,0))</f>
        <v/>
      </c>
      <c r="J1845" s="76" t="str">
        <f>IF(E1845="","",VLOOKUP(W1845,図書名リスト!$A$3:$W$1001,23,0))</f>
        <v/>
      </c>
      <c r="K1845" s="62" t="str">
        <f>IF(E1845="","",VLOOKUP(W1845,図書名リスト!$A$3:$W$1001,11,0))</f>
        <v/>
      </c>
      <c r="L1845" s="95" t="str">
        <f>IF(E1845="","",VLOOKUP(W1845,図書名リスト!$A$3:$W$1001,14,0))</f>
        <v/>
      </c>
      <c r="M1845" s="62" t="str">
        <f>IF(E1845="","",VLOOKUP(W1845,図書名リスト!$A$3:$W$1001,17,0))</f>
        <v/>
      </c>
      <c r="N1845" s="63"/>
      <c r="O1845" s="74" t="str">
        <f>IF(E1845="","",VLOOKUP(W1845,図書名リスト!$A$3:$W$100580,21,0))</f>
        <v/>
      </c>
      <c r="P1845" s="74" t="str">
        <f>IF(E1845="","",VLOOKUP(W1845,図書名リスト!$A$3:$W$10050,19,0))</f>
        <v/>
      </c>
      <c r="Q1845" s="75" t="str">
        <f>IF(E1845="","",VLOOKUP(W1845,図書名リスト!$A$3:$W$1001,20,0))</f>
        <v/>
      </c>
      <c r="R1845" s="74" t="str">
        <f>IF(E1845="","",VLOOKUP(W1845,図書名リスト!$A$3:$W$1001,22,0))</f>
        <v/>
      </c>
      <c r="S1845" s="61" t="str">
        <f t="shared" si="149"/>
        <v xml:space="preserve"> </v>
      </c>
      <c r="T1845" s="61" t="str">
        <f t="shared" si="150"/>
        <v>　</v>
      </c>
      <c r="U1845" s="61" t="str">
        <f t="shared" si="151"/>
        <v xml:space="preserve"> </v>
      </c>
      <c r="V1845" s="61">
        <f t="shared" si="152"/>
        <v>0</v>
      </c>
      <c r="W1845" s="60" t="str">
        <f t="shared" si="153"/>
        <v/>
      </c>
    </row>
    <row r="1846" spans="1:23" ht="57" customHeight="1" x14ac:dyDescent="0.15">
      <c r="A1846" s="63"/>
      <c r="B1846" s="69"/>
      <c r="C1846" s="69"/>
      <c r="D1846" s="68"/>
      <c r="E1846" s="67"/>
      <c r="F1846" s="66"/>
      <c r="G1846" s="65" t="str">
        <f>IF(E1846="","",VLOOKUP(E1846,図書名リスト!$C$3:$W$1001,16,0))</f>
        <v/>
      </c>
      <c r="H1846" s="64" t="str">
        <f>IF(E1846="","",VLOOKUP(W1846,図書名リスト!$A$3:$W$1001,5,0))</f>
        <v/>
      </c>
      <c r="I1846" s="77" t="str">
        <f>IF(E1846="","",VLOOKUP(W1846,図書名リスト!$A$3:$W$1001,9,0))</f>
        <v/>
      </c>
      <c r="J1846" s="76" t="str">
        <f>IF(E1846="","",VLOOKUP(W1846,図書名リスト!$A$3:$W$1001,23,0))</f>
        <v/>
      </c>
      <c r="K1846" s="62" t="str">
        <f>IF(E1846="","",VLOOKUP(W1846,図書名リスト!$A$3:$W$1001,11,0))</f>
        <v/>
      </c>
      <c r="L1846" s="95" t="str">
        <f>IF(E1846="","",VLOOKUP(W1846,図書名リスト!$A$3:$W$1001,14,0))</f>
        <v/>
      </c>
      <c r="M1846" s="62" t="str">
        <f>IF(E1846="","",VLOOKUP(W1846,図書名リスト!$A$3:$W$1001,17,0))</f>
        <v/>
      </c>
      <c r="N1846" s="63"/>
      <c r="O1846" s="74" t="str">
        <f>IF(E1846="","",VLOOKUP(W1846,図書名リスト!$A$3:$W$100580,21,0))</f>
        <v/>
      </c>
      <c r="P1846" s="74" t="str">
        <f>IF(E1846="","",VLOOKUP(W1846,図書名リスト!$A$3:$W$10050,19,0))</f>
        <v/>
      </c>
      <c r="Q1846" s="75" t="str">
        <f>IF(E1846="","",VLOOKUP(W1846,図書名リスト!$A$3:$W$1001,20,0))</f>
        <v/>
      </c>
      <c r="R1846" s="74" t="str">
        <f>IF(E1846="","",VLOOKUP(W1846,図書名リスト!$A$3:$W$1001,22,0))</f>
        <v/>
      </c>
      <c r="S1846" s="61" t="str">
        <f t="shared" si="149"/>
        <v xml:space="preserve"> </v>
      </c>
      <c r="T1846" s="61" t="str">
        <f t="shared" si="150"/>
        <v>　</v>
      </c>
      <c r="U1846" s="61" t="str">
        <f t="shared" si="151"/>
        <v xml:space="preserve"> </v>
      </c>
      <c r="V1846" s="61">
        <f t="shared" si="152"/>
        <v>0</v>
      </c>
      <c r="W1846" s="60" t="str">
        <f t="shared" si="153"/>
        <v/>
      </c>
    </row>
    <row r="1847" spans="1:23" ht="57" customHeight="1" x14ac:dyDescent="0.15">
      <c r="A1847" s="63"/>
      <c r="B1847" s="69"/>
      <c r="C1847" s="69"/>
      <c r="D1847" s="68"/>
      <c r="E1847" s="67"/>
      <c r="F1847" s="66"/>
      <c r="G1847" s="65" t="str">
        <f>IF(E1847="","",VLOOKUP(E1847,図書名リスト!$C$3:$W$1001,16,0))</f>
        <v/>
      </c>
      <c r="H1847" s="64" t="str">
        <f>IF(E1847="","",VLOOKUP(W1847,図書名リスト!$A$3:$W$1001,5,0))</f>
        <v/>
      </c>
      <c r="I1847" s="77" t="str">
        <f>IF(E1847="","",VLOOKUP(W1847,図書名リスト!$A$3:$W$1001,9,0))</f>
        <v/>
      </c>
      <c r="J1847" s="76" t="str">
        <f>IF(E1847="","",VLOOKUP(W1847,図書名リスト!$A$3:$W$1001,23,0))</f>
        <v/>
      </c>
      <c r="K1847" s="62" t="str">
        <f>IF(E1847="","",VLOOKUP(W1847,図書名リスト!$A$3:$W$1001,11,0))</f>
        <v/>
      </c>
      <c r="L1847" s="95" t="str">
        <f>IF(E1847="","",VLOOKUP(W1847,図書名リスト!$A$3:$W$1001,14,0))</f>
        <v/>
      </c>
      <c r="M1847" s="62" t="str">
        <f>IF(E1847="","",VLOOKUP(W1847,図書名リスト!$A$3:$W$1001,17,0))</f>
        <v/>
      </c>
      <c r="N1847" s="63"/>
      <c r="O1847" s="74" t="str">
        <f>IF(E1847="","",VLOOKUP(W1847,図書名リスト!$A$3:$W$100580,21,0))</f>
        <v/>
      </c>
      <c r="P1847" s="74" t="str">
        <f>IF(E1847="","",VLOOKUP(W1847,図書名リスト!$A$3:$W$10050,19,0))</f>
        <v/>
      </c>
      <c r="Q1847" s="75" t="str">
        <f>IF(E1847="","",VLOOKUP(W1847,図書名リスト!$A$3:$W$1001,20,0))</f>
        <v/>
      </c>
      <c r="R1847" s="74" t="str">
        <f>IF(E1847="","",VLOOKUP(W1847,図書名リスト!$A$3:$W$1001,22,0))</f>
        <v/>
      </c>
      <c r="S1847" s="61" t="str">
        <f t="shared" si="149"/>
        <v xml:space="preserve"> </v>
      </c>
      <c r="T1847" s="61" t="str">
        <f t="shared" si="150"/>
        <v>　</v>
      </c>
      <c r="U1847" s="61" t="str">
        <f t="shared" si="151"/>
        <v xml:space="preserve"> </v>
      </c>
      <c r="V1847" s="61">
        <f t="shared" si="152"/>
        <v>0</v>
      </c>
      <c r="W1847" s="60" t="str">
        <f t="shared" si="153"/>
        <v/>
      </c>
    </row>
    <row r="1848" spans="1:23" ht="57" customHeight="1" x14ac:dyDescent="0.15">
      <c r="A1848" s="63"/>
      <c r="B1848" s="69"/>
      <c r="C1848" s="69"/>
      <c r="D1848" s="68"/>
      <c r="E1848" s="67"/>
      <c r="F1848" s="66"/>
      <c r="G1848" s="65" t="str">
        <f>IF(E1848="","",VLOOKUP(E1848,図書名リスト!$C$3:$W$1001,16,0))</f>
        <v/>
      </c>
      <c r="H1848" s="64" t="str">
        <f>IF(E1848="","",VLOOKUP(W1848,図書名リスト!$A$3:$W$1001,5,0))</f>
        <v/>
      </c>
      <c r="I1848" s="77" t="str">
        <f>IF(E1848="","",VLOOKUP(W1848,図書名リスト!$A$3:$W$1001,9,0))</f>
        <v/>
      </c>
      <c r="J1848" s="76" t="str">
        <f>IF(E1848="","",VLOOKUP(W1848,図書名リスト!$A$3:$W$1001,23,0))</f>
        <v/>
      </c>
      <c r="K1848" s="62" t="str">
        <f>IF(E1848="","",VLOOKUP(W1848,図書名リスト!$A$3:$W$1001,11,0))</f>
        <v/>
      </c>
      <c r="L1848" s="95" t="str">
        <f>IF(E1848="","",VLOOKUP(W1848,図書名リスト!$A$3:$W$1001,14,0))</f>
        <v/>
      </c>
      <c r="M1848" s="62" t="str">
        <f>IF(E1848="","",VLOOKUP(W1848,図書名リスト!$A$3:$W$1001,17,0))</f>
        <v/>
      </c>
      <c r="N1848" s="63"/>
      <c r="O1848" s="74" t="str">
        <f>IF(E1848="","",VLOOKUP(W1848,図書名リスト!$A$3:$W$100580,21,0))</f>
        <v/>
      </c>
      <c r="P1848" s="74" t="str">
        <f>IF(E1848="","",VLOOKUP(W1848,図書名リスト!$A$3:$W$10050,19,0))</f>
        <v/>
      </c>
      <c r="Q1848" s="75" t="str">
        <f>IF(E1848="","",VLOOKUP(W1848,図書名リスト!$A$3:$W$1001,20,0))</f>
        <v/>
      </c>
      <c r="R1848" s="74" t="str">
        <f>IF(E1848="","",VLOOKUP(W1848,図書名リスト!$A$3:$W$1001,22,0))</f>
        <v/>
      </c>
      <c r="S1848" s="61" t="str">
        <f t="shared" si="149"/>
        <v xml:space="preserve"> </v>
      </c>
      <c r="T1848" s="61" t="str">
        <f t="shared" si="150"/>
        <v>　</v>
      </c>
      <c r="U1848" s="61" t="str">
        <f t="shared" si="151"/>
        <v xml:space="preserve"> </v>
      </c>
      <c r="V1848" s="61">
        <f t="shared" si="152"/>
        <v>0</v>
      </c>
      <c r="W1848" s="60" t="str">
        <f t="shared" si="153"/>
        <v/>
      </c>
    </row>
    <row r="1849" spans="1:23" ht="57" customHeight="1" x14ac:dyDescent="0.15">
      <c r="A1849" s="63"/>
      <c r="B1849" s="69"/>
      <c r="C1849" s="69"/>
      <c r="D1849" s="68"/>
      <c r="E1849" s="67"/>
      <c r="F1849" s="66"/>
      <c r="G1849" s="65" t="str">
        <f>IF(E1849="","",VLOOKUP(E1849,図書名リスト!$C$3:$W$1001,16,0))</f>
        <v/>
      </c>
      <c r="H1849" s="64" t="str">
        <f>IF(E1849="","",VLOOKUP(W1849,図書名リスト!$A$3:$W$1001,5,0))</f>
        <v/>
      </c>
      <c r="I1849" s="77" t="str">
        <f>IF(E1849="","",VLOOKUP(W1849,図書名リスト!$A$3:$W$1001,9,0))</f>
        <v/>
      </c>
      <c r="J1849" s="76" t="str">
        <f>IF(E1849="","",VLOOKUP(W1849,図書名リスト!$A$3:$W$1001,23,0))</f>
        <v/>
      </c>
      <c r="K1849" s="62" t="str">
        <f>IF(E1849="","",VLOOKUP(W1849,図書名リスト!$A$3:$W$1001,11,0))</f>
        <v/>
      </c>
      <c r="L1849" s="95" t="str">
        <f>IF(E1849="","",VLOOKUP(W1849,図書名リスト!$A$3:$W$1001,14,0))</f>
        <v/>
      </c>
      <c r="M1849" s="62" t="str">
        <f>IF(E1849="","",VLOOKUP(W1849,図書名リスト!$A$3:$W$1001,17,0))</f>
        <v/>
      </c>
      <c r="N1849" s="63"/>
      <c r="O1849" s="74" t="str">
        <f>IF(E1849="","",VLOOKUP(W1849,図書名リスト!$A$3:$W$100580,21,0))</f>
        <v/>
      </c>
      <c r="P1849" s="74" t="str">
        <f>IF(E1849="","",VLOOKUP(W1849,図書名リスト!$A$3:$W$10050,19,0))</f>
        <v/>
      </c>
      <c r="Q1849" s="75" t="str">
        <f>IF(E1849="","",VLOOKUP(W1849,図書名リスト!$A$3:$W$1001,20,0))</f>
        <v/>
      </c>
      <c r="R1849" s="74" t="str">
        <f>IF(E1849="","",VLOOKUP(W1849,図書名リスト!$A$3:$W$1001,22,0))</f>
        <v/>
      </c>
      <c r="S1849" s="61" t="str">
        <f t="shared" si="149"/>
        <v xml:space="preserve"> </v>
      </c>
      <c r="T1849" s="61" t="str">
        <f t="shared" si="150"/>
        <v>　</v>
      </c>
      <c r="U1849" s="61" t="str">
        <f t="shared" si="151"/>
        <v xml:space="preserve"> </v>
      </c>
      <c r="V1849" s="61">
        <f t="shared" si="152"/>
        <v>0</v>
      </c>
      <c r="W1849" s="60" t="str">
        <f t="shared" si="153"/>
        <v/>
      </c>
    </row>
    <row r="1850" spans="1:23" ht="57" customHeight="1" x14ac:dyDescent="0.15">
      <c r="A1850" s="63"/>
      <c r="B1850" s="69"/>
      <c r="C1850" s="69"/>
      <c r="D1850" s="68"/>
      <c r="E1850" s="67"/>
      <c r="F1850" s="66"/>
      <c r="G1850" s="65" t="str">
        <f>IF(E1850="","",VLOOKUP(E1850,図書名リスト!$C$3:$W$1001,16,0))</f>
        <v/>
      </c>
      <c r="H1850" s="64" t="str">
        <f>IF(E1850="","",VLOOKUP(W1850,図書名リスト!$A$3:$W$1001,5,0))</f>
        <v/>
      </c>
      <c r="I1850" s="77" t="str">
        <f>IF(E1850="","",VLOOKUP(W1850,図書名リスト!$A$3:$W$1001,9,0))</f>
        <v/>
      </c>
      <c r="J1850" s="76" t="str">
        <f>IF(E1850="","",VLOOKUP(W1850,図書名リスト!$A$3:$W$1001,23,0))</f>
        <v/>
      </c>
      <c r="K1850" s="62" t="str">
        <f>IF(E1850="","",VLOOKUP(W1850,図書名リスト!$A$3:$W$1001,11,0))</f>
        <v/>
      </c>
      <c r="L1850" s="95" t="str">
        <f>IF(E1850="","",VLOOKUP(W1850,図書名リスト!$A$3:$W$1001,14,0))</f>
        <v/>
      </c>
      <c r="M1850" s="62" t="str">
        <f>IF(E1850="","",VLOOKUP(W1850,図書名リスト!$A$3:$W$1001,17,0))</f>
        <v/>
      </c>
      <c r="N1850" s="63"/>
      <c r="O1850" s="74" t="str">
        <f>IF(E1850="","",VLOOKUP(W1850,図書名リスト!$A$3:$W$100580,21,0))</f>
        <v/>
      </c>
      <c r="P1850" s="74" t="str">
        <f>IF(E1850="","",VLOOKUP(W1850,図書名リスト!$A$3:$W$10050,19,0))</f>
        <v/>
      </c>
      <c r="Q1850" s="75" t="str">
        <f>IF(E1850="","",VLOOKUP(W1850,図書名リスト!$A$3:$W$1001,20,0))</f>
        <v/>
      </c>
      <c r="R1850" s="74" t="str">
        <f>IF(E1850="","",VLOOKUP(W1850,図書名リスト!$A$3:$W$1001,22,0))</f>
        <v/>
      </c>
      <c r="S1850" s="61" t="str">
        <f t="shared" si="149"/>
        <v xml:space="preserve"> </v>
      </c>
      <c r="T1850" s="61" t="str">
        <f t="shared" si="150"/>
        <v>　</v>
      </c>
      <c r="U1850" s="61" t="str">
        <f t="shared" si="151"/>
        <v xml:space="preserve"> </v>
      </c>
      <c r="V1850" s="61">
        <f t="shared" si="152"/>
        <v>0</v>
      </c>
      <c r="W1850" s="60" t="str">
        <f t="shared" si="153"/>
        <v/>
      </c>
    </row>
    <row r="1851" spans="1:23" ht="57" customHeight="1" x14ac:dyDescent="0.15">
      <c r="A1851" s="63"/>
      <c r="B1851" s="69"/>
      <c r="C1851" s="69"/>
      <c r="D1851" s="68"/>
      <c r="E1851" s="67"/>
      <c r="F1851" s="66"/>
      <c r="G1851" s="65" t="str">
        <f>IF(E1851="","",VLOOKUP(E1851,図書名リスト!$C$3:$W$1001,16,0))</f>
        <v/>
      </c>
      <c r="H1851" s="64" t="str">
        <f>IF(E1851="","",VLOOKUP(W1851,図書名リスト!$A$3:$W$1001,5,0))</f>
        <v/>
      </c>
      <c r="I1851" s="77" t="str">
        <f>IF(E1851="","",VLOOKUP(W1851,図書名リスト!$A$3:$W$1001,9,0))</f>
        <v/>
      </c>
      <c r="J1851" s="76" t="str">
        <f>IF(E1851="","",VLOOKUP(W1851,図書名リスト!$A$3:$W$1001,23,0))</f>
        <v/>
      </c>
      <c r="K1851" s="62" t="str">
        <f>IF(E1851="","",VLOOKUP(W1851,図書名リスト!$A$3:$W$1001,11,0))</f>
        <v/>
      </c>
      <c r="L1851" s="95" t="str">
        <f>IF(E1851="","",VLOOKUP(W1851,図書名リスト!$A$3:$W$1001,14,0))</f>
        <v/>
      </c>
      <c r="M1851" s="62" t="str">
        <f>IF(E1851="","",VLOOKUP(W1851,図書名リスト!$A$3:$W$1001,17,0))</f>
        <v/>
      </c>
      <c r="N1851" s="63"/>
      <c r="O1851" s="74" t="str">
        <f>IF(E1851="","",VLOOKUP(W1851,図書名リスト!$A$3:$W$100580,21,0))</f>
        <v/>
      </c>
      <c r="P1851" s="74" t="str">
        <f>IF(E1851="","",VLOOKUP(W1851,図書名リスト!$A$3:$W$10050,19,0))</f>
        <v/>
      </c>
      <c r="Q1851" s="75" t="str">
        <f>IF(E1851="","",VLOOKUP(W1851,図書名リスト!$A$3:$W$1001,20,0))</f>
        <v/>
      </c>
      <c r="R1851" s="74" t="str">
        <f>IF(E1851="","",VLOOKUP(W1851,図書名リスト!$A$3:$W$1001,22,0))</f>
        <v/>
      </c>
      <c r="S1851" s="61" t="str">
        <f t="shared" si="149"/>
        <v xml:space="preserve"> </v>
      </c>
      <c r="T1851" s="61" t="str">
        <f t="shared" si="150"/>
        <v>　</v>
      </c>
      <c r="U1851" s="61" t="str">
        <f t="shared" si="151"/>
        <v xml:space="preserve"> </v>
      </c>
      <c r="V1851" s="61">
        <f t="shared" si="152"/>
        <v>0</v>
      </c>
      <c r="W1851" s="60" t="str">
        <f t="shared" si="153"/>
        <v/>
      </c>
    </row>
    <row r="1852" spans="1:23" ht="57" customHeight="1" x14ac:dyDescent="0.15">
      <c r="A1852" s="63"/>
      <c r="B1852" s="69"/>
      <c r="C1852" s="69"/>
      <c r="D1852" s="68"/>
      <c r="E1852" s="67"/>
      <c r="F1852" s="66"/>
      <c r="G1852" s="65" t="str">
        <f>IF(E1852="","",VLOOKUP(E1852,図書名リスト!$C$3:$W$1001,16,0))</f>
        <v/>
      </c>
      <c r="H1852" s="64" t="str">
        <f>IF(E1852="","",VLOOKUP(W1852,図書名リスト!$A$3:$W$1001,5,0))</f>
        <v/>
      </c>
      <c r="I1852" s="77" t="str">
        <f>IF(E1852="","",VLOOKUP(W1852,図書名リスト!$A$3:$W$1001,9,0))</f>
        <v/>
      </c>
      <c r="J1852" s="76" t="str">
        <f>IF(E1852="","",VLOOKUP(W1852,図書名リスト!$A$3:$W$1001,23,0))</f>
        <v/>
      </c>
      <c r="K1852" s="62" t="str">
        <f>IF(E1852="","",VLOOKUP(W1852,図書名リスト!$A$3:$W$1001,11,0))</f>
        <v/>
      </c>
      <c r="L1852" s="95" t="str">
        <f>IF(E1852="","",VLOOKUP(W1852,図書名リスト!$A$3:$W$1001,14,0))</f>
        <v/>
      </c>
      <c r="M1852" s="62" t="str">
        <f>IF(E1852="","",VLOOKUP(W1852,図書名リスト!$A$3:$W$1001,17,0))</f>
        <v/>
      </c>
      <c r="N1852" s="63"/>
      <c r="O1852" s="74" t="str">
        <f>IF(E1852="","",VLOOKUP(W1852,図書名リスト!$A$3:$W$100580,21,0))</f>
        <v/>
      </c>
      <c r="P1852" s="74" t="str">
        <f>IF(E1852="","",VLOOKUP(W1852,図書名リスト!$A$3:$W$10050,19,0))</f>
        <v/>
      </c>
      <c r="Q1852" s="75" t="str">
        <f>IF(E1852="","",VLOOKUP(W1852,図書名リスト!$A$3:$W$1001,20,0))</f>
        <v/>
      </c>
      <c r="R1852" s="74" t="str">
        <f>IF(E1852="","",VLOOKUP(W1852,図書名リスト!$A$3:$W$1001,22,0))</f>
        <v/>
      </c>
      <c r="S1852" s="61" t="str">
        <f t="shared" si="149"/>
        <v xml:space="preserve"> </v>
      </c>
      <c r="T1852" s="61" t="str">
        <f t="shared" si="150"/>
        <v>　</v>
      </c>
      <c r="U1852" s="61" t="str">
        <f t="shared" si="151"/>
        <v xml:space="preserve"> </v>
      </c>
      <c r="V1852" s="61">
        <f t="shared" si="152"/>
        <v>0</v>
      </c>
      <c r="W1852" s="60" t="str">
        <f t="shared" si="153"/>
        <v/>
      </c>
    </row>
    <row r="1853" spans="1:23" ht="57" customHeight="1" x14ac:dyDescent="0.15">
      <c r="A1853" s="63"/>
      <c r="B1853" s="69"/>
      <c r="C1853" s="69"/>
      <c r="D1853" s="68"/>
      <c r="E1853" s="67"/>
      <c r="F1853" s="66"/>
      <c r="G1853" s="65" t="str">
        <f>IF(E1853="","",VLOOKUP(E1853,図書名リスト!$C$3:$W$1001,16,0))</f>
        <v/>
      </c>
      <c r="H1853" s="64" t="str">
        <f>IF(E1853="","",VLOOKUP(W1853,図書名リスト!$A$3:$W$1001,5,0))</f>
        <v/>
      </c>
      <c r="I1853" s="77" t="str">
        <f>IF(E1853="","",VLOOKUP(W1853,図書名リスト!$A$3:$W$1001,9,0))</f>
        <v/>
      </c>
      <c r="J1853" s="76" t="str">
        <f>IF(E1853="","",VLOOKUP(W1853,図書名リスト!$A$3:$W$1001,23,0))</f>
        <v/>
      </c>
      <c r="K1853" s="62" t="str">
        <f>IF(E1853="","",VLOOKUP(W1853,図書名リスト!$A$3:$W$1001,11,0))</f>
        <v/>
      </c>
      <c r="L1853" s="95" t="str">
        <f>IF(E1853="","",VLOOKUP(W1853,図書名リスト!$A$3:$W$1001,14,0))</f>
        <v/>
      </c>
      <c r="M1853" s="62" t="str">
        <f>IF(E1853="","",VLOOKUP(W1853,図書名リスト!$A$3:$W$1001,17,0))</f>
        <v/>
      </c>
      <c r="N1853" s="63"/>
      <c r="O1853" s="74" t="str">
        <f>IF(E1853="","",VLOOKUP(W1853,図書名リスト!$A$3:$W$100580,21,0))</f>
        <v/>
      </c>
      <c r="P1853" s="74" t="str">
        <f>IF(E1853="","",VLOOKUP(W1853,図書名リスト!$A$3:$W$10050,19,0))</f>
        <v/>
      </c>
      <c r="Q1853" s="75" t="str">
        <f>IF(E1853="","",VLOOKUP(W1853,図書名リスト!$A$3:$W$1001,20,0))</f>
        <v/>
      </c>
      <c r="R1853" s="74" t="str">
        <f>IF(E1853="","",VLOOKUP(W1853,図書名リスト!$A$3:$W$1001,22,0))</f>
        <v/>
      </c>
      <c r="S1853" s="61" t="str">
        <f t="shared" si="149"/>
        <v xml:space="preserve"> </v>
      </c>
      <c r="T1853" s="61" t="str">
        <f t="shared" si="150"/>
        <v>　</v>
      </c>
      <c r="U1853" s="61" t="str">
        <f t="shared" si="151"/>
        <v xml:space="preserve"> </v>
      </c>
      <c r="V1853" s="61">
        <f t="shared" si="152"/>
        <v>0</v>
      </c>
      <c r="W1853" s="60" t="str">
        <f t="shared" si="153"/>
        <v/>
      </c>
    </row>
    <row r="1854" spans="1:23" ht="57" customHeight="1" x14ac:dyDescent="0.15">
      <c r="A1854" s="63"/>
      <c r="B1854" s="69"/>
      <c r="C1854" s="69"/>
      <c r="D1854" s="68"/>
      <c r="E1854" s="67"/>
      <c r="F1854" s="66"/>
      <c r="G1854" s="65" t="str">
        <f>IF(E1854="","",VLOOKUP(E1854,図書名リスト!$C$3:$W$1001,16,0))</f>
        <v/>
      </c>
      <c r="H1854" s="64" t="str">
        <f>IF(E1854="","",VLOOKUP(W1854,図書名リスト!$A$3:$W$1001,5,0))</f>
        <v/>
      </c>
      <c r="I1854" s="77" t="str">
        <f>IF(E1854="","",VLOOKUP(W1854,図書名リスト!$A$3:$W$1001,9,0))</f>
        <v/>
      </c>
      <c r="J1854" s="76" t="str">
        <f>IF(E1854="","",VLOOKUP(W1854,図書名リスト!$A$3:$W$1001,23,0))</f>
        <v/>
      </c>
      <c r="K1854" s="62" t="str">
        <f>IF(E1854="","",VLOOKUP(W1854,図書名リスト!$A$3:$W$1001,11,0))</f>
        <v/>
      </c>
      <c r="L1854" s="95" t="str">
        <f>IF(E1854="","",VLOOKUP(W1854,図書名リスト!$A$3:$W$1001,14,0))</f>
        <v/>
      </c>
      <c r="M1854" s="62" t="str">
        <f>IF(E1854="","",VLOOKUP(W1854,図書名リスト!$A$3:$W$1001,17,0))</f>
        <v/>
      </c>
      <c r="N1854" s="63"/>
      <c r="O1854" s="74" t="str">
        <f>IF(E1854="","",VLOOKUP(W1854,図書名リスト!$A$3:$W$100580,21,0))</f>
        <v/>
      </c>
      <c r="P1854" s="74" t="str">
        <f>IF(E1854="","",VLOOKUP(W1854,図書名リスト!$A$3:$W$10050,19,0))</f>
        <v/>
      </c>
      <c r="Q1854" s="75" t="str">
        <f>IF(E1854="","",VLOOKUP(W1854,図書名リスト!$A$3:$W$1001,20,0))</f>
        <v/>
      </c>
      <c r="R1854" s="74" t="str">
        <f>IF(E1854="","",VLOOKUP(W1854,図書名リスト!$A$3:$W$1001,22,0))</f>
        <v/>
      </c>
      <c r="S1854" s="61" t="str">
        <f t="shared" si="149"/>
        <v xml:space="preserve"> </v>
      </c>
      <c r="T1854" s="61" t="str">
        <f t="shared" si="150"/>
        <v>　</v>
      </c>
      <c r="U1854" s="61" t="str">
        <f t="shared" si="151"/>
        <v xml:space="preserve"> </v>
      </c>
      <c r="V1854" s="61">
        <f t="shared" si="152"/>
        <v>0</v>
      </c>
      <c r="W1854" s="60" t="str">
        <f t="shared" si="153"/>
        <v/>
      </c>
    </row>
    <row r="1855" spans="1:23" ht="57" customHeight="1" x14ac:dyDescent="0.15">
      <c r="A1855" s="63"/>
      <c r="B1855" s="69"/>
      <c r="C1855" s="69"/>
      <c r="D1855" s="68"/>
      <c r="E1855" s="67"/>
      <c r="F1855" s="66"/>
      <c r="G1855" s="65" t="str">
        <f>IF(E1855="","",VLOOKUP(E1855,図書名リスト!$C$3:$W$1001,16,0))</f>
        <v/>
      </c>
      <c r="H1855" s="64" t="str">
        <f>IF(E1855="","",VLOOKUP(W1855,図書名リスト!$A$3:$W$1001,5,0))</f>
        <v/>
      </c>
      <c r="I1855" s="77" t="str">
        <f>IF(E1855="","",VLOOKUP(W1855,図書名リスト!$A$3:$W$1001,9,0))</f>
        <v/>
      </c>
      <c r="J1855" s="76" t="str">
        <f>IF(E1855="","",VLOOKUP(W1855,図書名リスト!$A$3:$W$1001,23,0))</f>
        <v/>
      </c>
      <c r="K1855" s="62" t="str">
        <f>IF(E1855="","",VLOOKUP(W1855,図書名リスト!$A$3:$W$1001,11,0))</f>
        <v/>
      </c>
      <c r="L1855" s="95" t="str">
        <f>IF(E1855="","",VLOOKUP(W1855,図書名リスト!$A$3:$W$1001,14,0))</f>
        <v/>
      </c>
      <c r="M1855" s="62" t="str">
        <f>IF(E1855="","",VLOOKUP(W1855,図書名リスト!$A$3:$W$1001,17,0))</f>
        <v/>
      </c>
      <c r="N1855" s="63"/>
      <c r="O1855" s="74" t="str">
        <f>IF(E1855="","",VLOOKUP(W1855,図書名リスト!$A$3:$W$100580,21,0))</f>
        <v/>
      </c>
      <c r="P1855" s="74" t="str">
        <f>IF(E1855="","",VLOOKUP(W1855,図書名リスト!$A$3:$W$10050,19,0))</f>
        <v/>
      </c>
      <c r="Q1855" s="75" t="str">
        <f>IF(E1855="","",VLOOKUP(W1855,図書名リスト!$A$3:$W$1001,20,0))</f>
        <v/>
      </c>
      <c r="R1855" s="74" t="str">
        <f>IF(E1855="","",VLOOKUP(W1855,図書名リスト!$A$3:$W$1001,22,0))</f>
        <v/>
      </c>
      <c r="S1855" s="61" t="str">
        <f t="shared" si="149"/>
        <v xml:space="preserve"> </v>
      </c>
      <c r="T1855" s="61" t="str">
        <f t="shared" si="150"/>
        <v>　</v>
      </c>
      <c r="U1855" s="61" t="str">
        <f t="shared" si="151"/>
        <v xml:space="preserve"> </v>
      </c>
      <c r="V1855" s="61">
        <f t="shared" si="152"/>
        <v>0</v>
      </c>
      <c r="W1855" s="60" t="str">
        <f t="shared" si="153"/>
        <v/>
      </c>
    </row>
    <row r="1856" spans="1:23" ht="57" customHeight="1" x14ac:dyDescent="0.15">
      <c r="A1856" s="63"/>
      <c r="B1856" s="69"/>
      <c r="C1856" s="69"/>
      <c r="D1856" s="68"/>
      <c r="E1856" s="67"/>
      <c r="F1856" s="66"/>
      <c r="G1856" s="65" t="str">
        <f>IF(E1856="","",VLOOKUP(E1856,図書名リスト!$C$3:$W$1001,16,0))</f>
        <v/>
      </c>
      <c r="H1856" s="64" t="str">
        <f>IF(E1856="","",VLOOKUP(W1856,図書名リスト!$A$3:$W$1001,5,0))</f>
        <v/>
      </c>
      <c r="I1856" s="77" t="str">
        <f>IF(E1856="","",VLOOKUP(W1856,図書名リスト!$A$3:$W$1001,9,0))</f>
        <v/>
      </c>
      <c r="J1856" s="76" t="str">
        <f>IF(E1856="","",VLOOKUP(W1856,図書名リスト!$A$3:$W$1001,23,0))</f>
        <v/>
      </c>
      <c r="K1856" s="62" t="str">
        <f>IF(E1856="","",VLOOKUP(W1856,図書名リスト!$A$3:$W$1001,11,0))</f>
        <v/>
      </c>
      <c r="L1856" s="95" t="str">
        <f>IF(E1856="","",VLOOKUP(W1856,図書名リスト!$A$3:$W$1001,14,0))</f>
        <v/>
      </c>
      <c r="M1856" s="62" t="str">
        <f>IF(E1856="","",VLOOKUP(W1856,図書名リスト!$A$3:$W$1001,17,0))</f>
        <v/>
      </c>
      <c r="N1856" s="63"/>
      <c r="O1856" s="74" t="str">
        <f>IF(E1856="","",VLOOKUP(W1856,図書名リスト!$A$3:$W$100580,21,0))</f>
        <v/>
      </c>
      <c r="P1856" s="74" t="str">
        <f>IF(E1856="","",VLOOKUP(W1856,図書名リスト!$A$3:$W$10050,19,0))</f>
        <v/>
      </c>
      <c r="Q1856" s="75" t="str">
        <f>IF(E1856="","",VLOOKUP(W1856,図書名リスト!$A$3:$W$1001,20,0))</f>
        <v/>
      </c>
      <c r="R1856" s="74" t="str">
        <f>IF(E1856="","",VLOOKUP(W1856,図書名リスト!$A$3:$W$1001,22,0))</f>
        <v/>
      </c>
      <c r="S1856" s="61" t="str">
        <f t="shared" si="149"/>
        <v xml:space="preserve"> </v>
      </c>
      <c r="T1856" s="61" t="str">
        <f t="shared" si="150"/>
        <v>　</v>
      </c>
      <c r="U1856" s="61" t="str">
        <f t="shared" si="151"/>
        <v xml:space="preserve"> </v>
      </c>
      <c r="V1856" s="61">
        <f t="shared" si="152"/>
        <v>0</v>
      </c>
      <c r="W1856" s="60" t="str">
        <f t="shared" si="153"/>
        <v/>
      </c>
    </row>
    <row r="1857" spans="1:23" ht="57" customHeight="1" x14ac:dyDescent="0.15">
      <c r="A1857" s="63"/>
      <c r="B1857" s="69"/>
      <c r="C1857" s="69"/>
      <c r="D1857" s="68"/>
      <c r="E1857" s="67"/>
      <c r="F1857" s="66"/>
      <c r="G1857" s="65" t="str">
        <f>IF(E1857="","",VLOOKUP(E1857,図書名リスト!$C$3:$W$1001,16,0))</f>
        <v/>
      </c>
      <c r="H1857" s="64" t="str">
        <f>IF(E1857="","",VLOOKUP(W1857,図書名リスト!$A$3:$W$1001,5,0))</f>
        <v/>
      </c>
      <c r="I1857" s="77" t="str">
        <f>IF(E1857="","",VLOOKUP(W1857,図書名リスト!$A$3:$W$1001,9,0))</f>
        <v/>
      </c>
      <c r="J1857" s="76" t="str">
        <f>IF(E1857="","",VLOOKUP(W1857,図書名リスト!$A$3:$W$1001,23,0))</f>
        <v/>
      </c>
      <c r="K1857" s="62" t="str">
        <f>IF(E1857="","",VLOOKUP(W1857,図書名リスト!$A$3:$W$1001,11,0))</f>
        <v/>
      </c>
      <c r="L1857" s="95" t="str">
        <f>IF(E1857="","",VLOOKUP(W1857,図書名リスト!$A$3:$W$1001,14,0))</f>
        <v/>
      </c>
      <c r="M1857" s="62" t="str">
        <f>IF(E1857="","",VLOOKUP(W1857,図書名リスト!$A$3:$W$1001,17,0))</f>
        <v/>
      </c>
      <c r="N1857" s="63"/>
      <c r="O1857" s="74" t="str">
        <f>IF(E1857="","",VLOOKUP(W1857,図書名リスト!$A$3:$W$100580,21,0))</f>
        <v/>
      </c>
      <c r="P1857" s="74" t="str">
        <f>IF(E1857="","",VLOOKUP(W1857,図書名リスト!$A$3:$W$10050,19,0))</f>
        <v/>
      </c>
      <c r="Q1857" s="75" t="str">
        <f>IF(E1857="","",VLOOKUP(W1857,図書名リスト!$A$3:$W$1001,20,0))</f>
        <v/>
      </c>
      <c r="R1857" s="74" t="str">
        <f>IF(E1857="","",VLOOKUP(W1857,図書名リスト!$A$3:$W$1001,22,0))</f>
        <v/>
      </c>
      <c r="S1857" s="61" t="str">
        <f t="shared" si="149"/>
        <v xml:space="preserve"> </v>
      </c>
      <c r="T1857" s="61" t="str">
        <f t="shared" si="150"/>
        <v>　</v>
      </c>
      <c r="U1857" s="61" t="str">
        <f t="shared" si="151"/>
        <v xml:space="preserve"> </v>
      </c>
      <c r="V1857" s="61">
        <f t="shared" si="152"/>
        <v>0</v>
      </c>
      <c r="W1857" s="60" t="str">
        <f t="shared" si="153"/>
        <v/>
      </c>
    </row>
    <row r="1858" spans="1:23" ht="57" customHeight="1" x14ac:dyDescent="0.15">
      <c r="A1858" s="63"/>
      <c r="B1858" s="69"/>
      <c r="C1858" s="69"/>
      <c r="D1858" s="68"/>
      <c r="E1858" s="67"/>
      <c r="F1858" s="66"/>
      <c r="G1858" s="65" t="str">
        <f>IF(E1858="","",VLOOKUP(E1858,図書名リスト!$C$3:$W$1001,16,0))</f>
        <v/>
      </c>
      <c r="H1858" s="64" t="str">
        <f>IF(E1858="","",VLOOKUP(W1858,図書名リスト!$A$3:$W$1001,5,0))</f>
        <v/>
      </c>
      <c r="I1858" s="77" t="str">
        <f>IF(E1858="","",VLOOKUP(W1858,図書名リスト!$A$3:$W$1001,9,0))</f>
        <v/>
      </c>
      <c r="J1858" s="76" t="str">
        <f>IF(E1858="","",VLOOKUP(W1858,図書名リスト!$A$3:$W$1001,23,0))</f>
        <v/>
      </c>
      <c r="K1858" s="62" t="str">
        <f>IF(E1858="","",VLOOKUP(W1858,図書名リスト!$A$3:$W$1001,11,0))</f>
        <v/>
      </c>
      <c r="L1858" s="95" t="str">
        <f>IF(E1858="","",VLOOKUP(W1858,図書名リスト!$A$3:$W$1001,14,0))</f>
        <v/>
      </c>
      <c r="M1858" s="62" t="str">
        <f>IF(E1858="","",VLOOKUP(W1858,図書名リスト!$A$3:$W$1001,17,0))</f>
        <v/>
      </c>
      <c r="N1858" s="63"/>
      <c r="O1858" s="74" t="str">
        <f>IF(E1858="","",VLOOKUP(W1858,図書名リスト!$A$3:$W$100580,21,0))</f>
        <v/>
      </c>
      <c r="P1858" s="74" t="str">
        <f>IF(E1858="","",VLOOKUP(W1858,図書名リスト!$A$3:$W$10050,19,0))</f>
        <v/>
      </c>
      <c r="Q1858" s="75" t="str">
        <f>IF(E1858="","",VLOOKUP(W1858,図書名リスト!$A$3:$W$1001,20,0))</f>
        <v/>
      </c>
      <c r="R1858" s="74" t="str">
        <f>IF(E1858="","",VLOOKUP(W1858,図書名リスト!$A$3:$W$1001,22,0))</f>
        <v/>
      </c>
      <c r="S1858" s="61" t="str">
        <f t="shared" si="149"/>
        <v xml:space="preserve"> </v>
      </c>
      <c r="T1858" s="61" t="str">
        <f t="shared" si="150"/>
        <v>　</v>
      </c>
      <c r="U1858" s="61" t="str">
        <f t="shared" si="151"/>
        <v xml:space="preserve"> </v>
      </c>
      <c r="V1858" s="61">
        <f t="shared" si="152"/>
        <v>0</v>
      </c>
      <c r="W1858" s="60" t="str">
        <f t="shared" si="153"/>
        <v/>
      </c>
    </row>
    <row r="1859" spans="1:23" ht="57" customHeight="1" x14ac:dyDescent="0.15">
      <c r="A1859" s="63"/>
      <c r="B1859" s="69"/>
      <c r="C1859" s="69"/>
      <c r="D1859" s="68"/>
      <c r="E1859" s="67"/>
      <c r="F1859" s="66"/>
      <c r="G1859" s="65" t="str">
        <f>IF(E1859="","",VLOOKUP(E1859,図書名リスト!$C$3:$W$1001,16,0))</f>
        <v/>
      </c>
      <c r="H1859" s="64" t="str">
        <f>IF(E1859="","",VLOOKUP(W1859,図書名リスト!$A$3:$W$1001,5,0))</f>
        <v/>
      </c>
      <c r="I1859" s="77" t="str">
        <f>IF(E1859="","",VLOOKUP(W1859,図書名リスト!$A$3:$W$1001,9,0))</f>
        <v/>
      </c>
      <c r="J1859" s="76" t="str">
        <f>IF(E1859="","",VLOOKUP(W1859,図書名リスト!$A$3:$W$1001,23,0))</f>
        <v/>
      </c>
      <c r="K1859" s="62" t="str">
        <f>IF(E1859="","",VLOOKUP(W1859,図書名リスト!$A$3:$W$1001,11,0))</f>
        <v/>
      </c>
      <c r="L1859" s="95" t="str">
        <f>IF(E1859="","",VLOOKUP(W1859,図書名リスト!$A$3:$W$1001,14,0))</f>
        <v/>
      </c>
      <c r="M1859" s="62" t="str">
        <f>IF(E1859="","",VLOOKUP(W1859,図書名リスト!$A$3:$W$1001,17,0))</f>
        <v/>
      </c>
      <c r="N1859" s="63"/>
      <c r="O1859" s="74" t="str">
        <f>IF(E1859="","",VLOOKUP(W1859,図書名リスト!$A$3:$W$100580,21,0))</f>
        <v/>
      </c>
      <c r="P1859" s="74" t="str">
        <f>IF(E1859="","",VLOOKUP(W1859,図書名リスト!$A$3:$W$10050,19,0))</f>
        <v/>
      </c>
      <c r="Q1859" s="75" t="str">
        <f>IF(E1859="","",VLOOKUP(W1859,図書名リスト!$A$3:$W$1001,20,0))</f>
        <v/>
      </c>
      <c r="R1859" s="74" t="str">
        <f>IF(E1859="","",VLOOKUP(W1859,図書名リスト!$A$3:$W$1001,22,0))</f>
        <v/>
      </c>
      <c r="S1859" s="61" t="str">
        <f t="shared" si="149"/>
        <v xml:space="preserve"> </v>
      </c>
      <c r="T1859" s="61" t="str">
        <f t="shared" si="150"/>
        <v>　</v>
      </c>
      <c r="U1859" s="61" t="str">
        <f t="shared" si="151"/>
        <v xml:space="preserve"> </v>
      </c>
      <c r="V1859" s="61">
        <f t="shared" si="152"/>
        <v>0</v>
      </c>
      <c r="W1859" s="60" t="str">
        <f t="shared" si="153"/>
        <v/>
      </c>
    </row>
    <row r="1860" spans="1:23" ht="57" customHeight="1" x14ac:dyDescent="0.15">
      <c r="A1860" s="63"/>
      <c r="B1860" s="69"/>
      <c r="C1860" s="69"/>
      <c r="D1860" s="68"/>
      <c r="E1860" s="67"/>
      <c r="F1860" s="66"/>
      <c r="G1860" s="65" t="str">
        <f>IF(E1860="","",VLOOKUP(E1860,図書名リスト!$C$3:$W$1001,16,0))</f>
        <v/>
      </c>
      <c r="H1860" s="64" t="str">
        <f>IF(E1860="","",VLOOKUP(W1860,図書名リスト!$A$3:$W$1001,5,0))</f>
        <v/>
      </c>
      <c r="I1860" s="77" t="str">
        <f>IF(E1860="","",VLOOKUP(W1860,図書名リスト!$A$3:$W$1001,9,0))</f>
        <v/>
      </c>
      <c r="J1860" s="76" t="str">
        <f>IF(E1860="","",VLOOKUP(W1860,図書名リスト!$A$3:$W$1001,23,0))</f>
        <v/>
      </c>
      <c r="K1860" s="62" t="str">
        <f>IF(E1860="","",VLOOKUP(W1860,図書名リスト!$A$3:$W$1001,11,0))</f>
        <v/>
      </c>
      <c r="L1860" s="95" t="str">
        <f>IF(E1860="","",VLOOKUP(W1860,図書名リスト!$A$3:$W$1001,14,0))</f>
        <v/>
      </c>
      <c r="M1860" s="62" t="str">
        <f>IF(E1860="","",VLOOKUP(W1860,図書名リスト!$A$3:$W$1001,17,0))</f>
        <v/>
      </c>
      <c r="N1860" s="63"/>
      <c r="O1860" s="74" t="str">
        <f>IF(E1860="","",VLOOKUP(W1860,図書名リスト!$A$3:$W$100580,21,0))</f>
        <v/>
      </c>
      <c r="P1860" s="74" t="str">
        <f>IF(E1860="","",VLOOKUP(W1860,図書名リスト!$A$3:$W$10050,19,0))</f>
        <v/>
      </c>
      <c r="Q1860" s="75" t="str">
        <f>IF(E1860="","",VLOOKUP(W1860,図書名リスト!$A$3:$W$1001,20,0))</f>
        <v/>
      </c>
      <c r="R1860" s="74" t="str">
        <f>IF(E1860="","",VLOOKUP(W1860,図書名リスト!$A$3:$W$1001,22,0))</f>
        <v/>
      </c>
      <c r="S1860" s="61" t="str">
        <f t="shared" si="149"/>
        <v xml:space="preserve"> </v>
      </c>
      <c r="T1860" s="61" t="str">
        <f t="shared" si="150"/>
        <v>　</v>
      </c>
      <c r="U1860" s="61" t="str">
        <f t="shared" si="151"/>
        <v xml:space="preserve"> </v>
      </c>
      <c r="V1860" s="61">
        <f t="shared" si="152"/>
        <v>0</v>
      </c>
      <c r="W1860" s="60" t="str">
        <f t="shared" si="153"/>
        <v/>
      </c>
    </row>
    <row r="1861" spans="1:23" ht="57" customHeight="1" x14ac:dyDescent="0.15">
      <c r="A1861" s="63"/>
      <c r="B1861" s="69"/>
      <c r="C1861" s="69"/>
      <c r="D1861" s="68"/>
      <c r="E1861" s="67"/>
      <c r="F1861" s="66"/>
      <c r="G1861" s="65" t="str">
        <f>IF(E1861="","",VLOOKUP(E1861,図書名リスト!$C$3:$W$1001,16,0))</f>
        <v/>
      </c>
      <c r="H1861" s="64" t="str">
        <f>IF(E1861="","",VLOOKUP(W1861,図書名リスト!$A$3:$W$1001,5,0))</f>
        <v/>
      </c>
      <c r="I1861" s="77" t="str">
        <f>IF(E1861="","",VLOOKUP(W1861,図書名リスト!$A$3:$W$1001,9,0))</f>
        <v/>
      </c>
      <c r="J1861" s="76" t="str">
        <f>IF(E1861="","",VLOOKUP(W1861,図書名リスト!$A$3:$W$1001,23,0))</f>
        <v/>
      </c>
      <c r="K1861" s="62" t="str">
        <f>IF(E1861="","",VLOOKUP(W1861,図書名リスト!$A$3:$W$1001,11,0))</f>
        <v/>
      </c>
      <c r="L1861" s="95" t="str">
        <f>IF(E1861="","",VLOOKUP(W1861,図書名リスト!$A$3:$W$1001,14,0))</f>
        <v/>
      </c>
      <c r="M1861" s="62" t="str">
        <f>IF(E1861="","",VLOOKUP(W1861,図書名リスト!$A$3:$W$1001,17,0))</f>
        <v/>
      </c>
      <c r="N1861" s="63"/>
      <c r="O1861" s="74" t="str">
        <f>IF(E1861="","",VLOOKUP(W1861,図書名リスト!$A$3:$W$100580,21,0))</f>
        <v/>
      </c>
      <c r="P1861" s="74" t="str">
        <f>IF(E1861="","",VLOOKUP(W1861,図書名リスト!$A$3:$W$10050,19,0))</f>
        <v/>
      </c>
      <c r="Q1861" s="75" t="str">
        <f>IF(E1861="","",VLOOKUP(W1861,図書名リスト!$A$3:$W$1001,20,0))</f>
        <v/>
      </c>
      <c r="R1861" s="74" t="str">
        <f>IF(E1861="","",VLOOKUP(W1861,図書名リスト!$A$3:$W$1001,22,0))</f>
        <v/>
      </c>
      <c r="S1861" s="61" t="str">
        <f t="shared" si="149"/>
        <v xml:space="preserve"> </v>
      </c>
      <c r="T1861" s="61" t="str">
        <f t="shared" si="150"/>
        <v>　</v>
      </c>
      <c r="U1861" s="61" t="str">
        <f t="shared" si="151"/>
        <v xml:space="preserve"> </v>
      </c>
      <c r="V1861" s="61">
        <f t="shared" si="152"/>
        <v>0</v>
      </c>
      <c r="W1861" s="60" t="str">
        <f t="shared" si="153"/>
        <v/>
      </c>
    </row>
    <row r="1862" spans="1:23" ht="57" customHeight="1" x14ac:dyDescent="0.15">
      <c r="A1862" s="63"/>
      <c r="B1862" s="69"/>
      <c r="C1862" s="69"/>
      <c r="D1862" s="68"/>
      <c r="E1862" s="67"/>
      <c r="F1862" s="66"/>
      <c r="G1862" s="65" t="str">
        <f>IF(E1862="","",VLOOKUP(E1862,図書名リスト!$C$3:$W$1001,16,0))</f>
        <v/>
      </c>
      <c r="H1862" s="64" t="str">
        <f>IF(E1862="","",VLOOKUP(W1862,図書名リスト!$A$3:$W$1001,5,0))</f>
        <v/>
      </c>
      <c r="I1862" s="77" t="str">
        <f>IF(E1862="","",VLOOKUP(W1862,図書名リスト!$A$3:$W$1001,9,0))</f>
        <v/>
      </c>
      <c r="J1862" s="76" t="str">
        <f>IF(E1862="","",VLOOKUP(W1862,図書名リスト!$A$3:$W$1001,23,0))</f>
        <v/>
      </c>
      <c r="K1862" s="62" t="str">
        <f>IF(E1862="","",VLOOKUP(W1862,図書名リスト!$A$3:$W$1001,11,0))</f>
        <v/>
      </c>
      <c r="L1862" s="95" t="str">
        <f>IF(E1862="","",VLOOKUP(W1862,図書名リスト!$A$3:$W$1001,14,0))</f>
        <v/>
      </c>
      <c r="M1862" s="62" t="str">
        <f>IF(E1862="","",VLOOKUP(W1862,図書名リスト!$A$3:$W$1001,17,0))</f>
        <v/>
      </c>
      <c r="N1862" s="63"/>
      <c r="O1862" s="74" t="str">
        <f>IF(E1862="","",VLOOKUP(W1862,図書名リスト!$A$3:$W$100580,21,0))</f>
        <v/>
      </c>
      <c r="P1862" s="74" t="str">
        <f>IF(E1862="","",VLOOKUP(W1862,図書名リスト!$A$3:$W$10050,19,0))</f>
        <v/>
      </c>
      <c r="Q1862" s="75" t="str">
        <f>IF(E1862="","",VLOOKUP(W1862,図書名リスト!$A$3:$W$1001,20,0))</f>
        <v/>
      </c>
      <c r="R1862" s="74" t="str">
        <f>IF(E1862="","",VLOOKUP(W1862,図書名リスト!$A$3:$W$1001,22,0))</f>
        <v/>
      </c>
      <c r="S1862" s="61" t="str">
        <f t="shared" si="149"/>
        <v xml:space="preserve"> </v>
      </c>
      <c r="T1862" s="61" t="str">
        <f t="shared" si="150"/>
        <v>　</v>
      </c>
      <c r="U1862" s="61" t="str">
        <f t="shared" si="151"/>
        <v xml:space="preserve"> </v>
      </c>
      <c r="V1862" s="61">
        <f t="shared" si="152"/>
        <v>0</v>
      </c>
      <c r="W1862" s="60" t="str">
        <f t="shared" si="153"/>
        <v/>
      </c>
    </row>
    <row r="1863" spans="1:23" ht="57" customHeight="1" x14ac:dyDescent="0.15">
      <c r="A1863" s="63"/>
      <c r="B1863" s="69"/>
      <c r="C1863" s="69"/>
      <c r="D1863" s="68"/>
      <c r="E1863" s="67"/>
      <c r="F1863" s="66"/>
      <c r="G1863" s="65" t="str">
        <f>IF(E1863="","",VLOOKUP(E1863,図書名リスト!$C$3:$W$1001,16,0))</f>
        <v/>
      </c>
      <c r="H1863" s="64" t="str">
        <f>IF(E1863="","",VLOOKUP(W1863,図書名リスト!$A$3:$W$1001,5,0))</f>
        <v/>
      </c>
      <c r="I1863" s="77" t="str">
        <f>IF(E1863="","",VLOOKUP(W1863,図書名リスト!$A$3:$W$1001,9,0))</f>
        <v/>
      </c>
      <c r="J1863" s="76" t="str">
        <f>IF(E1863="","",VLOOKUP(W1863,図書名リスト!$A$3:$W$1001,23,0))</f>
        <v/>
      </c>
      <c r="K1863" s="62" t="str">
        <f>IF(E1863="","",VLOOKUP(W1863,図書名リスト!$A$3:$W$1001,11,0))</f>
        <v/>
      </c>
      <c r="L1863" s="95" t="str">
        <f>IF(E1863="","",VLOOKUP(W1863,図書名リスト!$A$3:$W$1001,14,0))</f>
        <v/>
      </c>
      <c r="M1863" s="62" t="str">
        <f>IF(E1863="","",VLOOKUP(W1863,図書名リスト!$A$3:$W$1001,17,0))</f>
        <v/>
      </c>
      <c r="N1863" s="63"/>
      <c r="O1863" s="74" t="str">
        <f>IF(E1863="","",VLOOKUP(W1863,図書名リスト!$A$3:$W$100580,21,0))</f>
        <v/>
      </c>
      <c r="P1863" s="74" t="str">
        <f>IF(E1863="","",VLOOKUP(W1863,図書名リスト!$A$3:$W$10050,19,0))</f>
        <v/>
      </c>
      <c r="Q1863" s="75" t="str">
        <f>IF(E1863="","",VLOOKUP(W1863,図書名リスト!$A$3:$W$1001,20,0))</f>
        <v/>
      </c>
      <c r="R1863" s="74" t="str">
        <f>IF(E1863="","",VLOOKUP(W1863,図書名リスト!$A$3:$W$1001,22,0))</f>
        <v/>
      </c>
      <c r="S1863" s="61" t="str">
        <f t="shared" si="149"/>
        <v xml:space="preserve"> </v>
      </c>
      <c r="T1863" s="61" t="str">
        <f t="shared" si="150"/>
        <v>　</v>
      </c>
      <c r="U1863" s="61" t="str">
        <f t="shared" si="151"/>
        <v xml:space="preserve"> </v>
      </c>
      <c r="V1863" s="61">
        <f t="shared" si="152"/>
        <v>0</v>
      </c>
      <c r="W1863" s="60" t="str">
        <f t="shared" si="153"/>
        <v/>
      </c>
    </row>
    <row r="1864" spans="1:23" ht="57" customHeight="1" x14ac:dyDescent="0.15">
      <c r="A1864" s="63"/>
      <c r="B1864" s="69"/>
      <c r="C1864" s="69"/>
      <c r="D1864" s="68"/>
      <c r="E1864" s="67"/>
      <c r="F1864" s="66"/>
      <c r="G1864" s="65" t="str">
        <f>IF(E1864="","",VLOOKUP(E1864,図書名リスト!$C$3:$W$1001,16,0))</f>
        <v/>
      </c>
      <c r="H1864" s="64" t="str">
        <f>IF(E1864="","",VLOOKUP(W1864,図書名リスト!$A$3:$W$1001,5,0))</f>
        <v/>
      </c>
      <c r="I1864" s="77" t="str">
        <f>IF(E1864="","",VLOOKUP(W1864,図書名リスト!$A$3:$W$1001,9,0))</f>
        <v/>
      </c>
      <c r="J1864" s="76" t="str">
        <f>IF(E1864="","",VLOOKUP(W1864,図書名リスト!$A$3:$W$1001,23,0))</f>
        <v/>
      </c>
      <c r="K1864" s="62" t="str">
        <f>IF(E1864="","",VLOOKUP(W1864,図書名リスト!$A$3:$W$1001,11,0))</f>
        <v/>
      </c>
      <c r="L1864" s="95" t="str">
        <f>IF(E1864="","",VLOOKUP(W1864,図書名リスト!$A$3:$W$1001,14,0))</f>
        <v/>
      </c>
      <c r="M1864" s="62" t="str">
        <f>IF(E1864="","",VLOOKUP(W1864,図書名リスト!$A$3:$W$1001,17,0))</f>
        <v/>
      </c>
      <c r="N1864" s="63"/>
      <c r="O1864" s="74" t="str">
        <f>IF(E1864="","",VLOOKUP(W1864,図書名リスト!$A$3:$W$100580,21,0))</f>
        <v/>
      </c>
      <c r="P1864" s="74" t="str">
        <f>IF(E1864="","",VLOOKUP(W1864,図書名リスト!$A$3:$W$10050,19,0))</f>
        <v/>
      </c>
      <c r="Q1864" s="75" t="str">
        <f>IF(E1864="","",VLOOKUP(W1864,図書名リスト!$A$3:$W$1001,20,0))</f>
        <v/>
      </c>
      <c r="R1864" s="74" t="str">
        <f>IF(E1864="","",VLOOKUP(W1864,図書名リスト!$A$3:$W$1001,22,0))</f>
        <v/>
      </c>
      <c r="S1864" s="61" t="str">
        <f t="shared" si="149"/>
        <v xml:space="preserve"> </v>
      </c>
      <c r="T1864" s="61" t="str">
        <f t="shared" si="150"/>
        <v>　</v>
      </c>
      <c r="U1864" s="61" t="str">
        <f t="shared" si="151"/>
        <v xml:space="preserve"> </v>
      </c>
      <c r="V1864" s="61">
        <f t="shared" si="152"/>
        <v>0</v>
      </c>
      <c r="W1864" s="60" t="str">
        <f t="shared" si="153"/>
        <v/>
      </c>
    </row>
    <row r="1865" spans="1:23" ht="57" customHeight="1" x14ac:dyDescent="0.15">
      <c r="A1865" s="63"/>
      <c r="B1865" s="69"/>
      <c r="C1865" s="69"/>
      <c r="D1865" s="68"/>
      <c r="E1865" s="67"/>
      <c r="F1865" s="66"/>
      <c r="G1865" s="65" t="str">
        <f>IF(E1865="","",VLOOKUP(E1865,図書名リスト!$C$3:$W$1001,16,0))</f>
        <v/>
      </c>
      <c r="H1865" s="64" t="str">
        <f>IF(E1865="","",VLOOKUP(W1865,図書名リスト!$A$3:$W$1001,5,0))</f>
        <v/>
      </c>
      <c r="I1865" s="77" t="str">
        <f>IF(E1865="","",VLOOKUP(W1865,図書名リスト!$A$3:$W$1001,9,0))</f>
        <v/>
      </c>
      <c r="J1865" s="76" t="str">
        <f>IF(E1865="","",VLOOKUP(W1865,図書名リスト!$A$3:$W$1001,23,0))</f>
        <v/>
      </c>
      <c r="K1865" s="62" t="str">
        <f>IF(E1865="","",VLOOKUP(W1865,図書名リスト!$A$3:$W$1001,11,0))</f>
        <v/>
      </c>
      <c r="L1865" s="95" t="str">
        <f>IF(E1865="","",VLOOKUP(W1865,図書名リスト!$A$3:$W$1001,14,0))</f>
        <v/>
      </c>
      <c r="M1865" s="62" t="str">
        <f>IF(E1865="","",VLOOKUP(W1865,図書名リスト!$A$3:$W$1001,17,0))</f>
        <v/>
      </c>
      <c r="N1865" s="63"/>
      <c r="O1865" s="74" t="str">
        <f>IF(E1865="","",VLOOKUP(W1865,図書名リスト!$A$3:$W$100580,21,0))</f>
        <v/>
      </c>
      <c r="P1865" s="74" t="str">
        <f>IF(E1865="","",VLOOKUP(W1865,図書名リスト!$A$3:$W$10050,19,0))</f>
        <v/>
      </c>
      <c r="Q1865" s="75" t="str">
        <f>IF(E1865="","",VLOOKUP(W1865,図書名リスト!$A$3:$W$1001,20,0))</f>
        <v/>
      </c>
      <c r="R1865" s="74" t="str">
        <f>IF(E1865="","",VLOOKUP(W1865,図書名リスト!$A$3:$W$1001,22,0))</f>
        <v/>
      </c>
      <c r="S1865" s="61" t="str">
        <f t="shared" si="149"/>
        <v xml:space="preserve"> </v>
      </c>
      <c r="T1865" s="61" t="str">
        <f t="shared" si="150"/>
        <v>　</v>
      </c>
      <c r="U1865" s="61" t="str">
        <f t="shared" si="151"/>
        <v xml:space="preserve"> </v>
      </c>
      <c r="V1865" s="61">
        <f t="shared" si="152"/>
        <v>0</v>
      </c>
      <c r="W1865" s="60" t="str">
        <f t="shared" si="153"/>
        <v/>
      </c>
    </row>
    <row r="1866" spans="1:23" ht="57" customHeight="1" x14ac:dyDescent="0.15">
      <c r="A1866" s="63"/>
      <c r="B1866" s="69"/>
      <c r="C1866" s="69"/>
      <c r="D1866" s="68"/>
      <c r="E1866" s="67"/>
      <c r="F1866" s="66"/>
      <c r="G1866" s="65" t="str">
        <f>IF(E1866="","",VLOOKUP(E1866,図書名リスト!$C$3:$W$1001,16,0))</f>
        <v/>
      </c>
      <c r="H1866" s="64" t="str">
        <f>IF(E1866="","",VLOOKUP(W1866,図書名リスト!$A$3:$W$1001,5,0))</f>
        <v/>
      </c>
      <c r="I1866" s="77" t="str">
        <f>IF(E1866="","",VLOOKUP(W1866,図書名リスト!$A$3:$W$1001,9,0))</f>
        <v/>
      </c>
      <c r="J1866" s="76" t="str">
        <f>IF(E1866="","",VLOOKUP(W1866,図書名リスト!$A$3:$W$1001,23,0))</f>
        <v/>
      </c>
      <c r="K1866" s="62" t="str">
        <f>IF(E1866="","",VLOOKUP(W1866,図書名リスト!$A$3:$W$1001,11,0))</f>
        <v/>
      </c>
      <c r="L1866" s="95" t="str">
        <f>IF(E1866="","",VLOOKUP(W1866,図書名リスト!$A$3:$W$1001,14,0))</f>
        <v/>
      </c>
      <c r="M1866" s="62" t="str">
        <f>IF(E1866="","",VLOOKUP(W1866,図書名リスト!$A$3:$W$1001,17,0))</f>
        <v/>
      </c>
      <c r="N1866" s="63"/>
      <c r="O1866" s="74" t="str">
        <f>IF(E1866="","",VLOOKUP(W1866,図書名リスト!$A$3:$W$100580,21,0))</f>
        <v/>
      </c>
      <c r="P1866" s="74" t="str">
        <f>IF(E1866="","",VLOOKUP(W1866,図書名リスト!$A$3:$W$10050,19,0))</f>
        <v/>
      </c>
      <c r="Q1866" s="75" t="str">
        <f>IF(E1866="","",VLOOKUP(W1866,図書名リスト!$A$3:$W$1001,20,0))</f>
        <v/>
      </c>
      <c r="R1866" s="74" t="str">
        <f>IF(E1866="","",VLOOKUP(W1866,図書名リスト!$A$3:$W$1001,22,0))</f>
        <v/>
      </c>
      <c r="S1866" s="61" t="str">
        <f t="shared" si="149"/>
        <v xml:space="preserve"> </v>
      </c>
      <c r="T1866" s="61" t="str">
        <f t="shared" si="150"/>
        <v>　</v>
      </c>
      <c r="U1866" s="61" t="str">
        <f t="shared" si="151"/>
        <v xml:space="preserve"> </v>
      </c>
      <c r="V1866" s="61">
        <f t="shared" si="152"/>
        <v>0</v>
      </c>
      <c r="W1866" s="60" t="str">
        <f t="shared" si="153"/>
        <v/>
      </c>
    </row>
    <row r="1867" spans="1:23" ht="57" customHeight="1" x14ac:dyDescent="0.15">
      <c r="A1867" s="63"/>
      <c r="B1867" s="69"/>
      <c r="C1867" s="69"/>
      <c r="D1867" s="68"/>
      <c r="E1867" s="67"/>
      <c r="F1867" s="66"/>
      <c r="G1867" s="65" t="str">
        <f>IF(E1867="","",VLOOKUP(E1867,図書名リスト!$C$3:$W$1001,16,0))</f>
        <v/>
      </c>
      <c r="H1867" s="64" t="str">
        <f>IF(E1867="","",VLOOKUP(W1867,図書名リスト!$A$3:$W$1001,5,0))</f>
        <v/>
      </c>
      <c r="I1867" s="77" t="str">
        <f>IF(E1867="","",VLOOKUP(W1867,図書名リスト!$A$3:$W$1001,9,0))</f>
        <v/>
      </c>
      <c r="J1867" s="76" t="str">
        <f>IF(E1867="","",VLOOKUP(W1867,図書名リスト!$A$3:$W$1001,23,0))</f>
        <v/>
      </c>
      <c r="K1867" s="62" t="str">
        <f>IF(E1867="","",VLOOKUP(W1867,図書名リスト!$A$3:$W$1001,11,0))</f>
        <v/>
      </c>
      <c r="L1867" s="95" t="str">
        <f>IF(E1867="","",VLOOKUP(W1867,図書名リスト!$A$3:$W$1001,14,0))</f>
        <v/>
      </c>
      <c r="M1867" s="62" t="str">
        <f>IF(E1867="","",VLOOKUP(W1867,図書名リスト!$A$3:$W$1001,17,0))</f>
        <v/>
      </c>
      <c r="N1867" s="63"/>
      <c r="O1867" s="74" t="str">
        <f>IF(E1867="","",VLOOKUP(W1867,図書名リスト!$A$3:$W$100580,21,0))</f>
        <v/>
      </c>
      <c r="P1867" s="74" t="str">
        <f>IF(E1867="","",VLOOKUP(W1867,図書名リスト!$A$3:$W$10050,19,0))</f>
        <v/>
      </c>
      <c r="Q1867" s="75" t="str">
        <f>IF(E1867="","",VLOOKUP(W1867,図書名リスト!$A$3:$W$1001,20,0))</f>
        <v/>
      </c>
      <c r="R1867" s="74" t="str">
        <f>IF(E1867="","",VLOOKUP(W1867,図書名リスト!$A$3:$W$1001,22,0))</f>
        <v/>
      </c>
      <c r="S1867" s="61" t="str">
        <f t="shared" si="149"/>
        <v xml:space="preserve"> </v>
      </c>
      <c r="T1867" s="61" t="str">
        <f t="shared" si="150"/>
        <v>　</v>
      </c>
      <c r="U1867" s="61" t="str">
        <f t="shared" si="151"/>
        <v xml:space="preserve"> </v>
      </c>
      <c r="V1867" s="61">
        <f t="shared" si="152"/>
        <v>0</v>
      </c>
      <c r="W1867" s="60" t="str">
        <f t="shared" si="153"/>
        <v/>
      </c>
    </row>
    <row r="1868" spans="1:23" ht="57" customHeight="1" x14ac:dyDescent="0.15">
      <c r="A1868" s="63"/>
      <c r="B1868" s="69"/>
      <c r="C1868" s="69"/>
      <c r="D1868" s="68"/>
      <c r="E1868" s="67"/>
      <c r="F1868" s="66"/>
      <c r="G1868" s="65" t="str">
        <f>IF(E1868="","",VLOOKUP(E1868,図書名リスト!$C$3:$W$1001,16,0))</f>
        <v/>
      </c>
      <c r="H1868" s="64" t="str">
        <f>IF(E1868="","",VLOOKUP(W1868,図書名リスト!$A$3:$W$1001,5,0))</f>
        <v/>
      </c>
      <c r="I1868" s="77" t="str">
        <f>IF(E1868="","",VLOOKUP(W1868,図書名リスト!$A$3:$W$1001,9,0))</f>
        <v/>
      </c>
      <c r="J1868" s="76" t="str">
        <f>IF(E1868="","",VLOOKUP(W1868,図書名リスト!$A$3:$W$1001,23,0))</f>
        <v/>
      </c>
      <c r="K1868" s="62" t="str">
        <f>IF(E1868="","",VLOOKUP(W1868,図書名リスト!$A$3:$W$1001,11,0))</f>
        <v/>
      </c>
      <c r="L1868" s="95" t="str">
        <f>IF(E1868="","",VLOOKUP(W1868,図書名リスト!$A$3:$W$1001,14,0))</f>
        <v/>
      </c>
      <c r="M1868" s="62" t="str">
        <f>IF(E1868="","",VLOOKUP(W1868,図書名リスト!$A$3:$W$1001,17,0))</f>
        <v/>
      </c>
      <c r="N1868" s="63"/>
      <c r="O1868" s="74" t="str">
        <f>IF(E1868="","",VLOOKUP(W1868,図書名リスト!$A$3:$W$100580,21,0))</f>
        <v/>
      </c>
      <c r="P1868" s="74" t="str">
        <f>IF(E1868="","",VLOOKUP(W1868,図書名リスト!$A$3:$W$10050,19,0))</f>
        <v/>
      </c>
      <c r="Q1868" s="75" t="str">
        <f>IF(E1868="","",VLOOKUP(W1868,図書名リスト!$A$3:$W$1001,20,0))</f>
        <v/>
      </c>
      <c r="R1868" s="74" t="str">
        <f>IF(E1868="","",VLOOKUP(W1868,図書名リスト!$A$3:$W$1001,22,0))</f>
        <v/>
      </c>
      <c r="S1868" s="61" t="str">
        <f t="shared" si="149"/>
        <v xml:space="preserve"> </v>
      </c>
      <c r="T1868" s="61" t="str">
        <f t="shared" si="150"/>
        <v>　</v>
      </c>
      <c r="U1868" s="61" t="str">
        <f t="shared" si="151"/>
        <v xml:space="preserve"> </v>
      </c>
      <c r="V1868" s="61">
        <f t="shared" si="152"/>
        <v>0</v>
      </c>
      <c r="W1868" s="60" t="str">
        <f t="shared" si="153"/>
        <v/>
      </c>
    </row>
    <row r="1869" spans="1:23" ht="57" customHeight="1" x14ac:dyDescent="0.15">
      <c r="A1869" s="63"/>
      <c r="B1869" s="69"/>
      <c r="C1869" s="69"/>
      <c r="D1869" s="68"/>
      <c r="E1869" s="67"/>
      <c r="F1869" s="66"/>
      <c r="G1869" s="65" t="str">
        <f>IF(E1869="","",VLOOKUP(E1869,図書名リスト!$C$3:$W$1001,16,0))</f>
        <v/>
      </c>
      <c r="H1869" s="64" t="str">
        <f>IF(E1869="","",VLOOKUP(W1869,図書名リスト!$A$3:$W$1001,5,0))</f>
        <v/>
      </c>
      <c r="I1869" s="77" t="str">
        <f>IF(E1869="","",VLOOKUP(W1869,図書名リスト!$A$3:$W$1001,9,0))</f>
        <v/>
      </c>
      <c r="J1869" s="76" t="str">
        <f>IF(E1869="","",VLOOKUP(W1869,図書名リスト!$A$3:$W$1001,23,0))</f>
        <v/>
      </c>
      <c r="K1869" s="62" t="str">
        <f>IF(E1869="","",VLOOKUP(W1869,図書名リスト!$A$3:$W$1001,11,0))</f>
        <v/>
      </c>
      <c r="L1869" s="95" t="str">
        <f>IF(E1869="","",VLOOKUP(W1869,図書名リスト!$A$3:$W$1001,14,0))</f>
        <v/>
      </c>
      <c r="M1869" s="62" t="str">
        <f>IF(E1869="","",VLOOKUP(W1869,図書名リスト!$A$3:$W$1001,17,0))</f>
        <v/>
      </c>
      <c r="N1869" s="63"/>
      <c r="O1869" s="74" t="str">
        <f>IF(E1869="","",VLOOKUP(W1869,図書名リスト!$A$3:$W$100580,21,0))</f>
        <v/>
      </c>
      <c r="P1869" s="74" t="str">
        <f>IF(E1869="","",VLOOKUP(W1869,図書名リスト!$A$3:$W$10050,19,0))</f>
        <v/>
      </c>
      <c r="Q1869" s="75" t="str">
        <f>IF(E1869="","",VLOOKUP(W1869,図書名リスト!$A$3:$W$1001,20,0))</f>
        <v/>
      </c>
      <c r="R1869" s="74" t="str">
        <f>IF(E1869="","",VLOOKUP(W1869,図書名リスト!$A$3:$W$1001,22,0))</f>
        <v/>
      </c>
      <c r="S1869" s="61" t="str">
        <f t="shared" si="149"/>
        <v xml:space="preserve"> </v>
      </c>
      <c r="T1869" s="61" t="str">
        <f t="shared" si="150"/>
        <v>　</v>
      </c>
      <c r="U1869" s="61" t="str">
        <f t="shared" si="151"/>
        <v xml:space="preserve"> </v>
      </c>
      <c r="V1869" s="61">
        <f t="shared" si="152"/>
        <v>0</v>
      </c>
      <c r="W1869" s="60" t="str">
        <f t="shared" si="153"/>
        <v/>
      </c>
    </row>
    <row r="1870" spans="1:23" ht="57" customHeight="1" x14ac:dyDescent="0.15">
      <c r="A1870" s="63"/>
      <c r="B1870" s="69"/>
      <c r="C1870" s="69"/>
      <c r="D1870" s="68"/>
      <c r="E1870" s="67"/>
      <c r="F1870" s="66"/>
      <c r="G1870" s="65" t="str">
        <f>IF(E1870="","",VLOOKUP(E1870,図書名リスト!$C$3:$W$1001,16,0))</f>
        <v/>
      </c>
      <c r="H1870" s="64" t="str">
        <f>IF(E1870="","",VLOOKUP(W1870,図書名リスト!$A$3:$W$1001,5,0))</f>
        <v/>
      </c>
      <c r="I1870" s="77" t="str">
        <f>IF(E1870="","",VLOOKUP(W1870,図書名リスト!$A$3:$W$1001,9,0))</f>
        <v/>
      </c>
      <c r="J1870" s="76" t="str">
        <f>IF(E1870="","",VLOOKUP(W1870,図書名リスト!$A$3:$W$1001,23,0))</f>
        <v/>
      </c>
      <c r="K1870" s="62" t="str">
        <f>IF(E1870="","",VLOOKUP(W1870,図書名リスト!$A$3:$W$1001,11,0))</f>
        <v/>
      </c>
      <c r="L1870" s="95" t="str">
        <f>IF(E1870="","",VLOOKUP(W1870,図書名リスト!$A$3:$W$1001,14,0))</f>
        <v/>
      </c>
      <c r="M1870" s="62" t="str">
        <f>IF(E1870="","",VLOOKUP(W1870,図書名リスト!$A$3:$W$1001,17,0))</f>
        <v/>
      </c>
      <c r="N1870" s="63"/>
      <c r="O1870" s="74" t="str">
        <f>IF(E1870="","",VLOOKUP(W1870,図書名リスト!$A$3:$W$100580,21,0))</f>
        <v/>
      </c>
      <c r="P1870" s="74" t="str">
        <f>IF(E1870="","",VLOOKUP(W1870,図書名リスト!$A$3:$W$10050,19,0))</f>
        <v/>
      </c>
      <c r="Q1870" s="75" t="str">
        <f>IF(E1870="","",VLOOKUP(W1870,図書名リスト!$A$3:$W$1001,20,0))</f>
        <v/>
      </c>
      <c r="R1870" s="74" t="str">
        <f>IF(E1870="","",VLOOKUP(W1870,図書名リスト!$A$3:$W$1001,22,0))</f>
        <v/>
      </c>
      <c r="S1870" s="61" t="str">
        <f t="shared" ref="S1870:S1933" si="154">IF($A1870=0," ",$K$2)</f>
        <v xml:space="preserve"> </v>
      </c>
      <c r="T1870" s="61" t="str">
        <f t="shared" ref="T1870:T1933" si="155">IF($A1870=0,"　",$O$2)</f>
        <v>　</v>
      </c>
      <c r="U1870" s="61" t="str">
        <f t="shared" si="151"/>
        <v xml:space="preserve"> </v>
      </c>
      <c r="V1870" s="61">
        <f t="shared" si="152"/>
        <v>0</v>
      </c>
      <c r="W1870" s="60" t="str">
        <f t="shared" si="153"/>
        <v/>
      </c>
    </row>
    <row r="1871" spans="1:23" ht="57" customHeight="1" x14ac:dyDescent="0.15">
      <c r="A1871" s="63"/>
      <c r="B1871" s="69"/>
      <c r="C1871" s="69"/>
      <c r="D1871" s="68"/>
      <c r="E1871" s="67"/>
      <c r="F1871" s="66"/>
      <c r="G1871" s="65" t="str">
        <f>IF(E1871="","",VLOOKUP(E1871,図書名リスト!$C$3:$W$1001,16,0))</f>
        <v/>
      </c>
      <c r="H1871" s="64" t="str">
        <f>IF(E1871="","",VLOOKUP(W1871,図書名リスト!$A$3:$W$1001,5,0))</f>
        <v/>
      </c>
      <c r="I1871" s="77" t="str">
        <f>IF(E1871="","",VLOOKUP(W1871,図書名リスト!$A$3:$W$1001,9,0))</f>
        <v/>
      </c>
      <c r="J1871" s="76" t="str">
        <f>IF(E1871="","",VLOOKUP(W1871,図書名リスト!$A$3:$W$1001,23,0))</f>
        <v/>
      </c>
      <c r="K1871" s="62" t="str">
        <f>IF(E1871="","",VLOOKUP(W1871,図書名リスト!$A$3:$W$1001,11,0))</f>
        <v/>
      </c>
      <c r="L1871" s="95" t="str">
        <f>IF(E1871="","",VLOOKUP(W1871,図書名リスト!$A$3:$W$1001,14,0))</f>
        <v/>
      </c>
      <c r="M1871" s="62" t="str">
        <f>IF(E1871="","",VLOOKUP(W1871,図書名リスト!$A$3:$W$1001,17,0))</f>
        <v/>
      </c>
      <c r="N1871" s="63"/>
      <c r="O1871" s="74" t="str">
        <f>IF(E1871="","",VLOOKUP(W1871,図書名リスト!$A$3:$W$100580,21,0))</f>
        <v/>
      </c>
      <c r="P1871" s="74" t="str">
        <f>IF(E1871="","",VLOOKUP(W1871,図書名リスト!$A$3:$W$10050,19,0))</f>
        <v/>
      </c>
      <c r="Q1871" s="75" t="str">
        <f>IF(E1871="","",VLOOKUP(W1871,図書名リスト!$A$3:$W$1001,20,0))</f>
        <v/>
      </c>
      <c r="R1871" s="74" t="str">
        <f>IF(E1871="","",VLOOKUP(W1871,図書名リスト!$A$3:$W$1001,22,0))</f>
        <v/>
      </c>
      <c r="S1871" s="61" t="str">
        <f t="shared" si="154"/>
        <v xml:space="preserve"> </v>
      </c>
      <c r="T1871" s="61" t="str">
        <f t="shared" si="155"/>
        <v>　</v>
      </c>
      <c r="U1871" s="61" t="str">
        <f t="shared" si="151"/>
        <v xml:space="preserve"> </v>
      </c>
      <c r="V1871" s="61">
        <f t="shared" si="152"/>
        <v>0</v>
      </c>
      <c r="W1871" s="60" t="str">
        <f t="shared" si="153"/>
        <v/>
      </c>
    </row>
    <row r="1872" spans="1:23" ht="57" customHeight="1" x14ac:dyDescent="0.15">
      <c r="A1872" s="63"/>
      <c r="B1872" s="69"/>
      <c r="C1872" s="69"/>
      <c r="D1872" s="68"/>
      <c r="E1872" s="67"/>
      <c r="F1872" s="66"/>
      <c r="G1872" s="65" t="str">
        <f>IF(E1872="","",VLOOKUP(E1872,図書名リスト!$C$3:$W$1001,16,0))</f>
        <v/>
      </c>
      <c r="H1872" s="64" t="str">
        <f>IF(E1872="","",VLOOKUP(W1872,図書名リスト!$A$3:$W$1001,5,0))</f>
        <v/>
      </c>
      <c r="I1872" s="77" t="str">
        <f>IF(E1872="","",VLOOKUP(W1872,図書名リスト!$A$3:$W$1001,9,0))</f>
        <v/>
      </c>
      <c r="J1872" s="76" t="str">
        <f>IF(E1872="","",VLOOKUP(W1872,図書名リスト!$A$3:$W$1001,23,0))</f>
        <v/>
      </c>
      <c r="K1872" s="62" t="str">
        <f>IF(E1872="","",VLOOKUP(W1872,図書名リスト!$A$3:$W$1001,11,0))</f>
        <v/>
      </c>
      <c r="L1872" s="95" t="str">
        <f>IF(E1872="","",VLOOKUP(W1872,図書名リスト!$A$3:$W$1001,14,0))</f>
        <v/>
      </c>
      <c r="M1872" s="62" t="str">
        <f>IF(E1872="","",VLOOKUP(W1872,図書名リスト!$A$3:$W$1001,17,0))</f>
        <v/>
      </c>
      <c r="N1872" s="63"/>
      <c r="O1872" s="74" t="str">
        <f>IF(E1872="","",VLOOKUP(W1872,図書名リスト!$A$3:$W$100580,21,0))</f>
        <v/>
      </c>
      <c r="P1872" s="74" t="str">
        <f>IF(E1872="","",VLOOKUP(W1872,図書名リスト!$A$3:$W$10050,19,0))</f>
        <v/>
      </c>
      <c r="Q1872" s="75" t="str">
        <f>IF(E1872="","",VLOOKUP(W1872,図書名リスト!$A$3:$W$1001,20,0))</f>
        <v/>
      </c>
      <c r="R1872" s="74" t="str">
        <f>IF(E1872="","",VLOOKUP(W1872,図書名リスト!$A$3:$W$1001,22,0))</f>
        <v/>
      </c>
      <c r="S1872" s="61" t="str">
        <f t="shared" si="154"/>
        <v xml:space="preserve"> </v>
      </c>
      <c r="T1872" s="61" t="str">
        <f t="shared" si="155"/>
        <v>　</v>
      </c>
      <c r="U1872" s="61" t="str">
        <f t="shared" si="151"/>
        <v xml:space="preserve"> </v>
      </c>
      <c r="V1872" s="61">
        <f t="shared" si="152"/>
        <v>0</v>
      </c>
      <c r="W1872" s="60" t="str">
        <f t="shared" si="153"/>
        <v/>
      </c>
    </row>
    <row r="1873" spans="1:23" ht="57" customHeight="1" x14ac:dyDescent="0.15">
      <c r="A1873" s="63"/>
      <c r="B1873" s="69"/>
      <c r="C1873" s="69"/>
      <c r="D1873" s="68"/>
      <c r="E1873" s="67"/>
      <c r="F1873" s="66"/>
      <c r="G1873" s="65" t="str">
        <f>IF(E1873="","",VLOOKUP(E1873,図書名リスト!$C$3:$W$1001,16,0))</f>
        <v/>
      </c>
      <c r="H1873" s="64" t="str">
        <f>IF(E1873="","",VLOOKUP(W1873,図書名リスト!$A$3:$W$1001,5,0))</f>
        <v/>
      </c>
      <c r="I1873" s="77" t="str">
        <f>IF(E1873="","",VLOOKUP(W1873,図書名リスト!$A$3:$W$1001,9,0))</f>
        <v/>
      </c>
      <c r="J1873" s="76" t="str">
        <f>IF(E1873="","",VLOOKUP(W1873,図書名リスト!$A$3:$W$1001,23,0))</f>
        <v/>
      </c>
      <c r="K1873" s="62" t="str">
        <f>IF(E1873="","",VLOOKUP(W1873,図書名リスト!$A$3:$W$1001,11,0))</f>
        <v/>
      </c>
      <c r="L1873" s="95" t="str">
        <f>IF(E1873="","",VLOOKUP(W1873,図書名リスト!$A$3:$W$1001,14,0))</f>
        <v/>
      </c>
      <c r="M1873" s="62" t="str">
        <f>IF(E1873="","",VLOOKUP(W1873,図書名リスト!$A$3:$W$1001,17,0))</f>
        <v/>
      </c>
      <c r="N1873" s="63"/>
      <c r="O1873" s="74" t="str">
        <f>IF(E1873="","",VLOOKUP(W1873,図書名リスト!$A$3:$W$100580,21,0))</f>
        <v/>
      </c>
      <c r="P1873" s="74" t="str">
        <f>IF(E1873="","",VLOOKUP(W1873,図書名リスト!$A$3:$W$10050,19,0))</f>
        <v/>
      </c>
      <c r="Q1873" s="75" t="str">
        <f>IF(E1873="","",VLOOKUP(W1873,図書名リスト!$A$3:$W$1001,20,0))</f>
        <v/>
      </c>
      <c r="R1873" s="74" t="str">
        <f>IF(E1873="","",VLOOKUP(W1873,図書名リスト!$A$3:$W$1001,22,0))</f>
        <v/>
      </c>
      <c r="S1873" s="61" t="str">
        <f t="shared" si="154"/>
        <v xml:space="preserve"> </v>
      </c>
      <c r="T1873" s="61" t="str">
        <f t="shared" si="155"/>
        <v>　</v>
      </c>
      <c r="U1873" s="61" t="str">
        <f t="shared" si="151"/>
        <v xml:space="preserve"> </v>
      </c>
      <c r="V1873" s="61">
        <f t="shared" si="152"/>
        <v>0</v>
      </c>
      <c r="W1873" s="60" t="str">
        <f t="shared" si="153"/>
        <v/>
      </c>
    </row>
    <row r="1874" spans="1:23" ht="57" customHeight="1" x14ac:dyDescent="0.15">
      <c r="A1874" s="63"/>
      <c r="B1874" s="69"/>
      <c r="C1874" s="69"/>
      <c r="D1874" s="68"/>
      <c r="E1874" s="67"/>
      <c r="F1874" s="66"/>
      <c r="G1874" s="65" t="str">
        <f>IF(E1874="","",VLOOKUP(E1874,図書名リスト!$C$3:$W$1001,16,0))</f>
        <v/>
      </c>
      <c r="H1874" s="64" t="str">
        <f>IF(E1874="","",VLOOKUP(W1874,図書名リスト!$A$3:$W$1001,5,0))</f>
        <v/>
      </c>
      <c r="I1874" s="77" t="str">
        <f>IF(E1874="","",VLOOKUP(W1874,図書名リスト!$A$3:$W$1001,9,0))</f>
        <v/>
      </c>
      <c r="J1874" s="76" t="str">
        <f>IF(E1874="","",VLOOKUP(W1874,図書名リスト!$A$3:$W$1001,23,0))</f>
        <v/>
      </c>
      <c r="K1874" s="62" t="str">
        <f>IF(E1874="","",VLOOKUP(W1874,図書名リスト!$A$3:$W$1001,11,0))</f>
        <v/>
      </c>
      <c r="L1874" s="95" t="str">
        <f>IF(E1874="","",VLOOKUP(W1874,図書名リスト!$A$3:$W$1001,14,0))</f>
        <v/>
      </c>
      <c r="M1874" s="62" t="str">
        <f>IF(E1874="","",VLOOKUP(W1874,図書名リスト!$A$3:$W$1001,17,0))</f>
        <v/>
      </c>
      <c r="N1874" s="63"/>
      <c r="O1874" s="74" t="str">
        <f>IF(E1874="","",VLOOKUP(W1874,図書名リスト!$A$3:$W$100580,21,0))</f>
        <v/>
      </c>
      <c r="P1874" s="74" t="str">
        <f>IF(E1874="","",VLOOKUP(W1874,図書名リスト!$A$3:$W$10050,19,0))</f>
        <v/>
      </c>
      <c r="Q1874" s="75" t="str">
        <f>IF(E1874="","",VLOOKUP(W1874,図書名リスト!$A$3:$W$1001,20,0))</f>
        <v/>
      </c>
      <c r="R1874" s="74" t="str">
        <f>IF(E1874="","",VLOOKUP(W1874,図書名リスト!$A$3:$W$1001,22,0))</f>
        <v/>
      </c>
      <c r="S1874" s="61" t="str">
        <f t="shared" si="154"/>
        <v xml:space="preserve"> </v>
      </c>
      <c r="T1874" s="61" t="str">
        <f t="shared" si="155"/>
        <v>　</v>
      </c>
      <c r="U1874" s="61" t="str">
        <f t="shared" si="151"/>
        <v xml:space="preserve"> </v>
      </c>
      <c r="V1874" s="61">
        <f t="shared" si="152"/>
        <v>0</v>
      </c>
      <c r="W1874" s="60" t="str">
        <f t="shared" si="153"/>
        <v/>
      </c>
    </row>
    <row r="1875" spans="1:23" ht="57" customHeight="1" x14ac:dyDescent="0.15">
      <c r="A1875" s="63"/>
      <c r="B1875" s="69"/>
      <c r="C1875" s="69"/>
      <c r="D1875" s="68"/>
      <c r="E1875" s="67"/>
      <c r="F1875" s="66"/>
      <c r="G1875" s="65" t="str">
        <f>IF(E1875="","",VLOOKUP(E1875,図書名リスト!$C$3:$W$1001,16,0))</f>
        <v/>
      </c>
      <c r="H1875" s="64" t="str">
        <f>IF(E1875="","",VLOOKUP(W1875,図書名リスト!$A$3:$W$1001,5,0))</f>
        <v/>
      </c>
      <c r="I1875" s="77" t="str">
        <f>IF(E1875="","",VLOOKUP(W1875,図書名リスト!$A$3:$W$1001,9,0))</f>
        <v/>
      </c>
      <c r="J1875" s="76" t="str">
        <f>IF(E1875="","",VLOOKUP(W1875,図書名リスト!$A$3:$W$1001,23,0))</f>
        <v/>
      </c>
      <c r="K1875" s="62" t="str">
        <f>IF(E1875="","",VLOOKUP(W1875,図書名リスト!$A$3:$W$1001,11,0))</f>
        <v/>
      </c>
      <c r="L1875" s="95" t="str">
        <f>IF(E1875="","",VLOOKUP(W1875,図書名リスト!$A$3:$W$1001,14,0))</f>
        <v/>
      </c>
      <c r="M1875" s="62" t="str">
        <f>IF(E1875="","",VLOOKUP(W1875,図書名リスト!$A$3:$W$1001,17,0))</f>
        <v/>
      </c>
      <c r="N1875" s="63"/>
      <c r="O1875" s="74" t="str">
        <f>IF(E1875="","",VLOOKUP(W1875,図書名リスト!$A$3:$W$100580,21,0))</f>
        <v/>
      </c>
      <c r="P1875" s="74" t="str">
        <f>IF(E1875="","",VLOOKUP(W1875,図書名リスト!$A$3:$W$10050,19,0))</f>
        <v/>
      </c>
      <c r="Q1875" s="75" t="str">
        <f>IF(E1875="","",VLOOKUP(W1875,図書名リスト!$A$3:$W$1001,20,0))</f>
        <v/>
      </c>
      <c r="R1875" s="74" t="str">
        <f>IF(E1875="","",VLOOKUP(W1875,図書名リスト!$A$3:$W$1001,22,0))</f>
        <v/>
      </c>
      <c r="S1875" s="61" t="str">
        <f t="shared" si="154"/>
        <v xml:space="preserve"> </v>
      </c>
      <c r="T1875" s="61" t="str">
        <f t="shared" si="155"/>
        <v>　</v>
      </c>
      <c r="U1875" s="61" t="str">
        <f t="shared" si="151"/>
        <v xml:space="preserve"> </v>
      </c>
      <c r="V1875" s="61">
        <f t="shared" si="152"/>
        <v>0</v>
      </c>
      <c r="W1875" s="60" t="str">
        <f t="shared" si="153"/>
        <v/>
      </c>
    </row>
    <row r="1876" spans="1:23" ht="57" customHeight="1" x14ac:dyDescent="0.15">
      <c r="A1876" s="63"/>
      <c r="B1876" s="69"/>
      <c r="C1876" s="69"/>
      <c r="D1876" s="68"/>
      <c r="E1876" s="67"/>
      <c r="F1876" s="66"/>
      <c r="G1876" s="65" t="str">
        <f>IF(E1876="","",VLOOKUP(E1876,図書名リスト!$C$3:$W$1001,16,0))</f>
        <v/>
      </c>
      <c r="H1876" s="64" t="str">
        <f>IF(E1876="","",VLOOKUP(W1876,図書名リスト!$A$3:$W$1001,5,0))</f>
        <v/>
      </c>
      <c r="I1876" s="77" t="str">
        <f>IF(E1876="","",VLOOKUP(W1876,図書名リスト!$A$3:$W$1001,9,0))</f>
        <v/>
      </c>
      <c r="J1876" s="76" t="str">
        <f>IF(E1876="","",VLOOKUP(W1876,図書名リスト!$A$3:$W$1001,23,0))</f>
        <v/>
      </c>
      <c r="K1876" s="62" t="str">
        <f>IF(E1876="","",VLOOKUP(W1876,図書名リスト!$A$3:$W$1001,11,0))</f>
        <v/>
      </c>
      <c r="L1876" s="95" t="str">
        <f>IF(E1876="","",VLOOKUP(W1876,図書名リスト!$A$3:$W$1001,14,0))</f>
        <v/>
      </c>
      <c r="M1876" s="62" t="str">
        <f>IF(E1876="","",VLOOKUP(W1876,図書名リスト!$A$3:$W$1001,17,0))</f>
        <v/>
      </c>
      <c r="N1876" s="63"/>
      <c r="O1876" s="74" t="str">
        <f>IF(E1876="","",VLOOKUP(W1876,図書名リスト!$A$3:$W$100580,21,0))</f>
        <v/>
      </c>
      <c r="P1876" s="74" t="str">
        <f>IF(E1876="","",VLOOKUP(W1876,図書名リスト!$A$3:$W$10050,19,0))</f>
        <v/>
      </c>
      <c r="Q1876" s="75" t="str">
        <f>IF(E1876="","",VLOOKUP(W1876,図書名リスト!$A$3:$W$1001,20,0))</f>
        <v/>
      </c>
      <c r="R1876" s="74" t="str">
        <f>IF(E1876="","",VLOOKUP(W1876,図書名リスト!$A$3:$W$1001,22,0))</f>
        <v/>
      </c>
      <c r="S1876" s="61" t="str">
        <f t="shared" si="154"/>
        <v xml:space="preserve"> </v>
      </c>
      <c r="T1876" s="61" t="str">
        <f t="shared" si="155"/>
        <v>　</v>
      </c>
      <c r="U1876" s="61" t="str">
        <f t="shared" si="151"/>
        <v xml:space="preserve"> </v>
      </c>
      <c r="V1876" s="61">
        <f t="shared" si="152"/>
        <v>0</v>
      </c>
      <c r="W1876" s="60" t="str">
        <f t="shared" si="153"/>
        <v/>
      </c>
    </row>
    <row r="1877" spans="1:23" ht="57" customHeight="1" x14ac:dyDescent="0.15">
      <c r="A1877" s="63"/>
      <c r="B1877" s="69"/>
      <c r="C1877" s="69"/>
      <c r="D1877" s="68"/>
      <c r="E1877" s="67"/>
      <c r="F1877" s="66"/>
      <c r="G1877" s="65" t="str">
        <f>IF(E1877="","",VLOOKUP(E1877,図書名リスト!$C$3:$W$1001,16,0))</f>
        <v/>
      </c>
      <c r="H1877" s="64" t="str">
        <f>IF(E1877="","",VLOOKUP(W1877,図書名リスト!$A$3:$W$1001,5,0))</f>
        <v/>
      </c>
      <c r="I1877" s="77" t="str">
        <f>IF(E1877="","",VLOOKUP(W1877,図書名リスト!$A$3:$W$1001,9,0))</f>
        <v/>
      </c>
      <c r="J1877" s="76" t="str">
        <f>IF(E1877="","",VLOOKUP(W1877,図書名リスト!$A$3:$W$1001,23,0))</f>
        <v/>
      </c>
      <c r="K1877" s="62" t="str">
        <f>IF(E1877="","",VLOOKUP(W1877,図書名リスト!$A$3:$W$1001,11,0))</f>
        <v/>
      </c>
      <c r="L1877" s="95" t="str">
        <f>IF(E1877="","",VLOOKUP(W1877,図書名リスト!$A$3:$W$1001,14,0))</f>
        <v/>
      </c>
      <c r="M1877" s="62" t="str">
        <f>IF(E1877="","",VLOOKUP(W1877,図書名リスト!$A$3:$W$1001,17,0))</f>
        <v/>
      </c>
      <c r="N1877" s="63"/>
      <c r="O1877" s="74" t="str">
        <f>IF(E1877="","",VLOOKUP(W1877,図書名リスト!$A$3:$W$100580,21,0))</f>
        <v/>
      </c>
      <c r="P1877" s="74" t="str">
        <f>IF(E1877="","",VLOOKUP(W1877,図書名リスト!$A$3:$W$10050,19,0))</f>
        <v/>
      </c>
      <c r="Q1877" s="75" t="str">
        <f>IF(E1877="","",VLOOKUP(W1877,図書名リスト!$A$3:$W$1001,20,0))</f>
        <v/>
      </c>
      <c r="R1877" s="74" t="str">
        <f>IF(E1877="","",VLOOKUP(W1877,図書名リスト!$A$3:$W$1001,22,0))</f>
        <v/>
      </c>
      <c r="S1877" s="61" t="str">
        <f t="shared" si="154"/>
        <v xml:space="preserve"> </v>
      </c>
      <c r="T1877" s="61" t="str">
        <f t="shared" si="155"/>
        <v>　</v>
      </c>
      <c r="U1877" s="61" t="str">
        <f t="shared" si="151"/>
        <v xml:space="preserve"> </v>
      </c>
      <c r="V1877" s="61">
        <f t="shared" si="152"/>
        <v>0</v>
      </c>
      <c r="W1877" s="60" t="str">
        <f t="shared" si="153"/>
        <v/>
      </c>
    </row>
    <row r="1878" spans="1:23" ht="57" customHeight="1" x14ac:dyDescent="0.15">
      <c r="A1878" s="63"/>
      <c r="B1878" s="69"/>
      <c r="C1878" s="69"/>
      <c r="D1878" s="68"/>
      <c r="E1878" s="67"/>
      <c r="F1878" s="66"/>
      <c r="G1878" s="65" t="str">
        <f>IF(E1878="","",VLOOKUP(E1878,図書名リスト!$C$3:$W$1001,16,0))</f>
        <v/>
      </c>
      <c r="H1878" s="64" t="str">
        <f>IF(E1878="","",VLOOKUP(W1878,図書名リスト!$A$3:$W$1001,5,0))</f>
        <v/>
      </c>
      <c r="I1878" s="77" t="str">
        <f>IF(E1878="","",VLOOKUP(W1878,図書名リスト!$A$3:$W$1001,9,0))</f>
        <v/>
      </c>
      <c r="J1878" s="76" t="str">
        <f>IF(E1878="","",VLOOKUP(W1878,図書名リスト!$A$3:$W$1001,23,0))</f>
        <v/>
      </c>
      <c r="K1878" s="62" t="str">
        <f>IF(E1878="","",VLOOKUP(W1878,図書名リスト!$A$3:$W$1001,11,0))</f>
        <v/>
      </c>
      <c r="L1878" s="95" t="str">
        <f>IF(E1878="","",VLOOKUP(W1878,図書名リスト!$A$3:$W$1001,14,0))</f>
        <v/>
      </c>
      <c r="M1878" s="62" t="str">
        <f>IF(E1878="","",VLOOKUP(W1878,図書名リスト!$A$3:$W$1001,17,0))</f>
        <v/>
      </c>
      <c r="N1878" s="63"/>
      <c r="O1878" s="74" t="str">
        <f>IF(E1878="","",VLOOKUP(W1878,図書名リスト!$A$3:$W$100580,21,0))</f>
        <v/>
      </c>
      <c r="P1878" s="74" t="str">
        <f>IF(E1878="","",VLOOKUP(W1878,図書名リスト!$A$3:$W$10050,19,0))</f>
        <v/>
      </c>
      <c r="Q1878" s="75" t="str">
        <f>IF(E1878="","",VLOOKUP(W1878,図書名リスト!$A$3:$W$1001,20,0))</f>
        <v/>
      </c>
      <c r="R1878" s="74" t="str">
        <f>IF(E1878="","",VLOOKUP(W1878,図書名リスト!$A$3:$W$1001,22,0))</f>
        <v/>
      </c>
      <c r="S1878" s="61" t="str">
        <f t="shared" si="154"/>
        <v xml:space="preserve"> </v>
      </c>
      <c r="T1878" s="61" t="str">
        <f t="shared" si="155"/>
        <v>　</v>
      </c>
      <c r="U1878" s="61" t="str">
        <f t="shared" si="151"/>
        <v xml:space="preserve"> </v>
      </c>
      <c r="V1878" s="61">
        <f t="shared" si="152"/>
        <v>0</v>
      </c>
      <c r="W1878" s="60" t="str">
        <f t="shared" si="153"/>
        <v/>
      </c>
    </row>
    <row r="1879" spans="1:23" ht="57" customHeight="1" x14ac:dyDescent="0.15">
      <c r="A1879" s="63"/>
      <c r="B1879" s="69"/>
      <c r="C1879" s="69"/>
      <c r="D1879" s="68"/>
      <c r="E1879" s="67"/>
      <c r="F1879" s="66"/>
      <c r="G1879" s="65" t="str">
        <f>IF(E1879="","",VLOOKUP(E1879,図書名リスト!$C$3:$W$1001,16,0))</f>
        <v/>
      </c>
      <c r="H1879" s="64" t="str">
        <f>IF(E1879="","",VLOOKUP(W1879,図書名リスト!$A$3:$W$1001,5,0))</f>
        <v/>
      </c>
      <c r="I1879" s="77" t="str">
        <f>IF(E1879="","",VLOOKUP(W1879,図書名リスト!$A$3:$W$1001,9,0))</f>
        <v/>
      </c>
      <c r="J1879" s="76" t="str">
        <f>IF(E1879="","",VLOOKUP(W1879,図書名リスト!$A$3:$W$1001,23,0))</f>
        <v/>
      </c>
      <c r="K1879" s="62" t="str">
        <f>IF(E1879="","",VLOOKUP(W1879,図書名リスト!$A$3:$W$1001,11,0))</f>
        <v/>
      </c>
      <c r="L1879" s="95" t="str">
        <f>IF(E1879="","",VLOOKUP(W1879,図書名リスト!$A$3:$W$1001,14,0))</f>
        <v/>
      </c>
      <c r="M1879" s="62" t="str">
        <f>IF(E1879="","",VLOOKUP(W1879,図書名リスト!$A$3:$W$1001,17,0))</f>
        <v/>
      </c>
      <c r="N1879" s="63"/>
      <c r="O1879" s="74" t="str">
        <f>IF(E1879="","",VLOOKUP(W1879,図書名リスト!$A$3:$W$100580,21,0))</f>
        <v/>
      </c>
      <c r="P1879" s="74" t="str">
        <f>IF(E1879="","",VLOOKUP(W1879,図書名リスト!$A$3:$W$10050,19,0))</f>
        <v/>
      </c>
      <c r="Q1879" s="75" t="str">
        <f>IF(E1879="","",VLOOKUP(W1879,図書名リスト!$A$3:$W$1001,20,0))</f>
        <v/>
      </c>
      <c r="R1879" s="74" t="str">
        <f>IF(E1879="","",VLOOKUP(W1879,図書名リスト!$A$3:$W$1001,22,0))</f>
        <v/>
      </c>
      <c r="S1879" s="61" t="str">
        <f t="shared" si="154"/>
        <v xml:space="preserve"> </v>
      </c>
      <c r="T1879" s="61" t="str">
        <f t="shared" si="155"/>
        <v>　</v>
      </c>
      <c r="U1879" s="61" t="str">
        <f t="shared" si="151"/>
        <v xml:space="preserve"> </v>
      </c>
      <c r="V1879" s="61">
        <f t="shared" si="152"/>
        <v>0</v>
      </c>
      <c r="W1879" s="60" t="str">
        <f t="shared" si="153"/>
        <v/>
      </c>
    </row>
    <row r="1880" spans="1:23" ht="57" customHeight="1" x14ac:dyDescent="0.15">
      <c r="A1880" s="63"/>
      <c r="B1880" s="69"/>
      <c r="C1880" s="69"/>
      <c r="D1880" s="68"/>
      <c r="E1880" s="67"/>
      <c r="F1880" s="66"/>
      <c r="G1880" s="65" t="str">
        <f>IF(E1880="","",VLOOKUP(E1880,図書名リスト!$C$3:$W$1001,16,0))</f>
        <v/>
      </c>
      <c r="H1880" s="64" t="str">
        <f>IF(E1880="","",VLOOKUP(W1880,図書名リスト!$A$3:$W$1001,5,0))</f>
        <v/>
      </c>
      <c r="I1880" s="77" t="str">
        <f>IF(E1880="","",VLOOKUP(W1880,図書名リスト!$A$3:$W$1001,9,0))</f>
        <v/>
      </c>
      <c r="J1880" s="76" t="str">
        <f>IF(E1880="","",VLOOKUP(W1880,図書名リスト!$A$3:$W$1001,23,0))</f>
        <v/>
      </c>
      <c r="K1880" s="62" t="str">
        <f>IF(E1880="","",VLOOKUP(W1880,図書名リスト!$A$3:$W$1001,11,0))</f>
        <v/>
      </c>
      <c r="L1880" s="95" t="str">
        <f>IF(E1880="","",VLOOKUP(W1880,図書名リスト!$A$3:$W$1001,14,0))</f>
        <v/>
      </c>
      <c r="M1880" s="62" t="str">
        <f>IF(E1880="","",VLOOKUP(W1880,図書名リスト!$A$3:$W$1001,17,0))</f>
        <v/>
      </c>
      <c r="N1880" s="63"/>
      <c r="O1880" s="74" t="str">
        <f>IF(E1880="","",VLOOKUP(W1880,図書名リスト!$A$3:$W$100580,21,0))</f>
        <v/>
      </c>
      <c r="P1880" s="74" t="str">
        <f>IF(E1880="","",VLOOKUP(W1880,図書名リスト!$A$3:$W$10050,19,0))</f>
        <v/>
      </c>
      <c r="Q1880" s="75" t="str">
        <f>IF(E1880="","",VLOOKUP(W1880,図書名リスト!$A$3:$W$1001,20,0))</f>
        <v/>
      </c>
      <c r="R1880" s="74" t="str">
        <f>IF(E1880="","",VLOOKUP(W1880,図書名リスト!$A$3:$W$1001,22,0))</f>
        <v/>
      </c>
      <c r="S1880" s="61" t="str">
        <f t="shared" si="154"/>
        <v xml:space="preserve"> </v>
      </c>
      <c r="T1880" s="61" t="str">
        <f t="shared" si="155"/>
        <v>　</v>
      </c>
      <c r="U1880" s="61" t="str">
        <f t="shared" si="151"/>
        <v xml:space="preserve"> </v>
      </c>
      <c r="V1880" s="61">
        <f t="shared" si="152"/>
        <v>0</v>
      </c>
      <c r="W1880" s="60" t="str">
        <f t="shared" si="153"/>
        <v/>
      </c>
    </row>
    <row r="1881" spans="1:23" ht="57" customHeight="1" x14ac:dyDescent="0.15">
      <c r="A1881" s="63"/>
      <c r="B1881" s="69"/>
      <c r="C1881" s="69"/>
      <c r="D1881" s="68"/>
      <c r="E1881" s="67"/>
      <c r="F1881" s="66"/>
      <c r="G1881" s="65" t="str">
        <f>IF(E1881="","",VLOOKUP(E1881,図書名リスト!$C$3:$W$1001,16,0))</f>
        <v/>
      </c>
      <c r="H1881" s="64" t="str">
        <f>IF(E1881="","",VLOOKUP(W1881,図書名リスト!$A$3:$W$1001,5,0))</f>
        <v/>
      </c>
      <c r="I1881" s="77" t="str">
        <f>IF(E1881="","",VLOOKUP(W1881,図書名リスト!$A$3:$W$1001,9,0))</f>
        <v/>
      </c>
      <c r="J1881" s="76" t="str">
        <f>IF(E1881="","",VLOOKUP(W1881,図書名リスト!$A$3:$W$1001,23,0))</f>
        <v/>
      </c>
      <c r="K1881" s="62" t="str">
        <f>IF(E1881="","",VLOOKUP(W1881,図書名リスト!$A$3:$W$1001,11,0))</f>
        <v/>
      </c>
      <c r="L1881" s="95" t="str">
        <f>IF(E1881="","",VLOOKUP(W1881,図書名リスト!$A$3:$W$1001,14,0))</f>
        <v/>
      </c>
      <c r="M1881" s="62" t="str">
        <f>IF(E1881="","",VLOOKUP(W1881,図書名リスト!$A$3:$W$1001,17,0))</f>
        <v/>
      </c>
      <c r="N1881" s="63"/>
      <c r="O1881" s="74" t="str">
        <f>IF(E1881="","",VLOOKUP(W1881,図書名リスト!$A$3:$W$100580,21,0))</f>
        <v/>
      </c>
      <c r="P1881" s="74" t="str">
        <f>IF(E1881="","",VLOOKUP(W1881,図書名リスト!$A$3:$W$10050,19,0))</f>
        <v/>
      </c>
      <c r="Q1881" s="75" t="str">
        <f>IF(E1881="","",VLOOKUP(W1881,図書名リスト!$A$3:$W$1001,20,0))</f>
        <v/>
      </c>
      <c r="R1881" s="74" t="str">
        <f>IF(E1881="","",VLOOKUP(W1881,図書名リスト!$A$3:$W$1001,22,0))</f>
        <v/>
      </c>
      <c r="S1881" s="61" t="str">
        <f t="shared" si="154"/>
        <v xml:space="preserve"> </v>
      </c>
      <c r="T1881" s="61" t="str">
        <f t="shared" si="155"/>
        <v>　</v>
      </c>
      <c r="U1881" s="61" t="str">
        <f t="shared" si="151"/>
        <v xml:space="preserve"> </v>
      </c>
      <c r="V1881" s="61">
        <f t="shared" si="152"/>
        <v>0</v>
      </c>
      <c r="W1881" s="60" t="str">
        <f t="shared" si="153"/>
        <v/>
      </c>
    </row>
    <row r="1882" spans="1:23" ht="57" customHeight="1" x14ac:dyDescent="0.15">
      <c r="A1882" s="63"/>
      <c r="B1882" s="69"/>
      <c r="C1882" s="69"/>
      <c r="D1882" s="68"/>
      <c r="E1882" s="67"/>
      <c r="F1882" s="66"/>
      <c r="G1882" s="65" t="str">
        <f>IF(E1882="","",VLOOKUP(E1882,図書名リスト!$C$3:$W$1001,16,0))</f>
        <v/>
      </c>
      <c r="H1882" s="64" t="str">
        <f>IF(E1882="","",VLOOKUP(W1882,図書名リスト!$A$3:$W$1001,5,0))</f>
        <v/>
      </c>
      <c r="I1882" s="77" t="str">
        <f>IF(E1882="","",VLOOKUP(W1882,図書名リスト!$A$3:$W$1001,9,0))</f>
        <v/>
      </c>
      <c r="J1882" s="76" t="str">
        <f>IF(E1882="","",VLOOKUP(W1882,図書名リスト!$A$3:$W$1001,23,0))</f>
        <v/>
      </c>
      <c r="K1882" s="62" t="str">
        <f>IF(E1882="","",VLOOKUP(W1882,図書名リスト!$A$3:$W$1001,11,0))</f>
        <v/>
      </c>
      <c r="L1882" s="95" t="str">
        <f>IF(E1882="","",VLOOKUP(W1882,図書名リスト!$A$3:$W$1001,14,0))</f>
        <v/>
      </c>
      <c r="M1882" s="62" t="str">
        <f>IF(E1882="","",VLOOKUP(W1882,図書名リスト!$A$3:$W$1001,17,0))</f>
        <v/>
      </c>
      <c r="N1882" s="63"/>
      <c r="O1882" s="74" t="str">
        <f>IF(E1882="","",VLOOKUP(W1882,図書名リスト!$A$3:$W$100580,21,0))</f>
        <v/>
      </c>
      <c r="P1882" s="74" t="str">
        <f>IF(E1882="","",VLOOKUP(W1882,図書名リスト!$A$3:$W$10050,19,0))</f>
        <v/>
      </c>
      <c r="Q1882" s="75" t="str">
        <f>IF(E1882="","",VLOOKUP(W1882,図書名リスト!$A$3:$W$1001,20,0))</f>
        <v/>
      </c>
      <c r="R1882" s="74" t="str">
        <f>IF(E1882="","",VLOOKUP(W1882,図書名リスト!$A$3:$W$1001,22,0))</f>
        <v/>
      </c>
      <c r="S1882" s="61" t="str">
        <f t="shared" si="154"/>
        <v xml:space="preserve"> </v>
      </c>
      <c r="T1882" s="61" t="str">
        <f t="shared" si="155"/>
        <v>　</v>
      </c>
      <c r="U1882" s="61" t="str">
        <f t="shared" si="151"/>
        <v xml:space="preserve"> </v>
      </c>
      <c r="V1882" s="61">
        <f t="shared" si="152"/>
        <v>0</v>
      </c>
      <c r="W1882" s="60" t="str">
        <f t="shared" si="153"/>
        <v/>
      </c>
    </row>
    <row r="1883" spans="1:23" ht="57" customHeight="1" x14ac:dyDescent="0.15">
      <c r="A1883" s="63"/>
      <c r="B1883" s="69"/>
      <c r="C1883" s="69"/>
      <c r="D1883" s="68"/>
      <c r="E1883" s="67"/>
      <c r="F1883" s="66"/>
      <c r="G1883" s="65" t="str">
        <f>IF(E1883="","",VLOOKUP(E1883,図書名リスト!$C$3:$W$1001,16,0))</f>
        <v/>
      </c>
      <c r="H1883" s="64" t="str">
        <f>IF(E1883="","",VLOOKUP(W1883,図書名リスト!$A$3:$W$1001,5,0))</f>
        <v/>
      </c>
      <c r="I1883" s="77" t="str">
        <f>IF(E1883="","",VLOOKUP(W1883,図書名リスト!$A$3:$W$1001,9,0))</f>
        <v/>
      </c>
      <c r="J1883" s="76" t="str">
        <f>IF(E1883="","",VLOOKUP(W1883,図書名リスト!$A$3:$W$1001,23,0))</f>
        <v/>
      </c>
      <c r="K1883" s="62" t="str">
        <f>IF(E1883="","",VLOOKUP(W1883,図書名リスト!$A$3:$W$1001,11,0))</f>
        <v/>
      </c>
      <c r="L1883" s="95" t="str">
        <f>IF(E1883="","",VLOOKUP(W1883,図書名リスト!$A$3:$W$1001,14,0))</f>
        <v/>
      </c>
      <c r="M1883" s="62" t="str">
        <f>IF(E1883="","",VLOOKUP(W1883,図書名リスト!$A$3:$W$1001,17,0))</f>
        <v/>
      </c>
      <c r="N1883" s="63"/>
      <c r="O1883" s="74" t="str">
        <f>IF(E1883="","",VLOOKUP(W1883,図書名リスト!$A$3:$W$100580,21,0))</f>
        <v/>
      </c>
      <c r="P1883" s="74" t="str">
        <f>IF(E1883="","",VLOOKUP(W1883,図書名リスト!$A$3:$W$10050,19,0))</f>
        <v/>
      </c>
      <c r="Q1883" s="75" t="str">
        <f>IF(E1883="","",VLOOKUP(W1883,図書名リスト!$A$3:$W$1001,20,0))</f>
        <v/>
      </c>
      <c r="R1883" s="74" t="str">
        <f>IF(E1883="","",VLOOKUP(W1883,図書名リスト!$A$3:$W$1001,22,0))</f>
        <v/>
      </c>
      <c r="S1883" s="61" t="str">
        <f t="shared" si="154"/>
        <v xml:space="preserve"> </v>
      </c>
      <c r="T1883" s="61" t="str">
        <f t="shared" si="155"/>
        <v>　</v>
      </c>
      <c r="U1883" s="61" t="str">
        <f t="shared" si="151"/>
        <v xml:space="preserve"> </v>
      </c>
      <c r="V1883" s="61">
        <f t="shared" si="152"/>
        <v>0</v>
      </c>
      <c r="W1883" s="60" t="str">
        <f t="shared" si="153"/>
        <v/>
      </c>
    </row>
    <row r="1884" spans="1:23" ht="57" customHeight="1" x14ac:dyDescent="0.15">
      <c r="A1884" s="63"/>
      <c r="B1884" s="69"/>
      <c r="C1884" s="69"/>
      <c r="D1884" s="68"/>
      <c r="E1884" s="67"/>
      <c r="F1884" s="66"/>
      <c r="G1884" s="65" t="str">
        <f>IF(E1884="","",VLOOKUP(E1884,図書名リスト!$C$3:$W$1001,16,0))</f>
        <v/>
      </c>
      <c r="H1884" s="64" t="str">
        <f>IF(E1884="","",VLOOKUP(W1884,図書名リスト!$A$3:$W$1001,5,0))</f>
        <v/>
      </c>
      <c r="I1884" s="77" t="str">
        <f>IF(E1884="","",VLOOKUP(W1884,図書名リスト!$A$3:$W$1001,9,0))</f>
        <v/>
      </c>
      <c r="J1884" s="76" t="str">
        <f>IF(E1884="","",VLOOKUP(W1884,図書名リスト!$A$3:$W$1001,23,0))</f>
        <v/>
      </c>
      <c r="K1884" s="62" t="str">
        <f>IF(E1884="","",VLOOKUP(W1884,図書名リスト!$A$3:$W$1001,11,0))</f>
        <v/>
      </c>
      <c r="L1884" s="95" t="str">
        <f>IF(E1884="","",VLOOKUP(W1884,図書名リスト!$A$3:$W$1001,14,0))</f>
        <v/>
      </c>
      <c r="M1884" s="62" t="str">
        <f>IF(E1884="","",VLOOKUP(W1884,図書名リスト!$A$3:$W$1001,17,0))</f>
        <v/>
      </c>
      <c r="N1884" s="63"/>
      <c r="O1884" s="74" t="str">
        <f>IF(E1884="","",VLOOKUP(W1884,図書名リスト!$A$3:$W$100580,21,0))</f>
        <v/>
      </c>
      <c r="P1884" s="74" t="str">
        <f>IF(E1884="","",VLOOKUP(W1884,図書名リスト!$A$3:$W$10050,19,0))</f>
        <v/>
      </c>
      <c r="Q1884" s="75" t="str">
        <f>IF(E1884="","",VLOOKUP(W1884,図書名リスト!$A$3:$W$1001,20,0))</f>
        <v/>
      </c>
      <c r="R1884" s="74" t="str">
        <f>IF(E1884="","",VLOOKUP(W1884,図書名リスト!$A$3:$W$1001,22,0))</f>
        <v/>
      </c>
      <c r="S1884" s="61" t="str">
        <f t="shared" si="154"/>
        <v xml:space="preserve"> </v>
      </c>
      <c r="T1884" s="61" t="str">
        <f t="shared" si="155"/>
        <v>　</v>
      </c>
      <c r="U1884" s="61" t="str">
        <f t="shared" si="151"/>
        <v xml:space="preserve"> </v>
      </c>
      <c r="V1884" s="61">
        <f t="shared" si="152"/>
        <v>0</v>
      </c>
      <c r="W1884" s="60" t="str">
        <f t="shared" si="153"/>
        <v/>
      </c>
    </row>
    <row r="1885" spans="1:23" ht="57" customHeight="1" x14ac:dyDescent="0.15">
      <c r="A1885" s="63"/>
      <c r="B1885" s="69"/>
      <c r="C1885" s="69"/>
      <c r="D1885" s="68"/>
      <c r="E1885" s="67"/>
      <c r="F1885" s="66"/>
      <c r="G1885" s="65" t="str">
        <f>IF(E1885="","",VLOOKUP(E1885,図書名リスト!$C$3:$W$1001,16,0))</f>
        <v/>
      </c>
      <c r="H1885" s="64" t="str">
        <f>IF(E1885="","",VLOOKUP(W1885,図書名リスト!$A$3:$W$1001,5,0))</f>
        <v/>
      </c>
      <c r="I1885" s="77" t="str">
        <f>IF(E1885="","",VLOOKUP(W1885,図書名リスト!$A$3:$W$1001,9,0))</f>
        <v/>
      </c>
      <c r="J1885" s="76" t="str">
        <f>IF(E1885="","",VLOOKUP(W1885,図書名リスト!$A$3:$W$1001,23,0))</f>
        <v/>
      </c>
      <c r="K1885" s="62" t="str">
        <f>IF(E1885="","",VLOOKUP(W1885,図書名リスト!$A$3:$W$1001,11,0))</f>
        <v/>
      </c>
      <c r="L1885" s="95" t="str">
        <f>IF(E1885="","",VLOOKUP(W1885,図書名リスト!$A$3:$W$1001,14,0))</f>
        <v/>
      </c>
      <c r="M1885" s="62" t="str">
        <f>IF(E1885="","",VLOOKUP(W1885,図書名リスト!$A$3:$W$1001,17,0))</f>
        <v/>
      </c>
      <c r="N1885" s="63"/>
      <c r="O1885" s="74" t="str">
        <f>IF(E1885="","",VLOOKUP(W1885,図書名リスト!$A$3:$W$100580,21,0))</f>
        <v/>
      </c>
      <c r="P1885" s="74" t="str">
        <f>IF(E1885="","",VLOOKUP(W1885,図書名リスト!$A$3:$W$10050,19,0))</f>
        <v/>
      </c>
      <c r="Q1885" s="75" t="str">
        <f>IF(E1885="","",VLOOKUP(W1885,図書名リスト!$A$3:$W$1001,20,0))</f>
        <v/>
      </c>
      <c r="R1885" s="74" t="str">
        <f>IF(E1885="","",VLOOKUP(W1885,図書名リスト!$A$3:$W$1001,22,0))</f>
        <v/>
      </c>
      <c r="S1885" s="61" t="str">
        <f t="shared" si="154"/>
        <v xml:space="preserve"> </v>
      </c>
      <c r="T1885" s="61" t="str">
        <f t="shared" si="155"/>
        <v>　</v>
      </c>
      <c r="U1885" s="61" t="str">
        <f t="shared" si="151"/>
        <v xml:space="preserve"> </v>
      </c>
      <c r="V1885" s="61">
        <f t="shared" si="152"/>
        <v>0</v>
      </c>
      <c r="W1885" s="60" t="str">
        <f t="shared" si="153"/>
        <v/>
      </c>
    </row>
    <row r="1886" spans="1:23" ht="57" customHeight="1" x14ac:dyDescent="0.15">
      <c r="A1886" s="63"/>
      <c r="B1886" s="69"/>
      <c r="C1886" s="69"/>
      <c r="D1886" s="68"/>
      <c r="E1886" s="67"/>
      <c r="F1886" s="66"/>
      <c r="G1886" s="65" t="str">
        <f>IF(E1886="","",VLOOKUP(E1886,図書名リスト!$C$3:$W$1001,16,0))</f>
        <v/>
      </c>
      <c r="H1886" s="64" t="str">
        <f>IF(E1886="","",VLOOKUP(W1886,図書名リスト!$A$3:$W$1001,5,0))</f>
        <v/>
      </c>
      <c r="I1886" s="77" t="str">
        <f>IF(E1886="","",VLOOKUP(W1886,図書名リスト!$A$3:$W$1001,9,0))</f>
        <v/>
      </c>
      <c r="J1886" s="76" t="str">
        <f>IF(E1886="","",VLOOKUP(W1886,図書名リスト!$A$3:$W$1001,23,0))</f>
        <v/>
      </c>
      <c r="K1886" s="62" t="str">
        <f>IF(E1886="","",VLOOKUP(W1886,図書名リスト!$A$3:$W$1001,11,0))</f>
        <v/>
      </c>
      <c r="L1886" s="95" t="str">
        <f>IF(E1886="","",VLOOKUP(W1886,図書名リスト!$A$3:$W$1001,14,0))</f>
        <v/>
      </c>
      <c r="M1886" s="62" t="str">
        <f>IF(E1886="","",VLOOKUP(W1886,図書名リスト!$A$3:$W$1001,17,0))</f>
        <v/>
      </c>
      <c r="N1886" s="63"/>
      <c r="O1886" s="74" t="str">
        <f>IF(E1886="","",VLOOKUP(W1886,図書名リスト!$A$3:$W$100580,21,0))</f>
        <v/>
      </c>
      <c r="P1886" s="74" t="str">
        <f>IF(E1886="","",VLOOKUP(W1886,図書名リスト!$A$3:$W$10050,19,0))</f>
        <v/>
      </c>
      <c r="Q1886" s="75" t="str">
        <f>IF(E1886="","",VLOOKUP(W1886,図書名リスト!$A$3:$W$1001,20,0))</f>
        <v/>
      </c>
      <c r="R1886" s="74" t="str">
        <f>IF(E1886="","",VLOOKUP(W1886,図書名リスト!$A$3:$W$1001,22,0))</f>
        <v/>
      </c>
      <c r="S1886" s="61" t="str">
        <f t="shared" si="154"/>
        <v xml:space="preserve"> </v>
      </c>
      <c r="T1886" s="61" t="str">
        <f t="shared" si="155"/>
        <v>　</v>
      </c>
      <c r="U1886" s="61" t="str">
        <f t="shared" si="151"/>
        <v xml:space="preserve"> </v>
      </c>
      <c r="V1886" s="61">
        <f t="shared" si="152"/>
        <v>0</v>
      </c>
      <c r="W1886" s="60" t="str">
        <f t="shared" si="153"/>
        <v/>
      </c>
    </row>
    <row r="1887" spans="1:23" ht="57" customHeight="1" x14ac:dyDescent="0.15">
      <c r="A1887" s="63"/>
      <c r="B1887" s="69"/>
      <c r="C1887" s="69"/>
      <c r="D1887" s="68"/>
      <c r="E1887" s="67"/>
      <c r="F1887" s="66"/>
      <c r="G1887" s="65" t="str">
        <f>IF(E1887="","",VLOOKUP(E1887,図書名リスト!$C$3:$W$1001,16,0))</f>
        <v/>
      </c>
      <c r="H1887" s="64" t="str">
        <f>IF(E1887="","",VLOOKUP(W1887,図書名リスト!$A$3:$W$1001,5,0))</f>
        <v/>
      </c>
      <c r="I1887" s="77" t="str">
        <f>IF(E1887="","",VLOOKUP(W1887,図書名リスト!$A$3:$W$1001,9,0))</f>
        <v/>
      </c>
      <c r="J1887" s="76" t="str">
        <f>IF(E1887="","",VLOOKUP(W1887,図書名リスト!$A$3:$W$1001,23,0))</f>
        <v/>
      </c>
      <c r="K1887" s="62" t="str">
        <f>IF(E1887="","",VLOOKUP(W1887,図書名リスト!$A$3:$W$1001,11,0))</f>
        <v/>
      </c>
      <c r="L1887" s="95" t="str">
        <f>IF(E1887="","",VLOOKUP(W1887,図書名リスト!$A$3:$W$1001,14,0))</f>
        <v/>
      </c>
      <c r="M1887" s="62" t="str">
        <f>IF(E1887="","",VLOOKUP(W1887,図書名リスト!$A$3:$W$1001,17,0))</f>
        <v/>
      </c>
      <c r="N1887" s="63"/>
      <c r="O1887" s="74" t="str">
        <f>IF(E1887="","",VLOOKUP(W1887,図書名リスト!$A$3:$W$100580,21,0))</f>
        <v/>
      </c>
      <c r="P1887" s="74" t="str">
        <f>IF(E1887="","",VLOOKUP(W1887,図書名リスト!$A$3:$W$10050,19,0))</f>
        <v/>
      </c>
      <c r="Q1887" s="75" t="str">
        <f>IF(E1887="","",VLOOKUP(W1887,図書名リスト!$A$3:$W$1001,20,0))</f>
        <v/>
      </c>
      <c r="R1887" s="74" t="str">
        <f>IF(E1887="","",VLOOKUP(W1887,図書名リスト!$A$3:$W$1001,22,0))</f>
        <v/>
      </c>
      <c r="S1887" s="61" t="str">
        <f t="shared" si="154"/>
        <v xml:space="preserve"> </v>
      </c>
      <c r="T1887" s="61" t="str">
        <f t="shared" si="155"/>
        <v>　</v>
      </c>
      <c r="U1887" s="61" t="str">
        <f t="shared" si="151"/>
        <v xml:space="preserve"> </v>
      </c>
      <c r="V1887" s="61">
        <f t="shared" si="152"/>
        <v>0</v>
      </c>
      <c r="W1887" s="60" t="str">
        <f t="shared" si="153"/>
        <v/>
      </c>
    </row>
    <row r="1888" spans="1:23" ht="57" customHeight="1" x14ac:dyDescent="0.15">
      <c r="A1888" s="63"/>
      <c r="B1888" s="69"/>
      <c r="C1888" s="69"/>
      <c r="D1888" s="68"/>
      <c r="E1888" s="67"/>
      <c r="F1888" s="66"/>
      <c r="G1888" s="65" t="str">
        <f>IF(E1888="","",VLOOKUP(E1888,図書名リスト!$C$3:$W$1001,16,0))</f>
        <v/>
      </c>
      <c r="H1888" s="64" t="str">
        <f>IF(E1888="","",VLOOKUP(W1888,図書名リスト!$A$3:$W$1001,5,0))</f>
        <v/>
      </c>
      <c r="I1888" s="77" t="str">
        <f>IF(E1888="","",VLOOKUP(W1888,図書名リスト!$A$3:$W$1001,9,0))</f>
        <v/>
      </c>
      <c r="J1888" s="76" t="str">
        <f>IF(E1888="","",VLOOKUP(W1888,図書名リスト!$A$3:$W$1001,23,0))</f>
        <v/>
      </c>
      <c r="K1888" s="62" t="str">
        <f>IF(E1888="","",VLOOKUP(W1888,図書名リスト!$A$3:$W$1001,11,0))</f>
        <v/>
      </c>
      <c r="L1888" s="95" t="str">
        <f>IF(E1888="","",VLOOKUP(W1888,図書名リスト!$A$3:$W$1001,14,0))</f>
        <v/>
      </c>
      <c r="M1888" s="62" t="str">
        <f>IF(E1888="","",VLOOKUP(W1888,図書名リスト!$A$3:$W$1001,17,0))</f>
        <v/>
      </c>
      <c r="N1888" s="63"/>
      <c r="O1888" s="74" t="str">
        <f>IF(E1888="","",VLOOKUP(W1888,図書名リスト!$A$3:$W$100580,21,0))</f>
        <v/>
      </c>
      <c r="P1888" s="74" t="str">
        <f>IF(E1888="","",VLOOKUP(W1888,図書名リスト!$A$3:$W$10050,19,0))</f>
        <v/>
      </c>
      <c r="Q1888" s="75" t="str">
        <f>IF(E1888="","",VLOOKUP(W1888,図書名リスト!$A$3:$W$1001,20,0))</f>
        <v/>
      </c>
      <c r="R1888" s="74" t="str">
        <f>IF(E1888="","",VLOOKUP(W1888,図書名リスト!$A$3:$W$1001,22,0))</f>
        <v/>
      </c>
      <c r="S1888" s="61" t="str">
        <f t="shared" si="154"/>
        <v xml:space="preserve"> </v>
      </c>
      <c r="T1888" s="61" t="str">
        <f t="shared" si="155"/>
        <v>　</v>
      </c>
      <c r="U1888" s="61" t="str">
        <f t="shared" si="151"/>
        <v xml:space="preserve"> </v>
      </c>
      <c r="V1888" s="61">
        <f t="shared" si="152"/>
        <v>0</v>
      </c>
      <c r="W1888" s="60" t="str">
        <f t="shared" si="153"/>
        <v/>
      </c>
    </row>
    <row r="1889" spans="1:23" ht="57" customHeight="1" x14ac:dyDescent="0.15">
      <c r="A1889" s="63"/>
      <c r="B1889" s="69"/>
      <c r="C1889" s="69"/>
      <c r="D1889" s="68"/>
      <c r="E1889" s="67"/>
      <c r="F1889" s="66"/>
      <c r="G1889" s="65" t="str">
        <f>IF(E1889="","",VLOOKUP(E1889,図書名リスト!$C$3:$W$1001,16,0))</f>
        <v/>
      </c>
      <c r="H1889" s="64" t="str">
        <f>IF(E1889="","",VLOOKUP(W1889,図書名リスト!$A$3:$W$1001,5,0))</f>
        <v/>
      </c>
      <c r="I1889" s="77" t="str">
        <f>IF(E1889="","",VLOOKUP(W1889,図書名リスト!$A$3:$W$1001,9,0))</f>
        <v/>
      </c>
      <c r="J1889" s="76" t="str">
        <f>IF(E1889="","",VLOOKUP(W1889,図書名リスト!$A$3:$W$1001,23,0))</f>
        <v/>
      </c>
      <c r="K1889" s="62" t="str">
        <f>IF(E1889="","",VLOOKUP(W1889,図書名リスト!$A$3:$W$1001,11,0))</f>
        <v/>
      </c>
      <c r="L1889" s="95" t="str">
        <f>IF(E1889="","",VLOOKUP(W1889,図書名リスト!$A$3:$W$1001,14,0))</f>
        <v/>
      </c>
      <c r="M1889" s="62" t="str">
        <f>IF(E1889="","",VLOOKUP(W1889,図書名リスト!$A$3:$W$1001,17,0))</f>
        <v/>
      </c>
      <c r="N1889" s="63"/>
      <c r="O1889" s="74" t="str">
        <f>IF(E1889="","",VLOOKUP(W1889,図書名リスト!$A$3:$W$100580,21,0))</f>
        <v/>
      </c>
      <c r="P1889" s="74" t="str">
        <f>IF(E1889="","",VLOOKUP(W1889,図書名リスト!$A$3:$W$10050,19,0))</f>
        <v/>
      </c>
      <c r="Q1889" s="75" t="str">
        <f>IF(E1889="","",VLOOKUP(W1889,図書名リスト!$A$3:$W$1001,20,0))</f>
        <v/>
      </c>
      <c r="R1889" s="74" t="str">
        <f>IF(E1889="","",VLOOKUP(W1889,図書名リスト!$A$3:$W$1001,22,0))</f>
        <v/>
      </c>
      <c r="S1889" s="61" t="str">
        <f t="shared" si="154"/>
        <v xml:space="preserve"> </v>
      </c>
      <c r="T1889" s="61" t="str">
        <f t="shared" si="155"/>
        <v>　</v>
      </c>
      <c r="U1889" s="61" t="str">
        <f t="shared" si="151"/>
        <v xml:space="preserve"> </v>
      </c>
      <c r="V1889" s="61">
        <f t="shared" si="152"/>
        <v>0</v>
      </c>
      <c r="W1889" s="60" t="str">
        <f t="shared" si="153"/>
        <v/>
      </c>
    </row>
    <row r="1890" spans="1:23" ht="57" customHeight="1" x14ac:dyDescent="0.15">
      <c r="A1890" s="63"/>
      <c r="B1890" s="69"/>
      <c r="C1890" s="69"/>
      <c r="D1890" s="68"/>
      <c r="E1890" s="67"/>
      <c r="F1890" s="66"/>
      <c r="G1890" s="65" t="str">
        <f>IF(E1890="","",VLOOKUP(E1890,図書名リスト!$C$3:$W$1001,16,0))</f>
        <v/>
      </c>
      <c r="H1890" s="64" t="str">
        <f>IF(E1890="","",VLOOKUP(W1890,図書名リスト!$A$3:$W$1001,5,0))</f>
        <v/>
      </c>
      <c r="I1890" s="77" t="str">
        <f>IF(E1890="","",VLOOKUP(W1890,図書名リスト!$A$3:$W$1001,9,0))</f>
        <v/>
      </c>
      <c r="J1890" s="76" t="str">
        <f>IF(E1890="","",VLOOKUP(W1890,図書名リスト!$A$3:$W$1001,23,0))</f>
        <v/>
      </c>
      <c r="K1890" s="62" t="str">
        <f>IF(E1890="","",VLOOKUP(W1890,図書名リスト!$A$3:$W$1001,11,0))</f>
        <v/>
      </c>
      <c r="L1890" s="95" t="str">
        <f>IF(E1890="","",VLOOKUP(W1890,図書名リスト!$A$3:$W$1001,14,0))</f>
        <v/>
      </c>
      <c r="M1890" s="62" t="str">
        <f>IF(E1890="","",VLOOKUP(W1890,図書名リスト!$A$3:$W$1001,17,0))</f>
        <v/>
      </c>
      <c r="N1890" s="63"/>
      <c r="O1890" s="74" t="str">
        <f>IF(E1890="","",VLOOKUP(W1890,図書名リスト!$A$3:$W$100580,21,0))</f>
        <v/>
      </c>
      <c r="P1890" s="74" t="str">
        <f>IF(E1890="","",VLOOKUP(W1890,図書名リスト!$A$3:$W$10050,19,0))</f>
        <v/>
      </c>
      <c r="Q1890" s="75" t="str">
        <f>IF(E1890="","",VLOOKUP(W1890,図書名リスト!$A$3:$W$1001,20,0))</f>
        <v/>
      </c>
      <c r="R1890" s="74" t="str">
        <f>IF(E1890="","",VLOOKUP(W1890,図書名リスト!$A$3:$W$1001,22,0))</f>
        <v/>
      </c>
      <c r="S1890" s="61" t="str">
        <f t="shared" si="154"/>
        <v xml:space="preserve"> </v>
      </c>
      <c r="T1890" s="61" t="str">
        <f t="shared" si="155"/>
        <v>　</v>
      </c>
      <c r="U1890" s="61" t="str">
        <f t="shared" si="151"/>
        <v xml:space="preserve"> </v>
      </c>
      <c r="V1890" s="61">
        <f t="shared" si="152"/>
        <v>0</v>
      </c>
      <c r="W1890" s="60" t="str">
        <f t="shared" si="153"/>
        <v/>
      </c>
    </row>
    <row r="1891" spans="1:23" ht="57" customHeight="1" x14ac:dyDescent="0.15">
      <c r="A1891" s="63"/>
      <c r="B1891" s="69"/>
      <c r="C1891" s="69"/>
      <c r="D1891" s="68"/>
      <c r="E1891" s="67"/>
      <c r="F1891" s="66"/>
      <c r="G1891" s="65" t="str">
        <f>IF(E1891="","",VLOOKUP(E1891,図書名リスト!$C$3:$W$1001,16,0))</f>
        <v/>
      </c>
      <c r="H1891" s="64" t="str">
        <f>IF(E1891="","",VLOOKUP(W1891,図書名リスト!$A$3:$W$1001,5,0))</f>
        <v/>
      </c>
      <c r="I1891" s="77" t="str">
        <f>IF(E1891="","",VLOOKUP(W1891,図書名リスト!$A$3:$W$1001,9,0))</f>
        <v/>
      </c>
      <c r="J1891" s="76" t="str">
        <f>IF(E1891="","",VLOOKUP(W1891,図書名リスト!$A$3:$W$1001,23,0))</f>
        <v/>
      </c>
      <c r="K1891" s="62" t="str">
        <f>IF(E1891="","",VLOOKUP(W1891,図書名リスト!$A$3:$W$1001,11,0))</f>
        <v/>
      </c>
      <c r="L1891" s="95" t="str">
        <f>IF(E1891="","",VLOOKUP(W1891,図書名リスト!$A$3:$W$1001,14,0))</f>
        <v/>
      </c>
      <c r="M1891" s="62" t="str">
        <f>IF(E1891="","",VLOOKUP(W1891,図書名リスト!$A$3:$W$1001,17,0))</f>
        <v/>
      </c>
      <c r="N1891" s="63"/>
      <c r="O1891" s="74" t="str">
        <f>IF(E1891="","",VLOOKUP(W1891,図書名リスト!$A$3:$W$100580,21,0))</f>
        <v/>
      </c>
      <c r="P1891" s="74" t="str">
        <f>IF(E1891="","",VLOOKUP(W1891,図書名リスト!$A$3:$W$10050,19,0))</f>
        <v/>
      </c>
      <c r="Q1891" s="75" t="str">
        <f>IF(E1891="","",VLOOKUP(W1891,図書名リスト!$A$3:$W$1001,20,0))</f>
        <v/>
      </c>
      <c r="R1891" s="74" t="str">
        <f>IF(E1891="","",VLOOKUP(W1891,図書名リスト!$A$3:$W$1001,22,0))</f>
        <v/>
      </c>
      <c r="S1891" s="61" t="str">
        <f t="shared" si="154"/>
        <v xml:space="preserve"> </v>
      </c>
      <c r="T1891" s="61" t="str">
        <f t="shared" si="155"/>
        <v>　</v>
      </c>
      <c r="U1891" s="61" t="str">
        <f t="shared" si="151"/>
        <v xml:space="preserve"> </v>
      </c>
      <c r="V1891" s="61">
        <f t="shared" si="152"/>
        <v>0</v>
      </c>
      <c r="W1891" s="60" t="str">
        <f t="shared" si="153"/>
        <v/>
      </c>
    </row>
    <row r="1892" spans="1:23" ht="57" customHeight="1" x14ac:dyDescent="0.15">
      <c r="A1892" s="63"/>
      <c r="B1892" s="69"/>
      <c r="C1892" s="69"/>
      <c r="D1892" s="68"/>
      <c r="E1892" s="67"/>
      <c r="F1892" s="66"/>
      <c r="G1892" s="65" t="str">
        <f>IF(E1892="","",VLOOKUP(E1892,図書名リスト!$C$3:$W$1001,16,0))</f>
        <v/>
      </c>
      <c r="H1892" s="64" t="str">
        <f>IF(E1892="","",VLOOKUP(W1892,図書名リスト!$A$3:$W$1001,5,0))</f>
        <v/>
      </c>
      <c r="I1892" s="77" t="str">
        <f>IF(E1892="","",VLOOKUP(W1892,図書名リスト!$A$3:$W$1001,9,0))</f>
        <v/>
      </c>
      <c r="J1892" s="76" t="str">
        <f>IF(E1892="","",VLOOKUP(W1892,図書名リスト!$A$3:$W$1001,23,0))</f>
        <v/>
      </c>
      <c r="K1892" s="62" t="str">
        <f>IF(E1892="","",VLOOKUP(W1892,図書名リスト!$A$3:$W$1001,11,0))</f>
        <v/>
      </c>
      <c r="L1892" s="95" t="str">
        <f>IF(E1892="","",VLOOKUP(W1892,図書名リスト!$A$3:$W$1001,14,0))</f>
        <v/>
      </c>
      <c r="M1892" s="62" t="str">
        <f>IF(E1892="","",VLOOKUP(W1892,図書名リスト!$A$3:$W$1001,17,0))</f>
        <v/>
      </c>
      <c r="N1892" s="63"/>
      <c r="O1892" s="74" t="str">
        <f>IF(E1892="","",VLOOKUP(W1892,図書名リスト!$A$3:$W$100580,21,0))</f>
        <v/>
      </c>
      <c r="P1892" s="74" t="str">
        <f>IF(E1892="","",VLOOKUP(W1892,図書名リスト!$A$3:$W$10050,19,0))</f>
        <v/>
      </c>
      <c r="Q1892" s="75" t="str">
        <f>IF(E1892="","",VLOOKUP(W1892,図書名リスト!$A$3:$W$1001,20,0))</f>
        <v/>
      </c>
      <c r="R1892" s="74" t="str">
        <f>IF(E1892="","",VLOOKUP(W1892,図書名リスト!$A$3:$W$1001,22,0))</f>
        <v/>
      </c>
      <c r="S1892" s="61" t="str">
        <f t="shared" si="154"/>
        <v xml:space="preserve"> </v>
      </c>
      <c r="T1892" s="61" t="str">
        <f t="shared" si="155"/>
        <v>　</v>
      </c>
      <c r="U1892" s="61" t="str">
        <f t="shared" si="151"/>
        <v xml:space="preserve"> </v>
      </c>
      <c r="V1892" s="61">
        <f t="shared" si="152"/>
        <v>0</v>
      </c>
      <c r="W1892" s="60" t="str">
        <f t="shared" si="153"/>
        <v/>
      </c>
    </row>
    <row r="1893" spans="1:23" ht="57" customHeight="1" x14ac:dyDescent="0.15">
      <c r="A1893" s="63"/>
      <c r="B1893" s="69"/>
      <c r="C1893" s="69"/>
      <c r="D1893" s="68"/>
      <c r="E1893" s="67"/>
      <c r="F1893" s="66"/>
      <c r="G1893" s="65" t="str">
        <f>IF(E1893="","",VLOOKUP(E1893,図書名リスト!$C$3:$W$1001,16,0))</f>
        <v/>
      </c>
      <c r="H1893" s="64" t="str">
        <f>IF(E1893="","",VLOOKUP(W1893,図書名リスト!$A$3:$W$1001,5,0))</f>
        <v/>
      </c>
      <c r="I1893" s="77" t="str">
        <f>IF(E1893="","",VLOOKUP(W1893,図書名リスト!$A$3:$W$1001,9,0))</f>
        <v/>
      </c>
      <c r="J1893" s="76" t="str">
        <f>IF(E1893="","",VLOOKUP(W1893,図書名リスト!$A$3:$W$1001,23,0))</f>
        <v/>
      </c>
      <c r="K1893" s="62" t="str">
        <f>IF(E1893="","",VLOOKUP(W1893,図書名リスト!$A$3:$W$1001,11,0))</f>
        <v/>
      </c>
      <c r="L1893" s="95" t="str">
        <f>IF(E1893="","",VLOOKUP(W1893,図書名リスト!$A$3:$W$1001,14,0))</f>
        <v/>
      </c>
      <c r="M1893" s="62" t="str">
        <f>IF(E1893="","",VLOOKUP(W1893,図書名リスト!$A$3:$W$1001,17,0))</f>
        <v/>
      </c>
      <c r="N1893" s="63"/>
      <c r="O1893" s="74" t="str">
        <f>IF(E1893="","",VLOOKUP(W1893,図書名リスト!$A$3:$W$100580,21,0))</f>
        <v/>
      </c>
      <c r="P1893" s="74" t="str">
        <f>IF(E1893="","",VLOOKUP(W1893,図書名リスト!$A$3:$W$10050,19,0))</f>
        <v/>
      </c>
      <c r="Q1893" s="75" t="str">
        <f>IF(E1893="","",VLOOKUP(W1893,図書名リスト!$A$3:$W$1001,20,0))</f>
        <v/>
      </c>
      <c r="R1893" s="74" t="str">
        <f>IF(E1893="","",VLOOKUP(W1893,図書名リスト!$A$3:$W$1001,22,0))</f>
        <v/>
      </c>
      <c r="S1893" s="61" t="str">
        <f t="shared" si="154"/>
        <v xml:space="preserve"> </v>
      </c>
      <c r="T1893" s="61" t="str">
        <f t="shared" si="155"/>
        <v>　</v>
      </c>
      <c r="U1893" s="61" t="str">
        <f t="shared" si="151"/>
        <v xml:space="preserve"> </v>
      </c>
      <c r="V1893" s="61">
        <f t="shared" si="152"/>
        <v>0</v>
      </c>
      <c r="W1893" s="60" t="str">
        <f t="shared" si="153"/>
        <v/>
      </c>
    </row>
    <row r="1894" spans="1:23" ht="57" customHeight="1" x14ac:dyDescent="0.15">
      <c r="A1894" s="63"/>
      <c r="B1894" s="69"/>
      <c r="C1894" s="69"/>
      <c r="D1894" s="68"/>
      <c r="E1894" s="67"/>
      <c r="F1894" s="66"/>
      <c r="G1894" s="65" t="str">
        <f>IF(E1894="","",VLOOKUP(E1894,図書名リスト!$C$3:$W$1001,16,0))</f>
        <v/>
      </c>
      <c r="H1894" s="64" t="str">
        <f>IF(E1894="","",VLOOKUP(W1894,図書名リスト!$A$3:$W$1001,5,0))</f>
        <v/>
      </c>
      <c r="I1894" s="77" t="str">
        <f>IF(E1894="","",VLOOKUP(W1894,図書名リスト!$A$3:$W$1001,9,0))</f>
        <v/>
      </c>
      <c r="J1894" s="76" t="str">
        <f>IF(E1894="","",VLOOKUP(W1894,図書名リスト!$A$3:$W$1001,23,0))</f>
        <v/>
      </c>
      <c r="K1894" s="62" t="str">
        <f>IF(E1894="","",VLOOKUP(W1894,図書名リスト!$A$3:$W$1001,11,0))</f>
        <v/>
      </c>
      <c r="L1894" s="95" t="str">
        <f>IF(E1894="","",VLOOKUP(W1894,図書名リスト!$A$3:$W$1001,14,0))</f>
        <v/>
      </c>
      <c r="M1894" s="62" t="str">
        <f>IF(E1894="","",VLOOKUP(W1894,図書名リスト!$A$3:$W$1001,17,0))</f>
        <v/>
      </c>
      <c r="N1894" s="63"/>
      <c r="O1894" s="74" t="str">
        <f>IF(E1894="","",VLOOKUP(W1894,図書名リスト!$A$3:$W$100580,21,0))</f>
        <v/>
      </c>
      <c r="P1894" s="74" t="str">
        <f>IF(E1894="","",VLOOKUP(W1894,図書名リスト!$A$3:$W$10050,19,0))</f>
        <v/>
      </c>
      <c r="Q1894" s="75" t="str">
        <f>IF(E1894="","",VLOOKUP(W1894,図書名リスト!$A$3:$W$1001,20,0))</f>
        <v/>
      </c>
      <c r="R1894" s="74" t="str">
        <f>IF(E1894="","",VLOOKUP(W1894,図書名リスト!$A$3:$W$1001,22,0))</f>
        <v/>
      </c>
      <c r="S1894" s="61" t="str">
        <f t="shared" si="154"/>
        <v xml:space="preserve"> </v>
      </c>
      <c r="T1894" s="61" t="str">
        <f t="shared" si="155"/>
        <v>　</v>
      </c>
      <c r="U1894" s="61" t="str">
        <f t="shared" si="151"/>
        <v xml:space="preserve"> </v>
      </c>
      <c r="V1894" s="61">
        <f t="shared" si="152"/>
        <v>0</v>
      </c>
      <c r="W1894" s="60" t="str">
        <f t="shared" si="153"/>
        <v/>
      </c>
    </row>
    <row r="1895" spans="1:23" ht="57" customHeight="1" x14ac:dyDescent="0.15">
      <c r="A1895" s="63"/>
      <c r="B1895" s="69"/>
      <c r="C1895" s="69"/>
      <c r="D1895" s="68"/>
      <c r="E1895" s="67"/>
      <c r="F1895" s="66"/>
      <c r="G1895" s="65" t="str">
        <f>IF(E1895="","",VLOOKUP(E1895,図書名リスト!$C$3:$W$1001,16,0))</f>
        <v/>
      </c>
      <c r="H1895" s="64" t="str">
        <f>IF(E1895="","",VLOOKUP(W1895,図書名リスト!$A$3:$W$1001,5,0))</f>
        <v/>
      </c>
      <c r="I1895" s="77" t="str">
        <f>IF(E1895="","",VLOOKUP(W1895,図書名リスト!$A$3:$W$1001,9,0))</f>
        <v/>
      </c>
      <c r="J1895" s="76" t="str">
        <f>IF(E1895="","",VLOOKUP(W1895,図書名リスト!$A$3:$W$1001,23,0))</f>
        <v/>
      </c>
      <c r="K1895" s="62" t="str">
        <f>IF(E1895="","",VLOOKUP(W1895,図書名リスト!$A$3:$W$1001,11,0))</f>
        <v/>
      </c>
      <c r="L1895" s="95" t="str">
        <f>IF(E1895="","",VLOOKUP(W1895,図書名リスト!$A$3:$W$1001,14,0))</f>
        <v/>
      </c>
      <c r="M1895" s="62" t="str">
        <f>IF(E1895="","",VLOOKUP(W1895,図書名リスト!$A$3:$W$1001,17,0))</f>
        <v/>
      </c>
      <c r="N1895" s="63"/>
      <c r="O1895" s="74" t="str">
        <f>IF(E1895="","",VLOOKUP(W1895,図書名リスト!$A$3:$W$100580,21,0))</f>
        <v/>
      </c>
      <c r="P1895" s="74" t="str">
        <f>IF(E1895="","",VLOOKUP(W1895,図書名リスト!$A$3:$W$10050,19,0))</f>
        <v/>
      </c>
      <c r="Q1895" s="75" t="str">
        <f>IF(E1895="","",VLOOKUP(W1895,図書名リスト!$A$3:$W$1001,20,0))</f>
        <v/>
      </c>
      <c r="R1895" s="74" t="str">
        <f>IF(E1895="","",VLOOKUP(W1895,図書名リスト!$A$3:$W$1001,22,0))</f>
        <v/>
      </c>
      <c r="S1895" s="61" t="str">
        <f t="shared" si="154"/>
        <v xml:space="preserve"> </v>
      </c>
      <c r="T1895" s="61" t="str">
        <f t="shared" si="155"/>
        <v>　</v>
      </c>
      <c r="U1895" s="61" t="str">
        <f t="shared" si="151"/>
        <v xml:space="preserve"> </v>
      </c>
      <c r="V1895" s="61">
        <f t="shared" si="152"/>
        <v>0</v>
      </c>
      <c r="W1895" s="60" t="str">
        <f t="shared" si="153"/>
        <v/>
      </c>
    </row>
    <row r="1896" spans="1:23" ht="57" customHeight="1" x14ac:dyDescent="0.15">
      <c r="A1896" s="63"/>
      <c r="B1896" s="69"/>
      <c r="C1896" s="69"/>
      <c r="D1896" s="68"/>
      <c r="E1896" s="67"/>
      <c r="F1896" s="66"/>
      <c r="G1896" s="65" t="str">
        <f>IF(E1896="","",VLOOKUP(E1896,図書名リスト!$C$3:$W$1001,16,0))</f>
        <v/>
      </c>
      <c r="H1896" s="64" t="str">
        <f>IF(E1896="","",VLOOKUP(W1896,図書名リスト!$A$3:$W$1001,5,0))</f>
        <v/>
      </c>
      <c r="I1896" s="77" t="str">
        <f>IF(E1896="","",VLOOKUP(W1896,図書名リスト!$A$3:$W$1001,9,0))</f>
        <v/>
      </c>
      <c r="J1896" s="76" t="str">
        <f>IF(E1896="","",VLOOKUP(W1896,図書名リスト!$A$3:$W$1001,23,0))</f>
        <v/>
      </c>
      <c r="K1896" s="62" t="str">
        <f>IF(E1896="","",VLOOKUP(W1896,図書名リスト!$A$3:$W$1001,11,0))</f>
        <v/>
      </c>
      <c r="L1896" s="95" t="str">
        <f>IF(E1896="","",VLOOKUP(W1896,図書名リスト!$A$3:$W$1001,14,0))</f>
        <v/>
      </c>
      <c r="M1896" s="62" t="str">
        <f>IF(E1896="","",VLOOKUP(W1896,図書名リスト!$A$3:$W$1001,17,0))</f>
        <v/>
      </c>
      <c r="N1896" s="63"/>
      <c r="O1896" s="74" t="str">
        <f>IF(E1896="","",VLOOKUP(W1896,図書名リスト!$A$3:$W$100580,21,0))</f>
        <v/>
      </c>
      <c r="P1896" s="74" t="str">
        <f>IF(E1896="","",VLOOKUP(W1896,図書名リスト!$A$3:$W$10050,19,0))</f>
        <v/>
      </c>
      <c r="Q1896" s="75" t="str">
        <f>IF(E1896="","",VLOOKUP(W1896,図書名リスト!$A$3:$W$1001,20,0))</f>
        <v/>
      </c>
      <c r="R1896" s="74" t="str">
        <f>IF(E1896="","",VLOOKUP(W1896,図書名リスト!$A$3:$W$1001,22,0))</f>
        <v/>
      </c>
      <c r="S1896" s="61" t="str">
        <f t="shared" si="154"/>
        <v xml:space="preserve"> </v>
      </c>
      <c r="T1896" s="61" t="str">
        <f t="shared" si="155"/>
        <v>　</v>
      </c>
      <c r="U1896" s="61" t="str">
        <f t="shared" si="151"/>
        <v xml:space="preserve"> </v>
      </c>
      <c r="V1896" s="61">
        <f t="shared" si="152"/>
        <v>0</v>
      </c>
      <c r="W1896" s="60" t="str">
        <f t="shared" si="153"/>
        <v/>
      </c>
    </row>
    <row r="1897" spans="1:23" ht="57" customHeight="1" x14ac:dyDescent="0.15">
      <c r="A1897" s="63"/>
      <c r="B1897" s="69"/>
      <c r="C1897" s="69"/>
      <c r="D1897" s="68"/>
      <c r="E1897" s="67"/>
      <c r="F1897" s="66"/>
      <c r="G1897" s="65" t="str">
        <f>IF(E1897="","",VLOOKUP(E1897,図書名リスト!$C$3:$W$1001,16,0))</f>
        <v/>
      </c>
      <c r="H1897" s="64" t="str">
        <f>IF(E1897="","",VLOOKUP(W1897,図書名リスト!$A$3:$W$1001,5,0))</f>
        <v/>
      </c>
      <c r="I1897" s="77" t="str">
        <f>IF(E1897="","",VLOOKUP(W1897,図書名リスト!$A$3:$W$1001,9,0))</f>
        <v/>
      </c>
      <c r="J1897" s="76" t="str">
        <f>IF(E1897="","",VLOOKUP(W1897,図書名リスト!$A$3:$W$1001,23,0))</f>
        <v/>
      </c>
      <c r="K1897" s="62" t="str">
        <f>IF(E1897="","",VLOOKUP(W1897,図書名リスト!$A$3:$W$1001,11,0))</f>
        <v/>
      </c>
      <c r="L1897" s="95" t="str">
        <f>IF(E1897="","",VLOOKUP(W1897,図書名リスト!$A$3:$W$1001,14,0))</f>
        <v/>
      </c>
      <c r="M1897" s="62" t="str">
        <f>IF(E1897="","",VLOOKUP(W1897,図書名リスト!$A$3:$W$1001,17,0))</f>
        <v/>
      </c>
      <c r="N1897" s="63"/>
      <c r="O1897" s="74" t="str">
        <f>IF(E1897="","",VLOOKUP(W1897,図書名リスト!$A$3:$W$100580,21,0))</f>
        <v/>
      </c>
      <c r="P1897" s="74" t="str">
        <f>IF(E1897="","",VLOOKUP(W1897,図書名リスト!$A$3:$W$10050,19,0))</f>
        <v/>
      </c>
      <c r="Q1897" s="75" t="str">
        <f>IF(E1897="","",VLOOKUP(W1897,図書名リスト!$A$3:$W$1001,20,0))</f>
        <v/>
      </c>
      <c r="R1897" s="74" t="str">
        <f>IF(E1897="","",VLOOKUP(W1897,図書名リスト!$A$3:$W$1001,22,0))</f>
        <v/>
      </c>
      <c r="S1897" s="61" t="str">
        <f t="shared" si="154"/>
        <v xml:space="preserve"> </v>
      </c>
      <c r="T1897" s="61" t="str">
        <f t="shared" si="155"/>
        <v>　</v>
      </c>
      <c r="U1897" s="61" t="str">
        <f t="shared" si="151"/>
        <v xml:space="preserve"> </v>
      </c>
      <c r="V1897" s="61">
        <f t="shared" si="152"/>
        <v>0</v>
      </c>
      <c r="W1897" s="60" t="str">
        <f t="shared" si="153"/>
        <v/>
      </c>
    </row>
    <row r="1898" spans="1:23" ht="57" customHeight="1" x14ac:dyDescent="0.15">
      <c r="A1898" s="63"/>
      <c r="B1898" s="69"/>
      <c r="C1898" s="69"/>
      <c r="D1898" s="68"/>
      <c r="E1898" s="67"/>
      <c r="F1898" s="66"/>
      <c r="G1898" s="65" t="str">
        <f>IF(E1898="","",VLOOKUP(E1898,図書名リスト!$C$3:$W$1001,16,0))</f>
        <v/>
      </c>
      <c r="H1898" s="64" t="str">
        <f>IF(E1898="","",VLOOKUP(W1898,図書名リスト!$A$3:$W$1001,5,0))</f>
        <v/>
      </c>
      <c r="I1898" s="77" t="str">
        <f>IF(E1898="","",VLOOKUP(W1898,図書名リスト!$A$3:$W$1001,9,0))</f>
        <v/>
      </c>
      <c r="J1898" s="76" t="str">
        <f>IF(E1898="","",VLOOKUP(W1898,図書名リスト!$A$3:$W$1001,23,0))</f>
        <v/>
      </c>
      <c r="K1898" s="62" t="str">
        <f>IF(E1898="","",VLOOKUP(W1898,図書名リスト!$A$3:$W$1001,11,0))</f>
        <v/>
      </c>
      <c r="L1898" s="95" t="str">
        <f>IF(E1898="","",VLOOKUP(W1898,図書名リスト!$A$3:$W$1001,14,0))</f>
        <v/>
      </c>
      <c r="M1898" s="62" t="str">
        <f>IF(E1898="","",VLOOKUP(W1898,図書名リスト!$A$3:$W$1001,17,0))</f>
        <v/>
      </c>
      <c r="N1898" s="63"/>
      <c r="O1898" s="74" t="str">
        <f>IF(E1898="","",VLOOKUP(W1898,図書名リスト!$A$3:$W$100580,21,0))</f>
        <v/>
      </c>
      <c r="P1898" s="74" t="str">
        <f>IF(E1898="","",VLOOKUP(W1898,図書名リスト!$A$3:$W$10050,19,0))</f>
        <v/>
      </c>
      <c r="Q1898" s="75" t="str">
        <f>IF(E1898="","",VLOOKUP(W1898,図書名リスト!$A$3:$W$1001,20,0))</f>
        <v/>
      </c>
      <c r="R1898" s="74" t="str">
        <f>IF(E1898="","",VLOOKUP(W1898,図書名リスト!$A$3:$W$1001,22,0))</f>
        <v/>
      </c>
      <c r="S1898" s="61" t="str">
        <f t="shared" si="154"/>
        <v xml:space="preserve"> </v>
      </c>
      <c r="T1898" s="61" t="str">
        <f t="shared" si="155"/>
        <v>　</v>
      </c>
      <c r="U1898" s="61" t="str">
        <f t="shared" si="151"/>
        <v xml:space="preserve"> </v>
      </c>
      <c r="V1898" s="61">
        <f t="shared" si="152"/>
        <v>0</v>
      </c>
      <c r="W1898" s="60" t="str">
        <f t="shared" si="153"/>
        <v/>
      </c>
    </row>
    <row r="1899" spans="1:23" ht="57" customHeight="1" x14ac:dyDescent="0.15">
      <c r="A1899" s="63"/>
      <c r="B1899" s="69"/>
      <c r="C1899" s="69"/>
      <c r="D1899" s="68"/>
      <c r="E1899" s="67"/>
      <c r="F1899" s="66"/>
      <c r="G1899" s="65" t="str">
        <f>IF(E1899="","",VLOOKUP(E1899,図書名リスト!$C$3:$W$1001,16,0))</f>
        <v/>
      </c>
      <c r="H1899" s="64" t="str">
        <f>IF(E1899="","",VLOOKUP(W1899,図書名リスト!$A$3:$W$1001,5,0))</f>
        <v/>
      </c>
      <c r="I1899" s="77" t="str">
        <f>IF(E1899="","",VLOOKUP(W1899,図書名リスト!$A$3:$W$1001,9,0))</f>
        <v/>
      </c>
      <c r="J1899" s="76" t="str">
        <f>IF(E1899="","",VLOOKUP(W1899,図書名リスト!$A$3:$W$1001,23,0))</f>
        <v/>
      </c>
      <c r="K1899" s="62" t="str">
        <f>IF(E1899="","",VLOOKUP(W1899,図書名リスト!$A$3:$W$1001,11,0))</f>
        <v/>
      </c>
      <c r="L1899" s="95" t="str">
        <f>IF(E1899="","",VLOOKUP(W1899,図書名リスト!$A$3:$W$1001,14,0))</f>
        <v/>
      </c>
      <c r="M1899" s="62" t="str">
        <f>IF(E1899="","",VLOOKUP(W1899,図書名リスト!$A$3:$W$1001,17,0))</f>
        <v/>
      </c>
      <c r="N1899" s="63"/>
      <c r="O1899" s="74" t="str">
        <f>IF(E1899="","",VLOOKUP(W1899,図書名リスト!$A$3:$W$100580,21,0))</f>
        <v/>
      </c>
      <c r="P1899" s="74" t="str">
        <f>IF(E1899="","",VLOOKUP(W1899,図書名リスト!$A$3:$W$10050,19,0))</f>
        <v/>
      </c>
      <c r="Q1899" s="75" t="str">
        <f>IF(E1899="","",VLOOKUP(W1899,図書名リスト!$A$3:$W$1001,20,0))</f>
        <v/>
      </c>
      <c r="R1899" s="74" t="str">
        <f>IF(E1899="","",VLOOKUP(W1899,図書名リスト!$A$3:$W$1001,22,0))</f>
        <v/>
      </c>
      <c r="S1899" s="61" t="str">
        <f t="shared" si="154"/>
        <v xml:space="preserve"> </v>
      </c>
      <c r="T1899" s="61" t="str">
        <f t="shared" si="155"/>
        <v>　</v>
      </c>
      <c r="U1899" s="61" t="str">
        <f t="shared" si="151"/>
        <v xml:space="preserve"> </v>
      </c>
      <c r="V1899" s="61">
        <f t="shared" si="152"/>
        <v>0</v>
      </c>
      <c r="W1899" s="60" t="str">
        <f t="shared" si="153"/>
        <v/>
      </c>
    </row>
    <row r="1900" spans="1:23" ht="57" customHeight="1" x14ac:dyDescent="0.15">
      <c r="A1900" s="63"/>
      <c r="B1900" s="69"/>
      <c r="C1900" s="69"/>
      <c r="D1900" s="68"/>
      <c r="E1900" s="67"/>
      <c r="F1900" s="66"/>
      <c r="G1900" s="65" t="str">
        <f>IF(E1900="","",VLOOKUP(E1900,図書名リスト!$C$3:$W$1001,16,0))</f>
        <v/>
      </c>
      <c r="H1900" s="64" t="str">
        <f>IF(E1900="","",VLOOKUP(W1900,図書名リスト!$A$3:$W$1001,5,0))</f>
        <v/>
      </c>
      <c r="I1900" s="77" t="str">
        <f>IF(E1900="","",VLOOKUP(W1900,図書名リスト!$A$3:$W$1001,9,0))</f>
        <v/>
      </c>
      <c r="J1900" s="76" t="str">
        <f>IF(E1900="","",VLOOKUP(W1900,図書名リスト!$A$3:$W$1001,23,0))</f>
        <v/>
      </c>
      <c r="K1900" s="62" t="str">
        <f>IF(E1900="","",VLOOKUP(W1900,図書名リスト!$A$3:$W$1001,11,0))</f>
        <v/>
      </c>
      <c r="L1900" s="95" t="str">
        <f>IF(E1900="","",VLOOKUP(W1900,図書名リスト!$A$3:$W$1001,14,0))</f>
        <v/>
      </c>
      <c r="M1900" s="62" t="str">
        <f>IF(E1900="","",VLOOKUP(W1900,図書名リスト!$A$3:$W$1001,17,0))</f>
        <v/>
      </c>
      <c r="N1900" s="63"/>
      <c r="O1900" s="74" t="str">
        <f>IF(E1900="","",VLOOKUP(W1900,図書名リスト!$A$3:$W$100580,21,0))</f>
        <v/>
      </c>
      <c r="P1900" s="74" t="str">
        <f>IF(E1900="","",VLOOKUP(W1900,図書名リスト!$A$3:$W$10050,19,0))</f>
        <v/>
      </c>
      <c r="Q1900" s="75" t="str">
        <f>IF(E1900="","",VLOOKUP(W1900,図書名リスト!$A$3:$W$1001,20,0))</f>
        <v/>
      </c>
      <c r="R1900" s="74" t="str">
        <f>IF(E1900="","",VLOOKUP(W1900,図書名リスト!$A$3:$W$1001,22,0))</f>
        <v/>
      </c>
      <c r="S1900" s="61" t="str">
        <f t="shared" si="154"/>
        <v xml:space="preserve"> </v>
      </c>
      <c r="T1900" s="61" t="str">
        <f t="shared" si="155"/>
        <v>　</v>
      </c>
      <c r="U1900" s="61" t="str">
        <f t="shared" si="151"/>
        <v xml:space="preserve"> </v>
      </c>
      <c r="V1900" s="61">
        <f t="shared" si="152"/>
        <v>0</v>
      </c>
      <c r="W1900" s="60" t="str">
        <f t="shared" si="153"/>
        <v/>
      </c>
    </row>
    <row r="1901" spans="1:23" ht="57" customHeight="1" x14ac:dyDescent="0.15">
      <c r="A1901" s="63"/>
      <c r="B1901" s="69"/>
      <c r="C1901" s="69"/>
      <c r="D1901" s="68"/>
      <c r="E1901" s="67"/>
      <c r="F1901" s="66"/>
      <c r="G1901" s="65" t="str">
        <f>IF(E1901="","",VLOOKUP(E1901,図書名リスト!$C$3:$W$1001,16,0))</f>
        <v/>
      </c>
      <c r="H1901" s="64" t="str">
        <f>IF(E1901="","",VLOOKUP(W1901,図書名リスト!$A$3:$W$1001,5,0))</f>
        <v/>
      </c>
      <c r="I1901" s="77" t="str">
        <f>IF(E1901="","",VLOOKUP(W1901,図書名リスト!$A$3:$W$1001,9,0))</f>
        <v/>
      </c>
      <c r="J1901" s="76" t="str">
        <f>IF(E1901="","",VLOOKUP(W1901,図書名リスト!$A$3:$W$1001,23,0))</f>
        <v/>
      </c>
      <c r="K1901" s="62" t="str">
        <f>IF(E1901="","",VLOOKUP(W1901,図書名リスト!$A$3:$W$1001,11,0))</f>
        <v/>
      </c>
      <c r="L1901" s="95" t="str">
        <f>IF(E1901="","",VLOOKUP(W1901,図書名リスト!$A$3:$W$1001,14,0))</f>
        <v/>
      </c>
      <c r="M1901" s="62" t="str">
        <f>IF(E1901="","",VLOOKUP(W1901,図書名リスト!$A$3:$W$1001,17,0))</f>
        <v/>
      </c>
      <c r="N1901" s="63"/>
      <c r="O1901" s="74" t="str">
        <f>IF(E1901="","",VLOOKUP(W1901,図書名リスト!$A$3:$W$100580,21,0))</f>
        <v/>
      </c>
      <c r="P1901" s="74" t="str">
        <f>IF(E1901="","",VLOOKUP(W1901,図書名リスト!$A$3:$W$10050,19,0))</f>
        <v/>
      </c>
      <c r="Q1901" s="75" t="str">
        <f>IF(E1901="","",VLOOKUP(W1901,図書名リスト!$A$3:$W$1001,20,0))</f>
        <v/>
      </c>
      <c r="R1901" s="74" t="str">
        <f>IF(E1901="","",VLOOKUP(W1901,図書名リスト!$A$3:$W$1001,22,0))</f>
        <v/>
      </c>
      <c r="S1901" s="61" t="str">
        <f t="shared" si="154"/>
        <v xml:space="preserve"> </v>
      </c>
      <c r="T1901" s="61" t="str">
        <f t="shared" si="155"/>
        <v>　</v>
      </c>
      <c r="U1901" s="61" t="str">
        <f t="shared" si="151"/>
        <v xml:space="preserve"> </v>
      </c>
      <c r="V1901" s="61">
        <f t="shared" si="152"/>
        <v>0</v>
      </c>
      <c r="W1901" s="60" t="str">
        <f t="shared" si="153"/>
        <v/>
      </c>
    </row>
    <row r="1902" spans="1:23" ht="57" customHeight="1" x14ac:dyDescent="0.15">
      <c r="A1902" s="63"/>
      <c r="B1902" s="69"/>
      <c r="C1902" s="69"/>
      <c r="D1902" s="68"/>
      <c r="E1902" s="67"/>
      <c r="F1902" s="66"/>
      <c r="G1902" s="65" t="str">
        <f>IF(E1902="","",VLOOKUP(E1902,図書名リスト!$C$3:$W$1001,16,0))</f>
        <v/>
      </c>
      <c r="H1902" s="64" t="str">
        <f>IF(E1902="","",VLOOKUP(W1902,図書名リスト!$A$3:$W$1001,5,0))</f>
        <v/>
      </c>
      <c r="I1902" s="77" t="str">
        <f>IF(E1902="","",VLOOKUP(W1902,図書名リスト!$A$3:$W$1001,9,0))</f>
        <v/>
      </c>
      <c r="J1902" s="76" t="str">
        <f>IF(E1902="","",VLOOKUP(W1902,図書名リスト!$A$3:$W$1001,23,0))</f>
        <v/>
      </c>
      <c r="K1902" s="62" t="str">
        <f>IF(E1902="","",VLOOKUP(W1902,図書名リスト!$A$3:$W$1001,11,0))</f>
        <v/>
      </c>
      <c r="L1902" s="95" t="str">
        <f>IF(E1902="","",VLOOKUP(W1902,図書名リスト!$A$3:$W$1001,14,0))</f>
        <v/>
      </c>
      <c r="M1902" s="62" t="str">
        <f>IF(E1902="","",VLOOKUP(W1902,図書名リスト!$A$3:$W$1001,17,0))</f>
        <v/>
      </c>
      <c r="N1902" s="63"/>
      <c r="O1902" s="74" t="str">
        <f>IF(E1902="","",VLOOKUP(W1902,図書名リスト!$A$3:$W$100580,21,0))</f>
        <v/>
      </c>
      <c r="P1902" s="74" t="str">
        <f>IF(E1902="","",VLOOKUP(W1902,図書名リスト!$A$3:$W$10050,19,0))</f>
        <v/>
      </c>
      <c r="Q1902" s="75" t="str">
        <f>IF(E1902="","",VLOOKUP(W1902,図書名リスト!$A$3:$W$1001,20,0))</f>
        <v/>
      </c>
      <c r="R1902" s="74" t="str">
        <f>IF(E1902="","",VLOOKUP(W1902,図書名リスト!$A$3:$W$1001,22,0))</f>
        <v/>
      </c>
      <c r="S1902" s="61" t="str">
        <f t="shared" si="154"/>
        <v xml:space="preserve"> </v>
      </c>
      <c r="T1902" s="61" t="str">
        <f t="shared" si="155"/>
        <v>　</v>
      </c>
      <c r="U1902" s="61" t="str">
        <f t="shared" si="151"/>
        <v xml:space="preserve"> </v>
      </c>
      <c r="V1902" s="61">
        <f t="shared" si="152"/>
        <v>0</v>
      </c>
      <c r="W1902" s="60" t="str">
        <f t="shared" si="153"/>
        <v/>
      </c>
    </row>
    <row r="1903" spans="1:23" ht="57" customHeight="1" x14ac:dyDescent="0.15">
      <c r="A1903" s="63"/>
      <c r="B1903" s="69"/>
      <c r="C1903" s="69"/>
      <c r="D1903" s="68"/>
      <c r="E1903" s="67"/>
      <c r="F1903" s="66"/>
      <c r="G1903" s="65" t="str">
        <f>IF(E1903="","",VLOOKUP(E1903,図書名リスト!$C$3:$W$1001,16,0))</f>
        <v/>
      </c>
      <c r="H1903" s="64" t="str">
        <f>IF(E1903="","",VLOOKUP(W1903,図書名リスト!$A$3:$W$1001,5,0))</f>
        <v/>
      </c>
      <c r="I1903" s="77" t="str">
        <f>IF(E1903="","",VLOOKUP(W1903,図書名リスト!$A$3:$W$1001,9,0))</f>
        <v/>
      </c>
      <c r="J1903" s="76" t="str">
        <f>IF(E1903="","",VLOOKUP(W1903,図書名リスト!$A$3:$W$1001,23,0))</f>
        <v/>
      </c>
      <c r="K1903" s="62" t="str">
        <f>IF(E1903="","",VLOOKUP(W1903,図書名リスト!$A$3:$W$1001,11,0))</f>
        <v/>
      </c>
      <c r="L1903" s="95" t="str">
        <f>IF(E1903="","",VLOOKUP(W1903,図書名リスト!$A$3:$W$1001,14,0))</f>
        <v/>
      </c>
      <c r="M1903" s="62" t="str">
        <f>IF(E1903="","",VLOOKUP(W1903,図書名リスト!$A$3:$W$1001,17,0))</f>
        <v/>
      </c>
      <c r="N1903" s="63"/>
      <c r="O1903" s="74" t="str">
        <f>IF(E1903="","",VLOOKUP(W1903,図書名リスト!$A$3:$W$100580,21,0))</f>
        <v/>
      </c>
      <c r="P1903" s="74" t="str">
        <f>IF(E1903="","",VLOOKUP(W1903,図書名リスト!$A$3:$W$10050,19,0))</f>
        <v/>
      </c>
      <c r="Q1903" s="75" t="str">
        <f>IF(E1903="","",VLOOKUP(W1903,図書名リスト!$A$3:$W$1001,20,0))</f>
        <v/>
      </c>
      <c r="R1903" s="74" t="str">
        <f>IF(E1903="","",VLOOKUP(W1903,図書名リスト!$A$3:$W$1001,22,0))</f>
        <v/>
      </c>
      <c r="S1903" s="61" t="str">
        <f t="shared" si="154"/>
        <v xml:space="preserve"> </v>
      </c>
      <c r="T1903" s="61" t="str">
        <f t="shared" si="155"/>
        <v>　</v>
      </c>
      <c r="U1903" s="61" t="str">
        <f t="shared" ref="U1903:U1966" si="156">IF($A1903=0," ",VLOOKUP(S1903,$Y$14:$Z$60,2,0))</f>
        <v xml:space="preserve"> </v>
      </c>
      <c r="V1903" s="61">
        <f t="shared" ref="V1903:V1966" si="157">A1903</f>
        <v>0</v>
      </c>
      <c r="W1903" s="60" t="str">
        <f t="shared" ref="W1903:W1966" si="158">IF(E1903&amp;F1903="","",CONCATENATE(E1903,F1903))</f>
        <v/>
      </c>
    </row>
    <row r="1904" spans="1:23" ht="57" customHeight="1" x14ac:dyDescent="0.15">
      <c r="A1904" s="63"/>
      <c r="B1904" s="69"/>
      <c r="C1904" s="69"/>
      <c r="D1904" s="68"/>
      <c r="E1904" s="67"/>
      <c r="F1904" s="66"/>
      <c r="G1904" s="65" t="str">
        <f>IF(E1904="","",VLOOKUP(E1904,図書名リスト!$C$3:$W$1001,16,0))</f>
        <v/>
      </c>
      <c r="H1904" s="64" t="str">
        <f>IF(E1904="","",VLOOKUP(W1904,図書名リスト!$A$3:$W$1001,5,0))</f>
        <v/>
      </c>
      <c r="I1904" s="77" t="str">
        <f>IF(E1904="","",VLOOKUP(W1904,図書名リスト!$A$3:$W$1001,9,0))</f>
        <v/>
      </c>
      <c r="J1904" s="76" t="str">
        <f>IF(E1904="","",VLOOKUP(W1904,図書名リスト!$A$3:$W$1001,23,0))</f>
        <v/>
      </c>
      <c r="K1904" s="62" t="str">
        <f>IF(E1904="","",VLOOKUP(W1904,図書名リスト!$A$3:$W$1001,11,0))</f>
        <v/>
      </c>
      <c r="L1904" s="95" t="str">
        <f>IF(E1904="","",VLOOKUP(W1904,図書名リスト!$A$3:$W$1001,14,0))</f>
        <v/>
      </c>
      <c r="M1904" s="62" t="str">
        <f>IF(E1904="","",VLOOKUP(W1904,図書名リスト!$A$3:$W$1001,17,0))</f>
        <v/>
      </c>
      <c r="N1904" s="63"/>
      <c r="O1904" s="74" t="str">
        <f>IF(E1904="","",VLOOKUP(W1904,図書名リスト!$A$3:$W$100580,21,0))</f>
        <v/>
      </c>
      <c r="P1904" s="74" t="str">
        <f>IF(E1904="","",VLOOKUP(W1904,図書名リスト!$A$3:$W$10050,19,0))</f>
        <v/>
      </c>
      <c r="Q1904" s="75" t="str">
        <f>IF(E1904="","",VLOOKUP(W1904,図書名リスト!$A$3:$W$1001,20,0))</f>
        <v/>
      </c>
      <c r="R1904" s="74" t="str">
        <f>IF(E1904="","",VLOOKUP(W1904,図書名リスト!$A$3:$W$1001,22,0))</f>
        <v/>
      </c>
      <c r="S1904" s="61" t="str">
        <f t="shared" si="154"/>
        <v xml:space="preserve"> </v>
      </c>
      <c r="T1904" s="61" t="str">
        <f t="shared" si="155"/>
        <v>　</v>
      </c>
      <c r="U1904" s="61" t="str">
        <f t="shared" si="156"/>
        <v xml:space="preserve"> </v>
      </c>
      <c r="V1904" s="61">
        <f t="shared" si="157"/>
        <v>0</v>
      </c>
      <c r="W1904" s="60" t="str">
        <f t="shared" si="158"/>
        <v/>
      </c>
    </row>
    <row r="1905" spans="1:23" ht="57" customHeight="1" x14ac:dyDescent="0.15">
      <c r="A1905" s="63"/>
      <c r="B1905" s="69"/>
      <c r="C1905" s="69"/>
      <c r="D1905" s="68"/>
      <c r="E1905" s="67"/>
      <c r="F1905" s="66"/>
      <c r="G1905" s="65" t="str">
        <f>IF(E1905="","",VLOOKUP(E1905,図書名リスト!$C$3:$W$1001,16,0))</f>
        <v/>
      </c>
      <c r="H1905" s="64" t="str">
        <f>IF(E1905="","",VLOOKUP(W1905,図書名リスト!$A$3:$W$1001,5,0))</f>
        <v/>
      </c>
      <c r="I1905" s="77" t="str">
        <f>IF(E1905="","",VLOOKUP(W1905,図書名リスト!$A$3:$W$1001,9,0))</f>
        <v/>
      </c>
      <c r="J1905" s="76" t="str">
        <f>IF(E1905="","",VLOOKUP(W1905,図書名リスト!$A$3:$W$1001,23,0))</f>
        <v/>
      </c>
      <c r="K1905" s="62" t="str">
        <f>IF(E1905="","",VLOOKUP(W1905,図書名リスト!$A$3:$W$1001,11,0))</f>
        <v/>
      </c>
      <c r="L1905" s="95" t="str">
        <f>IF(E1905="","",VLOOKUP(W1905,図書名リスト!$A$3:$W$1001,14,0))</f>
        <v/>
      </c>
      <c r="M1905" s="62" t="str">
        <f>IF(E1905="","",VLOOKUP(W1905,図書名リスト!$A$3:$W$1001,17,0))</f>
        <v/>
      </c>
      <c r="N1905" s="63"/>
      <c r="O1905" s="74" t="str">
        <f>IF(E1905="","",VLOOKUP(W1905,図書名リスト!$A$3:$W$100580,21,0))</f>
        <v/>
      </c>
      <c r="P1905" s="74" t="str">
        <f>IF(E1905="","",VLOOKUP(W1905,図書名リスト!$A$3:$W$10050,19,0))</f>
        <v/>
      </c>
      <c r="Q1905" s="75" t="str">
        <f>IF(E1905="","",VLOOKUP(W1905,図書名リスト!$A$3:$W$1001,20,0))</f>
        <v/>
      </c>
      <c r="R1905" s="74" t="str">
        <f>IF(E1905="","",VLOOKUP(W1905,図書名リスト!$A$3:$W$1001,22,0))</f>
        <v/>
      </c>
      <c r="S1905" s="61" t="str">
        <f t="shared" si="154"/>
        <v xml:space="preserve"> </v>
      </c>
      <c r="T1905" s="61" t="str">
        <f t="shared" si="155"/>
        <v>　</v>
      </c>
      <c r="U1905" s="61" t="str">
        <f t="shared" si="156"/>
        <v xml:space="preserve"> </v>
      </c>
      <c r="V1905" s="61">
        <f t="shared" si="157"/>
        <v>0</v>
      </c>
      <c r="W1905" s="60" t="str">
        <f t="shared" si="158"/>
        <v/>
      </c>
    </row>
    <row r="1906" spans="1:23" ht="57" customHeight="1" x14ac:dyDescent="0.15">
      <c r="A1906" s="63"/>
      <c r="B1906" s="69"/>
      <c r="C1906" s="69"/>
      <c r="D1906" s="68"/>
      <c r="E1906" s="67"/>
      <c r="F1906" s="66"/>
      <c r="G1906" s="65" t="str">
        <f>IF(E1906="","",VLOOKUP(E1906,図書名リスト!$C$3:$W$1001,16,0))</f>
        <v/>
      </c>
      <c r="H1906" s="64" t="str">
        <f>IF(E1906="","",VLOOKUP(W1906,図書名リスト!$A$3:$W$1001,5,0))</f>
        <v/>
      </c>
      <c r="I1906" s="77" t="str">
        <f>IF(E1906="","",VLOOKUP(W1906,図書名リスト!$A$3:$W$1001,9,0))</f>
        <v/>
      </c>
      <c r="J1906" s="76" t="str">
        <f>IF(E1906="","",VLOOKUP(W1906,図書名リスト!$A$3:$W$1001,23,0))</f>
        <v/>
      </c>
      <c r="K1906" s="62" t="str">
        <f>IF(E1906="","",VLOOKUP(W1906,図書名リスト!$A$3:$W$1001,11,0))</f>
        <v/>
      </c>
      <c r="L1906" s="95" t="str">
        <f>IF(E1906="","",VLOOKUP(W1906,図書名リスト!$A$3:$W$1001,14,0))</f>
        <v/>
      </c>
      <c r="M1906" s="62" t="str">
        <f>IF(E1906="","",VLOOKUP(W1906,図書名リスト!$A$3:$W$1001,17,0))</f>
        <v/>
      </c>
      <c r="N1906" s="63"/>
      <c r="O1906" s="74" t="str">
        <f>IF(E1906="","",VLOOKUP(W1906,図書名リスト!$A$3:$W$100580,21,0))</f>
        <v/>
      </c>
      <c r="P1906" s="74" t="str">
        <f>IF(E1906="","",VLOOKUP(W1906,図書名リスト!$A$3:$W$10050,19,0))</f>
        <v/>
      </c>
      <c r="Q1906" s="75" t="str">
        <f>IF(E1906="","",VLOOKUP(W1906,図書名リスト!$A$3:$W$1001,20,0))</f>
        <v/>
      </c>
      <c r="R1906" s="74" t="str">
        <f>IF(E1906="","",VLOOKUP(W1906,図書名リスト!$A$3:$W$1001,22,0))</f>
        <v/>
      </c>
      <c r="S1906" s="61" t="str">
        <f t="shared" si="154"/>
        <v xml:space="preserve"> </v>
      </c>
      <c r="T1906" s="61" t="str">
        <f t="shared" si="155"/>
        <v>　</v>
      </c>
      <c r="U1906" s="61" t="str">
        <f t="shared" si="156"/>
        <v xml:space="preserve"> </v>
      </c>
      <c r="V1906" s="61">
        <f t="shared" si="157"/>
        <v>0</v>
      </c>
      <c r="W1906" s="60" t="str">
        <f t="shared" si="158"/>
        <v/>
      </c>
    </row>
    <row r="1907" spans="1:23" ht="57" customHeight="1" x14ac:dyDescent="0.15">
      <c r="A1907" s="63"/>
      <c r="B1907" s="69"/>
      <c r="C1907" s="69"/>
      <c r="D1907" s="68"/>
      <c r="E1907" s="67"/>
      <c r="F1907" s="66"/>
      <c r="G1907" s="65" t="str">
        <f>IF(E1907="","",VLOOKUP(E1907,図書名リスト!$C$3:$W$1001,16,0))</f>
        <v/>
      </c>
      <c r="H1907" s="64" t="str">
        <f>IF(E1907="","",VLOOKUP(W1907,図書名リスト!$A$3:$W$1001,5,0))</f>
        <v/>
      </c>
      <c r="I1907" s="77" t="str">
        <f>IF(E1907="","",VLOOKUP(W1907,図書名リスト!$A$3:$W$1001,9,0))</f>
        <v/>
      </c>
      <c r="J1907" s="76" t="str">
        <f>IF(E1907="","",VLOOKUP(W1907,図書名リスト!$A$3:$W$1001,23,0))</f>
        <v/>
      </c>
      <c r="K1907" s="62" t="str">
        <f>IF(E1907="","",VLOOKUP(W1907,図書名リスト!$A$3:$W$1001,11,0))</f>
        <v/>
      </c>
      <c r="L1907" s="95" t="str">
        <f>IF(E1907="","",VLOOKUP(W1907,図書名リスト!$A$3:$W$1001,14,0))</f>
        <v/>
      </c>
      <c r="M1907" s="62" t="str">
        <f>IF(E1907="","",VLOOKUP(W1907,図書名リスト!$A$3:$W$1001,17,0))</f>
        <v/>
      </c>
      <c r="N1907" s="63"/>
      <c r="O1907" s="74" t="str">
        <f>IF(E1907="","",VLOOKUP(W1907,図書名リスト!$A$3:$W$100580,21,0))</f>
        <v/>
      </c>
      <c r="P1907" s="74" t="str">
        <f>IF(E1907="","",VLOOKUP(W1907,図書名リスト!$A$3:$W$10050,19,0))</f>
        <v/>
      </c>
      <c r="Q1907" s="75" t="str">
        <f>IF(E1907="","",VLOOKUP(W1907,図書名リスト!$A$3:$W$1001,20,0))</f>
        <v/>
      </c>
      <c r="R1907" s="74" t="str">
        <f>IF(E1907="","",VLOOKUP(W1907,図書名リスト!$A$3:$W$1001,22,0))</f>
        <v/>
      </c>
      <c r="S1907" s="61" t="str">
        <f t="shared" si="154"/>
        <v xml:space="preserve"> </v>
      </c>
      <c r="T1907" s="61" t="str">
        <f t="shared" si="155"/>
        <v>　</v>
      </c>
      <c r="U1907" s="61" t="str">
        <f t="shared" si="156"/>
        <v xml:space="preserve"> </v>
      </c>
      <c r="V1907" s="61">
        <f t="shared" si="157"/>
        <v>0</v>
      </c>
      <c r="W1907" s="60" t="str">
        <f t="shared" si="158"/>
        <v/>
      </c>
    </row>
    <row r="1908" spans="1:23" ht="57" customHeight="1" x14ac:dyDescent="0.15">
      <c r="A1908" s="63"/>
      <c r="B1908" s="69"/>
      <c r="C1908" s="69"/>
      <c r="D1908" s="68"/>
      <c r="E1908" s="67"/>
      <c r="F1908" s="66"/>
      <c r="G1908" s="65" t="str">
        <f>IF(E1908="","",VLOOKUP(E1908,図書名リスト!$C$3:$W$1001,16,0))</f>
        <v/>
      </c>
      <c r="H1908" s="64" t="str">
        <f>IF(E1908="","",VLOOKUP(W1908,図書名リスト!$A$3:$W$1001,5,0))</f>
        <v/>
      </c>
      <c r="I1908" s="77" t="str">
        <f>IF(E1908="","",VLOOKUP(W1908,図書名リスト!$A$3:$W$1001,9,0))</f>
        <v/>
      </c>
      <c r="J1908" s="76" t="str">
        <f>IF(E1908="","",VLOOKUP(W1908,図書名リスト!$A$3:$W$1001,23,0))</f>
        <v/>
      </c>
      <c r="K1908" s="62" t="str">
        <f>IF(E1908="","",VLOOKUP(W1908,図書名リスト!$A$3:$W$1001,11,0))</f>
        <v/>
      </c>
      <c r="L1908" s="95" t="str">
        <f>IF(E1908="","",VLOOKUP(W1908,図書名リスト!$A$3:$W$1001,14,0))</f>
        <v/>
      </c>
      <c r="M1908" s="62" t="str">
        <f>IF(E1908="","",VLOOKUP(W1908,図書名リスト!$A$3:$W$1001,17,0))</f>
        <v/>
      </c>
      <c r="N1908" s="63"/>
      <c r="O1908" s="74" t="str">
        <f>IF(E1908="","",VLOOKUP(W1908,図書名リスト!$A$3:$W$100580,21,0))</f>
        <v/>
      </c>
      <c r="P1908" s="74" t="str">
        <f>IF(E1908="","",VLOOKUP(W1908,図書名リスト!$A$3:$W$10050,19,0))</f>
        <v/>
      </c>
      <c r="Q1908" s="75" t="str">
        <f>IF(E1908="","",VLOOKUP(W1908,図書名リスト!$A$3:$W$1001,20,0))</f>
        <v/>
      </c>
      <c r="R1908" s="74" t="str">
        <f>IF(E1908="","",VLOOKUP(W1908,図書名リスト!$A$3:$W$1001,22,0))</f>
        <v/>
      </c>
      <c r="S1908" s="61" t="str">
        <f t="shared" si="154"/>
        <v xml:space="preserve"> </v>
      </c>
      <c r="T1908" s="61" t="str">
        <f t="shared" si="155"/>
        <v>　</v>
      </c>
      <c r="U1908" s="61" t="str">
        <f t="shared" si="156"/>
        <v xml:space="preserve"> </v>
      </c>
      <c r="V1908" s="61">
        <f t="shared" si="157"/>
        <v>0</v>
      </c>
      <c r="W1908" s="60" t="str">
        <f t="shared" si="158"/>
        <v/>
      </c>
    </row>
    <row r="1909" spans="1:23" ht="57" customHeight="1" x14ac:dyDescent="0.15">
      <c r="A1909" s="63"/>
      <c r="B1909" s="69"/>
      <c r="C1909" s="69"/>
      <c r="D1909" s="68"/>
      <c r="E1909" s="67"/>
      <c r="F1909" s="66"/>
      <c r="G1909" s="65" t="str">
        <f>IF(E1909="","",VLOOKUP(E1909,図書名リスト!$C$3:$W$1001,16,0))</f>
        <v/>
      </c>
      <c r="H1909" s="64" t="str">
        <f>IF(E1909="","",VLOOKUP(W1909,図書名リスト!$A$3:$W$1001,5,0))</f>
        <v/>
      </c>
      <c r="I1909" s="77" t="str">
        <f>IF(E1909="","",VLOOKUP(W1909,図書名リスト!$A$3:$W$1001,9,0))</f>
        <v/>
      </c>
      <c r="J1909" s="76" t="str">
        <f>IF(E1909="","",VLOOKUP(W1909,図書名リスト!$A$3:$W$1001,23,0))</f>
        <v/>
      </c>
      <c r="K1909" s="62" t="str">
        <f>IF(E1909="","",VLOOKUP(W1909,図書名リスト!$A$3:$W$1001,11,0))</f>
        <v/>
      </c>
      <c r="L1909" s="95" t="str">
        <f>IF(E1909="","",VLOOKUP(W1909,図書名リスト!$A$3:$W$1001,14,0))</f>
        <v/>
      </c>
      <c r="M1909" s="62" t="str">
        <f>IF(E1909="","",VLOOKUP(W1909,図書名リスト!$A$3:$W$1001,17,0))</f>
        <v/>
      </c>
      <c r="N1909" s="63"/>
      <c r="O1909" s="74" t="str">
        <f>IF(E1909="","",VLOOKUP(W1909,図書名リスト!$A$3:$W$100580,21,0))</f>
        <v/>
      </c>
      <c r="P1909" s="74" t="str">
        <f>IF(E1909="","",VLOOKUP(W1909,図書名リスト!$A$3:$W$10050,19,0))</f>
        <v/>
      </c>
      <c r="Q1909" s="75" t="str">
        <f>IF(E1909="","",VLOOKUP(W1909,図書名リスト!$A$3:$W$1001,20,0))</f>
        <v/>
      </c>
      <c r="R1909" s="74" t="str">
        <f>IF(E1909="","",VLOOKUP(W1909,図書名リスト!$A$3:$W$1001,22,0))</f>
        <v/>
      </c>
      <c r="S1909" s="61" t="str">
        <f t="shared" si="154"/>
        <v xml:space="preserve"> </v>
      </c>
      <c r="T1909" s="61" t="str">
        <f t="shared" si="155"/>
        <v>　</v>
      </c>
      <c r="U1909" s="61" t="str">
        <f t="shared" si="156"/>
        <v xml:space="preserve"> </v>
      </c>
      <c r="V1909" s="61">
        <f t="shared" si="157"/>
        <v>0</v>
      </c>
      <c r="W1909" s="60" t="str">
        <f t="shared" si="158"/>
        <v/>
      </c>
    </row>
    <row r="1910" spans="1:23" ht="57" customHeight="1" x14ac:dyDescent="0.15">
      <c r="A1910" s="63"/>
      <c r="B1910" s="69"/>
      <c r="C1910" s="69"/>
      <c r="D1910" s="68"/>
      <c r="E1910" s="67"/>
      <c r="F1910" s="66"/>
      <c r="G1910" s="65" t="str">
        <f>IF(E1910="","",VLOOKUP(E1910,図書名リスト!$C$3:$W$1001,16,0))</f>
        <v/>
      </c>
      <c r="H1910" s="64" t="str">
        <f>IF(E1910="","",VLOOKUP(W1910,図書名リスト!$A$3:$W$1001,5,0))</f>
        <v/>
      </c>
      <c r="I1910" s="77" t="str">
        <f>IF(E1910="","",VLOOKUP(W1910,図書名リスト!$A$3:$W$1001,9,0))</f>
        <v/>
      </c>
      <c r="J1910" s="76" t="str">
        <f>IF(E1910="","",VLOOKUP(W1910,図書名リスト!$A$3:$W$1001,23,0))</f>
        <v/>
      </c>
      <c r="K1910" s="62" t="str">
        <f>IF(E1910="","",VLOOKUP(W1910,図書名リスト!$A$3:$W$1001,11,0))</f>
        <v/>
      </c>
      <c r="L1910" s="95" t="str">
        <f>IF(E1910="","",VLOOKUP(W1910,図書名リスト!$A$3:$W$1001,14,0))</f>
        <v/>
      </c>
      <c r="M1910" s="62" t="str">
        <f>IF(E1910="","",VLOOKUP(W1910,図書名リスト!$A$3:$W$1001,17,0))</f>
        <v/>
      </c>
      <c r="N1910" s="63"/>
      <c r="O1910" s="74" t="str">
        <f>IF(E1910="","",VLOOKUP(W1910,図書名リスト!$A$3:$W$100580,21,0))</f>
        <v/>
      </c>
      <c r="P1910" s="74" t="str">
        <f>IF(E1910="","",VLOOKUP(W1910,図書名リスト!$A$3:$W$10050,19,0))</f>
        <v/>
      </c>
      <c r="Q1910" s="75" t="str">
        <f>IF(E1910="","",VLOOKUP(W1910,図書名リスト!$A$3:$W$1001,20,0))</f>
        <v/>
      </c>
      <c r="R1910" s="74" t="str">
        <f>IF(E1910="","",VLOOKUP(W1910,図書名リスト!$A$3:$W$1001,22,0))</f>
        <v/>
      </c>
      <c r="S1910" s="61" t="str">
        <f t="shared" si="154"/>
        <v xml:space="preserve"> </v>
      </c>
      <c r="T1910" s="61" t="str">
        <f t="shared" si="155"/>
        <v>　</v>
      </c>
      <c r="U1910" s="61" t="str">
        <f t="shared" si="156"/>
        <v xml:space="preserve"> </v>
      </c>
      <c r="V1910" s="61">
        <f t="shared" si="157"/>
        <v>0</v>
      </c>
      <c r="W1910" s="60" t="str">
        <f t="shared" si="158"/>
        <v/>
      </c>
    </row>
    <row r="1911" spans="1:23" ht="57" customHeight="1" x14ac:dyDescent="0.15">
      <c r="A1911" s="63"/>
      <c r="B1911" s="69"/>
      <c r="C1911" s="69"/>
      <c r="D1911" s="68"/>
      <c r="E1911" s="67"/>
      <c r="F1911" s="66"/>
      <c r="G1911" s="65" t="str">
        <f>IF(E1911="","",VLOOKUP(E1911,図書名リスト!$C$3:$W$1001,16,0))</f>
        <v/>
      </c>
      <c r="H1911" s="64" t="str">
        <f>IF(E1911="","",VLOOKUP(W1911,図書名リスト!$A$3:$W$1001,5,0))</f>
        <v/>
      </c>
      <c r="I1911" s="77" t="str">
        <f>IF(E1911="","",VLOOKUP(W1911,図書名リスト!$A$3:$W$1001,9,0))</f>
        <v/>
      </c>
      <c r="J1911" s="76" t="str">
        <f>IF(E1911="","",VLOOKUP(W1911,図書名リスト!$A$3:$W$1001,23,0))</f>
        <v/>
      </c>
      <c r="K1911" s="62" t="str">
        <f>IF(E1911="","",VLOOKUP(W1911,図書名リスト!$A$3:$W$1001,11,0))</f>
        <v/>
      </c>
      <c r="L1911" s="95" t="str">
        <f>IF(E1911="","",VLOOKUP(W1911,図書名リスト!$A$3:$W$1001,14,0))</f>
        <v/>
      </c>
      <c r="M1911" s="62" t="str">
        <f>IF(E1911="","",VLOOKUP(W1911,図書名リスト!$A$3:$W$1001,17,0))</f>
        <v/>
      </c>
      <c r="N1911" s="63"/>
      <c r="O1911" s="74" t="str">
        <f>IF(E1911="","",VLOOKUP(W1911,図書名リスト!$A$3:$W$100580,21,0))</f>
        <v/>
      </c>
      <c r="P1911" s="74" t="str">
        <f>IF(E1911="","",VLOOKUP(W1911,図書名リスト!$A$3:$W$10050,19,0))</f>
        <v/>
      </c>
      <c r="Q1911" s="75" t="str">
        <f>IF(E1911="","",VLOOKUP(W1911,図書名リスト!$A$3:$W$1001,20,0))</f>
        <v/>
      </c>
      <c r="R1911" s="74" t="str">
        <f>IF(E1911="","",VLOOKUP(W1911,図書名リスト!$A$3:$W$1001,22,0))</f>
        <v/>
      </c>
      <c r="S1911" s="61" t="str">
        <f t="shared" si="154"/>
        <v xml:space="preserve"> </v>
      </c>
      <c r="T1911" s="61" t="str">
        <f t="shared" si="155"/>
        <v>　</v>
      </c>
      <c r="U1911" s="61" t="str">
        <f t="shared" si="156"/>
        <v xml:space="preserve"> </v>
      </c>
      <c r="V1911" s="61">
        <f t="shared" si="157"/>
        <v>0</v>
      </c>
      <c r="W1911" s="60" t="str">
        <f t="shared" si="158"/>
        <v/>
      </c>
    </row>
    <row r="1912" spans="1:23" ht="57" customHeight="1" x14ac:dyDescent="0.15">
      <c r="A1912" s="63"/>
      <c r="B1912" s="69"/>
      <c r="C1912" s="69"/>
      <c r="D1912" s="68"/>
      <c r="E1912" s="67"/>
      <c r="F1912" s="66"/>
      <c r="G1912" s="65" t="str">
        <f>IF(E1912="","",VLOOKUP(E1912,図書名リスト!$C$3:$W$1001,16,0))</f>
        <v/>
      </c>
      <c r="H1912" s="64" t="str">
        <f>IF(E1912="","",VLOOKUP(W1912,図書名リスト!$A$3:$W$1001,5,0))</f>
        <v/>
      </c>
      <c r="I1912" s="77" t="str">
        <f>IF(E1912="","",VLOOKUP(W1912,図書名リスト!$A$3:$W$1001,9,0))</f>
        <v/>
      </c>
      <c r="J1912" s="76" t="str">
        <f>IF(E1912="","",VLOOKUP(W1912,図書名リスト!$A$3:$W$1001,23,0))</f>
        <v/>
      </c>
      <c r="K1912" s="62" t="str">
        <f>IF(E1912="","",VLOOKUP(W1912,図書名リスト!$A$3:$W$1001,11,0))</f>
        <v/>
      </c>
      <c r="L1912" s="95" t="str">
        <f>IF(E1912="","",VLOOKUP(W1912,図書名リスト!$A$3:$W$1001,14,0))</f>
        <v/>
      </c>
      <c r="M1912" s="62" t="str">
        <f>IF(E1912="","",VLOOKUP(W1912,図書名リスト!$A$3:$W$1001,17,0))</f>
        <v/>
      </c>
      <c r="N1912" s="63"/>
      <c r="O1912" s="74" t="str">
        <f>IF(E1912="","",VLOOKUP(W1912,図書名リスト!$A$3:$W$100580,21,0))</f>
        <v/>
      </c>
      <c r="P1912" s="74" t="str">
        <f>IF(E1912="","",VLOOKUP(W1912,図書名リスト!$A$3:$W$10050,19,0))</f>
        <v/>
      </c>
      <c r="Q1912" s="75" t="str">
        <f>IF(E1912="","",VLOOKUP(W1912,図書名リスト!$A$3:$W$1001,20,0))</f>
        <v/>
      </c>
      <c r="R1912" s="74" t="str">
        <f>IF(E1912="","",VLOOKUP(W1912,図書名リスト!$A$3:$W$1001,22,0))</f>
        <v/>
      </c>
      <c r="S1912" s="61" t="str">
        <f t="shared" si="154"/>
        <v xml:space="preserve"> </v>
      </c>
      <c r="T1912" s="61" t="str">
        <f t="shared" si="155"/>
        <v>　</v>
      </c>
      <c r="U1912" s="61" t="str">
        <f t="shared" si="156"/>
        <v xml:space="preserve"> </v>
      </c>
      <c r="V1912" s="61">
        <f t="shared" si="157"/>
        <v>0</v>
      </c>
      <c r="W1912" s="60" t="str">
        <f t="shared" si="158"/>
        <v/>
      </c>
    </row>
    <row r="1913" spans="1:23" ht="57" customHeight="1" x14ac:dyDescent="0.15">
      <c r="A1913" s="63"/>
      <c r="B1913" s="69"/>
      <c r="C1913" s="69"/>
      <c r="D1913" s="68"/>
      <c r="E1913" s="67"/>
      <c r="F1913" s="66"/>
      <c r="G1913" s="65" t="str">
        <f>IF(E1913="","",VLOOKUP(E1913,図書名リスト!$C$3:$W$1001,16,0))</f>
        <v/>
      </c>
      <c r="H1913" s="64" t="str">
        <f>IF(E1913="","",VLOOKUP(W1913,図書名リスト!$A$3:$W$1001,5,0))</f>
        <v/>
      </c>
      <c r="I1913" s="77" t="str">
        <f>IF(E1913="","",VLOOKUP(W1913,図書名リスト!$A$3:$W$1001,9,0))</f>
        <v/>
      </c>
      <c r="J1913" s="76" t="str">
        <f>IF(E1913="","",VLOOKUP(W1913,図書名リスト!$A$3:$W$1001,23,0))</f>
        <v/>
      </c>
      <c r="K1913" s="62" t="str">
        <f>IF(E1913="","",VLOOKUP(W1913,図書名リスト!$A$3:$W$1001,11,0))</f>
        <v/>
      </c>
      <c r="L1913" s="95" t="str">
        <f>IF(E1913="","",VLOOKUP(W1913,図書名リスト!$A$3:$W$1001,14,0))</f>
        <v/>
      </c>
      <c r="M1913" s="62" t="str">
        <f>IF(E1913="","",VLOOKUP(W1913,図書名リスト!$A$3:$W$1001,17,0))</f>
        <v/>
      </c>
      <c r="N1913" s="63"/>
      <c r="O1913" s="74" t="str">
        <f>IF(E1913="","",VLOOKUP(W1913,図書名リスト!$A$3:$W$100580,21,0))</f>
        <v/>
      </c>
      <c r="P1913" s="74" t="str">
        <f>IF(E1913="","",VLOOKUP(W1913,図書名リスト!$A$3:$W$10050,19,0))</f>
        <v/>
      </c>
      <c r="Q1913" s="75" t="str">
        <f>IF(E1913="","",VLOOKUP(W1913,図書名リスト!$A$3:$W$1001,20,0))</f>
        <v/>
      </c>
      <c r="R1913" s="74" t="str">
        <f>IF(E1913="","",VLOOKUP(W1913,図書名リスト!$A$3:$W$1001,22,0))</f>
        <v/>
      </c>
      <c r="S1913" s="61" t="str">
        <f t="shared" si="154"/>
        <v xml:space="preserve"> </v>
      </c>
      <c r="T1913" s="61" t="str">
        <f t="shared" si="155"/>
        <v>　</v>
      </c>
      <c r="U1913" s="61" t="str">
        <f t="shared" si="156"/>
        <v xml:space="preserve"> </v>
      </c>
      <c r="V1913" s="61">
        <f t="shared" si="157"/>
        <v>0</v>
      </c>
      <c r="W1913" s="60" t="str">
        <f t="shared" si="158"/>
        <v/>
      </c>
    </row>
    <row r="1914" spans="1:23" ht="57" customHeight="1" x14ac:dyDescent="0.15">
      <c r="A1914" s="63"/>
      <c r="B1914" s="69"/>
      <c r="C1914" s="69"/>
      <c r="D1914" s="68"/>
      <c r="E1914" s="67"/>
      <c r="F1914" s="66"/>
      <c r="G1914" s="65" t="str">
        <f>IF(E1914="","",VLOOKUP(E1914,図書名リスト!$C$3:$W$1001,16,0))</f>
        <v/>
      </c>
      <c r="H1914" s="64" t="str">
        <f>IF(E1914="","",VLOOKUP(W1914,図書名リスト!$A$3:$W$1001,5,0))</f>
        <v/>
      </c>
      <c r="I1914" s="77" t="str">
        <f>IF(E1914="","",VLOOKUP(W1914,図書名リスト!$A$3:$W$1001,9,0))</f>
        <v/>
      </c>
      <c r="J1914" s="76" t="str">
        <f>IF(E1914="","",VLOOKUP(W1914,図書名リスト!$A$3:$W$1001,23,0))</f>
        <v/>
      </c>
      <c r="K1914" s="62" t="str">
        <f>IF(E1914="","",VLOOKUP(W1914,図書名リスト!$A$3:$W$1001,11,0))</f>
        <v/>
      </c>
      <c r="L1914" s="95" t="str">
        <f>IF(E1914="","",VLOOKUP(W1914,図書名リスト!$A$3:$W$1001,14,0))</f>
        <v/>
      </c>
      <c r="M1914" s="62" t="str">
        <f>IF(E1914="","",VLOOKUP(W1914,図書名リスト!$A$3:$W$1001,17,0))</f>
        <v/>
      </c>
      <c r="N1914" s="63"/>
      <c r="O1914" s="74" t="str">
        <f>IF(E1914="","",VLOOKUP(W1914,図書名リスト!$A$3:$W$100580,21,0))</f>
        <v/>
      </c>
      <c r="P1914" s="74" t="str">
        <f>IF(E1914="","",VLOOKUP(W1914,図書名リスト!$A$3:$W$10050,19,0))</f>
        <v/>
      </c>
      <c r="Q1914" s="75" t="str">
        <f>IF(E1914="","",VLOOKUP(W1914,図書名リスト!$A$3:$W$1001,20,0))</f>
        <v/>
      </c>
      <c r="R1914" s="74" t="str">
        <f>IF(E1914="","",VLOOKUP(W1914,図書名リスト!$A$3:$W$1001,22,0))</f>
        <v/>
      </c>
      <c r="S1914" s="61" t="str">
        <f t="shared" si="154"/>
        <v xml:space="preserve"> </v>
      </c>
      <c r="T1914" s="61" t="str">
        <f t="shared" si="155"/>
        <v>　</v>
      </c>
      <c r="U1914" s="61" t="str">
        <f t="shared" si="156"/>
        <v xml:space="preserve"> </v>
      </c>
      <c r="V1914" s="61">
        <f t="shared" si="157"/>
        <v>0</v>
      </c>
      <c r="W1914" s="60" t="str">
        <f t="shared" si="158"/>
        <v/>
      </c>
    </row>
    <row r="1915" spans="1:23" ht="57" customHeight="1" x14ac:dyDescent="0.15">
      <c r="A1915" s="63"/>
      <c r="B1915" s="69"/>
      <c r="C1915" s="69"/>
      <c r="D1915" s="68"/>
      <c r="E1915" s="67"/>
      <c r="F1915" s="66"/>
      <c r="G1915" s="65" t="str">
        <f>IF(E1915="","",VLOOKUP(E1915,図書名リスト!$C$3:$W$1001,16,0))</f>
        <v/>
      </c>
      <c r="H1915" s="64" t="str">
        <f>IF(E1915="","",VLOOKUP(W1915,図書名リスト!$A$3:$W$1001,5,0))</f>
        <v/>
      </c>
      <c r="I1915" s="77" t="str">
        <f>IF(E1915="","",VLOOKUP(W1915,図書名リスト!$A$3:$W$1001,9,0))</f>
        <v/>
      </c>
      <c r="J1915" s="76" t="str">
        <f>IF(E1915="","",VLOOKUP(W1915,図書名リスト!$A$3:$W$1001,23,0))</f>
        <v/>
      </c>
      <c r="K1915" s="62" t="str">
        <f>IF(E1915="","",VLOOKUP(W1915,図書名リスト!$A$3:$W$1001,11,0))</f>
        <v/>
      </c>
      <c r="L1915" s="95" t="str">
        <f>IF(E1915="","",VLOOKUP(W1915,図書名リスト!$A$3:$W$1001,14,0))</f>
        <v/>
      </c>
      <c r="M1915" s="62" t="str">
        <f>IF(E1915="","",VLOOKUP(W1915,図書名リスト!$A$3:$W$1001,17,0))</f>
        <v/>
      </c>
      <c r="N1915" s="63"/>
      <c r="O1915" s="74" t="str">
        <f>IF(E1915="","",VLOOKUP(W1915,図書名リスト!$A$3:$W$100580,21,0))</f>
        <v/>
      </c>
      <c r="P1915" s="74" t="str">
        <f>IF(E1915="","",VLOOKUP(W1915,図書名リスト!$A$3:$W$10050,19,0))</f>
        <v/>
      </c>
      <c r="Q1915" s="75" t="str">
        <f>IF(E1915="","",VLOOKUP(W1915,図書名リスト!$A$3:$W$1001,20,0))</f>
        <v/>
      </c>
      <c r="R1915" s="74" t="str">
        <f>IF(E1915="","",VLOOKUP(W1915,図書名リスト!$A$3:$W$1001,22,0))</f>
        <v/>
      </c>
      <c r="S1915" s="61" t="str">
        <f t="shared" si="154"/>
        <v xml:space="preserve"> </v>
      </c>
      <c r="T1915" s="61" t="str">
        <f t="shared" si="155"/>
        <v>　</v>
      </c>
      <c r="U1915" s="61" t="str">
        <f t="shared" si="156"/>
        <v xml:space="preserve"> </v>
      </c>
      <c r="V1915" s="61">
        <f t="shared" si="157"/>
        <v>0</v>
      </c>
      <c r="W1915" s="60" t="str">
        <f t="shared" si="158"/>
        <v/>
      </c>
    </row>
    <row r="1916" spans="1:23" ht="57" customHeight="1" x14ac:dyDescent="0.15">
      <c r="A1916" s="63"/>
      <c r="B1916" s="69"/>
      <c r="C1916" s="69"/>
      <c r="D1916" s="68"/>
      <c r="E1916" s="67"/>
      <c r="F1916" s="66"/>
      <c r="G1916" s="65" t="str">
        <f>IF(E1916="","",VLOOKUP(E1916,図書名リスト!$C$3:$W$1001,16,0))</f>
        <v/>
      </c>
      <c r="H1916" s="64" t="str">
        <f>IF(E1916="","",VLOOKUP(W1916,図書名リスト!$A$3:$W$1001,5,0))</f>
        <v/>
      </c>
      <c r="I1916" s="77" t="str">
        <f>IF(E1916="","",VLOOKUP(W1916,図書名リスト!$A$3:$W$1001,9,0))</f>
        <v/>
      </c>
      <c r="J1916" s="76" t="str">
        <f>IF(E1916="","",VLOOKUP(W1916,図書名リスト!$A$3:$W$1001,23,0))</f>
        <v/>
      </c>
      <c r="K1916" s="62" t="str">
        <f>IF(E1916="","",VLOOKUP(W1916,図書名リスト!$A$3:$W$1001,11,0))</f>
        <v/>
      </c>
      <c r="L1916" s="95" t="str">
        <f>IF(E1916="","",VLOOKUP(W1916,図書名リスト!$A$3:$W$1001,14,0))</f>
        <v/>
      </c>
      <c r="M1916" s="62" t="str">
        <f>IF(E1916="","",VLOOKUP(W1916,図書名リスト!$A$3:$W$1001,17,0))</f>
        <v/>
      </c>
      <c r="N1916" s="63"/>
      <c r="O1916" s="74" t="str">
        <f>IF(E1916="","",VLOOKUP(W1916,図書名リスト!$A$3:$W$100580,21,0))</f>
        <v/>
      </c>
      <c r="P1916" s="74" t="str">
        <f>IF(E1916="","",VLOOKUP(W1916,図書名リスト!$A$3:$W$10050,19,0))</f>
        <v/>
      </c>
      <c r="Q1916" s="75" t="str">
        <f>IF(E1916="","",VLOOKUP(W1916,図書名リスト!$A$3:$W$1001,20,0))</f>
        <v/>
      </c>
      <c r="R1916" s="74" t="str">
        <f>IF(E1916="","",VLOOKUP(W1916,図書名リスト!$A$3:$W$1001,22,0))</f>
        <v/>
      </c>
      <c r="S1916" s="61" t="str">
        <f t="shared" si="154"/>
        <v xml:space="preserve"> </v>
      </c>
      <c r="T1916" s="61" t="str">
        <f t="shared" si="155"/>
        <v>　</v>
      </c>
      <c r="U1916" s="61" t="str">
        <f t="shared" si="156"/>
        <v xml:space="preserve"> </v>
      </c>
      <c r="V1916" s="61">
        <f t="shared" si="157"/>
        <v>0</v>
      </c>
      <c r="W1916" s="60" t="str">
        <f t="shared" si="158"/>
        <v/>
      </c>
    </row>
    <row r="1917" spans="1:23" ht="57" customHeight="1" x14ac:dyDescent="0.15">
      <c r="A1917" s="63"/>
      <c r="B1917" s="69"/>
      <c r="C1917" s="69"/>
      <c r="D1917" s="68"/>
      <c r="E1917" s="67"/>
      <c r="F1917" s="66"/>
      <c r="G1917" s="65" t="str">
        <f>IF(E1917="","",VLOOKUP(E1917,図書名リスト!$C$3:$W$1001,16,0))</f>
        <v/>
      </c>
      <c r="H1917" s="64" t="str">
        <f>IF(E1917="","",VLOOKUP(W1917,図書名リスト!$A$3:$W$1001,5,0))</f>
        <v/>
      </c>
      <c r="I1917" s="77" t="str">
        <f>IF(E1917="","",VLOOKUP(W1917,図書名リスト!$A$3:$W$1001,9,0))</f>
        <v/>
      </c>
      <c r="J1917" s="76" t="str">
        <f>IF(E1917="","",VLOOKUP(W1917,図書名リスト!$A$3:$W$1001,23,0))</f>
        <v/>
      </c>
      <c r="K1917" s="62" t="str">
        <f>IF(E1917="","",VLOOKUP(W1917,図書名リスト!$A$3:$W$1001,11,0))</f>
        <v/>
      </c>
      <c r="L1917" s="95" t="str">
        <f>IF(E1917="","",VLOOKUP(W1917,図書名リスト!$A$3:$W$1001,14,0))</f>
        <v/>
      </c>
      <c r="M1917" s="62" t="str">
        <f>IF(E1917="","",VLOOKUP(W1917,図書名リスト!$A$3:$W$1001,17,0))</f>
        <v/>
      </c>
      <c r="N1917" s="63"/>
      <c r="O1917" s="74" t="str">
        <f>IF(E1917="","",VLOOKUP(W1917,図書名リスト!$A$3:$W$100580,21,0))</f>
        <v/>
      </c>
      <c r="P1917" s="74" t="str">
        <f>IF(E1917="","",VLOOKUP(W1917,図書名リスト!$A$3:$W$10050,19,0))</f>
        <v/>
      </c>
      <c r="Q1917" s="75" t="str">
        <f>IF(E1917="","",VLOOKUP(W1917,図書名リスト!$A$3:$W$1001,20,0))</f>
        <v/>
      </c>
      <c r="R1917" s="74" t="str">
        <f>IF(E1917="","",VLOOKUP(W1917,図書名リスト!$A$3:$W$1001,22,0))</f>
        <v/>
      </c>
      <c r="S1917" s="61" t="str">
        <f t="shared" si="154"/>
        <v xml:space="preserve"> </v>
      </c>
      <c r="T1917" s="61" t="str">
        <f t="shared" si="155"/>
        <v>　</v>
      </c>
      <c r="U1917" s="61" t="str">
        <f t="shared" si="156"/>
        <v xml:space="preserve"> </v>
      </c>
      <c r="V1917" s="61">
        <f t="shared" si="157"/>
        <v>0</v>
      </c>
      <c r="W1917" s="60" t="str">
        <f t="shared" si="158"/>
        <v/>
      </c>
    </row>
    <row r="1918" spans="1:23" ht="57" customHeight="1" x14ac:dyDescent="0.15">
      <c r="A1918" s="63"/>
      <c r="B1918" s="69"/>
      <c r="C1918" s="69"/>
      <c r="D1918" s="68"/>
      <c r="E1918" s="67"/>
      <c r="F1918" s="66"/>
      <c r="G1918" s="65" t="str">
        <f>IF(E1918="","",VLOOKUP(E1918,図書名リスト!$C$3:$W$1001,16,0))</f>
        <v/>
      </c>
      <c r="H1918" s="64" t="str">
        <f>IF(E1918="","",VLOOKUP(W1918,図書名リスト!$A$3:$W$1001,5,0))</f>
        <v/>
      </c>
      <c r="I1918" s="77" t="str">
        <f>IF(E1918="","",VLOOKUP(W1918,図書名リスト!$A$3:$W$1001,9,0))</f>
        <v/>
      </c>
      <c r="J1918" s="76" t="str">
        <f>IF(E1918="","",VLOOKUP(W1918,図書名リスト!$A$3:$W$1001,23,0))</f>
        <v/>
      </c>
      <c r="K1918" s="62" t="str">
        <f>IF(E1918="","",VLOOKUP(W1918,図書名リスト!$A$3:$W$1001,11,0))</f>
        <v/>
      </c>
      <c r="L1918" s="95" t="str">
        <f>IF(E1918="","",VLOOKUP(W1918,図書名リスト!$A$3:$W$1001,14,0))</f>
        <v/>
      </c>
      <c r="M1918" s="62" t="str">
        <f>IF(E1918="","",VLOOKUP(W1918,図書名リスト!$A$3:$W$1001,17,0))</f>
        <v/>
      </c>
      <c r="N1918" s="63"/>
      <c r="O1918" s="74" t="str">
        <f>IF(E1918="","",VLOOKUP(W1918,図書名リスト!$A$3:$W$100580,21,0))</f>
        <v/>
      </c>
      <c r="P1918" s="74" t="str">
        <f>IF(E1918="","",VLOOKUP(W1918,図書名リスト!$A$3:$W$10050,19,0))</f>
        <v/>
      </c>
      <c r="Q1918" s="75" t="str">
        <f>IF(E1918="","",VLOOKUP(W1918,図書名リスト!$A$3:$W$1001,20,0))</f>
        <v/>
      </c>
      <c r="R1918" s="74" t="str">
        <f>IF(E1918="","",VLOOKUP(W1918,図書名リスト!$A$3:$W$1001,22,0))</f>
        <v/>
      </c>
      <c r="S1918" s="61" t="str">
        <f t="shared" si="154"/>
        <v xml:space="preserve"> </v>
      </c>
      <c r="T1918" s="61" t="str">
        <f t="shared" si="155"/>
        <v>　</v>
      </c>
      <c r="U1918" s="61" t="str">
        <f t="shared" si="156"/>
        <v xml:space="preserve"> </v>
      </c>
      <c r="V1918" s="61">
        <f t="shared" si="157"/>
        <v>0</v>
      </c>
      <c r="W1918" s="60" t="str">
        <f t="shared" si="158"/>
        <v/>
      </c>
    </row>
    <row r="1919" spans="1:23" ht="57" customHeight="1" x14ac:dyDescent="0.15">
      <c r="A1919" s="63"/>
      <c r="B1919" s="69"/>
      <c r="C1919" s="69"/>
      <c r="D1919" s="68"/>
      <c r="E1919" s="67"/>
      <c r="F1919" s="66"/>
      <c r="G1919" s="65" t="str">
        <f>IF(E1919="","",VLOOKUP(E1919,図書名リスト!$C$3:$W$1001,16,0))</f>
        <v/>
      </c>
      <c r="H1919" s="64" t="str">
        <f>IF(E1919="","",VLOOKUP(W1919,図書名リスト!$A$3:$W$1001,5,0))</f>
        <v/>
      </c>
      <c r="I1919" s="77" t="str">
        <f>IF(E1919="","",VLOOKUP(W1919,図書名リスト!$A$3:$W$1001,9,0))</f>
        <v/>
      </c>
      <c r="J1919" s="76" t="str">
        <f>IF(E1919="","",VLOOKUP(W1919,図書名リスト!$A$3:$W$1001,23,0))</f>
        <v/>
      </c>
      <c r="K1919" s="62" t="str">
        <f>IF(E1919="","",VLOOKUP(W1919,図書名リスト!$A$3:$W$1001,11,0))</f>
        <v/>
      </c>
      <c r="L1919" s="95" t="str">
        <f>IF(E1919="","",VLOOKUP(W1919,図書名リスト!$A$3:$W$1001,14,0))</f>
        <v/>
      </c>
      <c r="M1919" s="62" t="str">
        <f>IF(E1919="","",VLOOKUP(W1919,図書名リスト!$A$3:$W$1001,17,0))</f>
        <v/>
      </c>
      <c r="N1919" s="63"/>
      <c r="O1919" s="74" t="str">
        <f>IF(E1919="","",VLOOKUP(W1919,図書名リスト!$A$3:$W$100580,21,0))</f>
        <v/>
      </c>
      <c r="P1919" s="74" t="str">
        <f>IF(E1919="","",VLOOKUP(W1919,図書名リスト!$A$3:$W$10050,19,0))</f>
        <v/>
      </c>
      <c r="Q1919" s="75" t="str">
        <f>IF(E1919="","",VLOOKUP(W1919,図書名リスト!$A$3:$W$1001,20,0))</f>
        <v/>
      </c>
      <c r="R1919" s="74" t="str">
        <f>IF(E1919="","",VLOOKUP(W1919,図書名リスト!$A$3:$W$1001,22,0))</f>
        <v/>
      </c>
      <c r="S1919" s="61" t="str">
        <f t="shared" si="154"/>
        <v xml:space="preserve"> </v>
      </c>
      <c r="T1919" s="61" t="str">
        <f t="shared" si="155"/>
        <v>　</v>
      </c>
      <c r="U1919" s="61" t="str">
        <f t="shared" si="156"/>
        <v xml:space="preserve"> </v>
      </c>
      <c r="V1919" s="61">
        <f t="shared" si="157"/>
        <v>0</v>
      </c>
      <c r="W1919" s="60" t="str">
        <f t="shared" si="158"/>
        <v/>
      </c>
    </row>
    <row r="1920" spans="1:23" ht="57" customHeight="1" x14ac:dyDescent="0.15">
      <c r="A1920" s="63"/>
      <c r="B1920" s="69"/>
      <c r="C1920" s="69"/>
      <c r="D1920" s="68"/>
      <c r="E1920" s="67"/>
      <c r="F1920" s="66"/>
      <c r="G1920" s="65" t="str">
        <f>IF(E1920="","",VLOOKUP(E1920,図書名リスト!$C$3:$W$1001,16,0))</f>
        <v/>
      </c>
      <c r="H1920" s="64" t="str">
        <f>IF(E1920="","",VLOOKUP(W1920,図書名リスト!$A$3:$W$1001,5,0))</f>
        <v/>
      </c>
      <c r="I1920" s="77" t="str">
        <f>IF(E1920="","",VLOOKUP(W1920,図書名リスト!$A$3:$W$1001,9,0))</f>
        <v/>
      </c>
      <c r="J1920" s="76" t="str">
        <f>IF(E1920="","",VLOOKUP(W1920,図書名リスト!$A$3:$W$1001,23,0))</f>
        <v/>
      </c>
      <c r="K1920" s="62" t="str">
        <f>IF(E1920="","",VLOOKUP(W1920,図書名リスト!$A$3:$W$1001,11,0))</f>
        <v/>
      </c>
      <c r="L1920" s="95" t="str">
        <f>IF(E1920="","",VLOOKUP(W1920,図書名リスト!$A$3:$W$1001,14,0))</f>
        <v/>
      </c>
      <c r="M1920" s="62" t="str">
        <f>IF(E1920="","",VLOOKUP(W1920,図書名リスト!$A$3:$W$1001,17,0))</f>
        <v/>
      </c>
      <c r="N1920" s="63"/>
      <c r="O1920" s="74" t="str">
        <f>IF(E1920="","",VLOOKUP(W1920,図書名リスト!$A$3:$W$100580,21,0))</f>
        <v/>
      </c>
      <c r="P1920" s="74" t="str">
        <f>IF(E1920="","",VLOOKUP(W1920,図書名リスト!$A$3:$W$10050,19,0))</f>
        <v/>
      </c>
      <c r="Q1920" s="75" t="str">
        <f>IF(E1920="","",VLOOKUP(W1920,図書名リスト!$A$3:$W$1001,20,0))</f>
        <v/>
      </c>
      <c r="R1920" s="74" t="str">
        <f>IF(E1920="","",VLOOKUP(W1920,図書名リスト!$A$3:$W$1001,22,0))</f>
        <v/>
      </c>
      <c r="S1920" s="61" t="str">
        <f t="shared" si="154"/>
        <v xml:space="preserve"> </v>
      </c>
      <c r="T1920" s="61" t="str">
        <f t="shared" si="155"/>
        <v>　</v>
      </c>
      <c r="U1920" s="61" t="str">
        <f t="shared" si="156"/>
        <v xml:space="preserve"> </v>
      </c>
      <c r="V1920" s="61">
        <f t="shared" si="157"/>
        <v>0</v>
      </c>
      <c r="W1920" s="60" t="str">
        <f t="shared" si="158"/>
        <v/>
      </c>
    </row>
    <row r="1921" spans="1:23" ht="57" customHeight="1" x14ac:dyDescent="0.15">
      <c r="A1921" s="63"/>
      <c r="B1921" s="69"/>
      <c r="C1921" s="69"/>
      <c r="D1921" s="68"/>
      <c r="E1921" s="67"/>
      <c r="F1921" s="66"/>
      <c r="G1921" s="65" t="str">
        <f>IF(E1921="","",VLOOKUP(E1921,図書名リスト!$C$3:$W$1001,16,0))</f>
        <v/>
      </c>
      <c r="H1921" s="64" t="str">
        <f>IF(E1921="","",VLOOKUP(W1921,図書名リスト!$A$3:$W$1001,5,0))</f>
        <v/>
      </c>
      <c r="I1921" s="77" t="str">
        <f>IF(E1921="","",VLOOKUP(W1921,図書名リスト!$A$3:$W$1001,9,0))</f>
        <v/>
      </c>
      <c r="J1921" s="76" t="str">
        <f>IF(E1921="","",VLOOKUP(W1921,図書名リスト!$A$3:$W$1001,23,0))</f>
        <v/>
      </c>
      <c r="K1921" s="62" t="str">
        <f>IF(E1921="","",VLOOKUP(W1921,図書名リスト!$A$3:$W$1001,11,0))</f>
        <v/>
      </c>
      <c r="L1921" s="95" t="str">
        <f>IF(E1921="","",VLOOKUP(W1921,図書名リスト!$A$3:$W$1001,14,0))</f>
        <v/>
      </c>
      <c r="M1921" s="62" t="str">
        <f>IF(E1921="","",VLOOKUP(W1921,図書名リスト!$A$3:$W$1001,17,0))</f>
        <v/>
      </c>
      <c r="N1921" s="63"/>
      <c r="O1921" s="74" t="str">
        <f>IF(E1921="","",VLOOKUP(W1921,図書名リスト!$A$3:$W$100580,21,0))</f>
        <v/>
      </c>
      <c r="P1921" s="74" t="str">
        <f>IF(E1921="","",VLOOKUP(W1921,図書名リスト!$A$3:$W$10050,19,0))</f>
        <v/>
      </c>
      <c r="Q1921" s="75" t="str">
        <f>IF(E1921="","",VLOOKUP(W1921,図書名リスト!$A$3:$W$1001,20,0))</f>
        <v/>
      </c>
      <c r="R1921" s="74" t="str">
        <f>IF(E1921="","",VLOOKUP(W1921,図書名リスト!$A$3:$W$1001,22,0))</f>
        <v/>
      </c>
      <c r="S1921" s="61" t="str">
        <f t="shared" si="154"/>
        <v xml:space="preserve"> </v>
      </c>
      <c r="T1921" s="61" t="str">
        <f t="shared" si="155"/>
        <v>　</v>
      </c>
      <c r="U1921" s="61" t="str">
        <f t="shared" si="156"/>
        <v xml:space="preserve"> </v>
      </c>
      <c r="V1921" s="61">
        <f t="shared" si="157"/>
        <v>0</v>
      </c>
      <c r="W1921" s="60" t="str">
        <f t="shared" si="158"/>
        <v/>
      </c>
    </row>
    <row r="1922" spans="1:23" ht="57" customHeight="1" x14ac:dyDescent="0.15">
      <c r="A1922" s="63"/>
      <c r="B1922" s="69"/>
      <c r="C1922" s="69"/>
      <c r="D1922" s="68"/>
      <c r="E1922" s="67"/>
      <c r="F1922" s="66"/>
      <c r="G1922" s="65" t="str">
        <f>IF(E1922="","",VLOOKUP(E1922,図書名リスト!$C$3:$W$1001,16,0))</f>
        <v/>
      </c>
      <c r="H1922" s="64" t="str">
        <f>IF(E1922="","",VLOOKUP(W1922,図書名リスト!$A$3:$W$1001,5,0))</f>
        <v/>
      </c>
      <c r="I1922" s="77" t="str">
        <f>IF(E1922="","",VLOOKUP(W1922,図書名リスト!$A$3:$W$1001,9,0))</f>
        <v/>
      </c>
      <c r="J1922" s="76" t="str">
        <f>IF(E1922="","",VLOOKUP(W1922,図書名リスト!$A$3:$W$1001,23,0))</f>
        <v/>
      </c>
      <c r="K1922" s="62" t="str">
        <f>IF(E1922="","",VLOOKUP(W1922,図書名リスト!$A$3:$W$1001,11,0))</f>
        <v/>
      </c>
      <c r="L1922" s="95" t="str">
        <f>IF(E1922="","",VLOOKUP(W1922,図書名リスト!$A$3:$W$1001,14,0))</f>
        <v/>
      </c>
      <c r="M1922" s="62" t="str">
        <f>IF(E1922="","",VLOOKUP(W1922,図書名リスト!$A$3:$W$1001,17,0))</f>
        <v/>
      </c>
      <c r="N1922" s="63"/>
      <c r="O1922" s="74" t="str">
        <f>IF(E1922="","",VLOOKUP(W1922,図書名リスト!$A$3:$W$100580,21,0))</f>
        <v/>
      </c>
      <c r="P1922" s="74" t="str">
        <f>IF(E1922="","",VLOOKUP(W1922,図書名リスト!$A$3:$W$10050,19,0))</f>
        <v/>
      </c>
      <c r="Q1922" s="75" t="str">
        <f>IF(E1922="","",VLOOKUP(W1922,図書名リスト!$A$3:$W$1001,20,0))</f>
        <v/>
      </c>
      <c r="R1922" s="74" t="str">
        <f>IF(E1922="","",VLOOKUP(W1922,図書名リスト!$A$3:$W$1001,22,0))</f>
        <v/>
      </c>
      <c r="S1922" s="61" t="str">
        <f t="shared" si="154"/>
        <v xml:space="preserve"> </v>
      </c>
      <c r="T1922" s="61" t="str">
        <f t="shared" si="155"/>
        <v>　</v>
      </c>
      <c r="U1922" s="61" t="str">
        <f t="shared" si="156"/>
        <v xml:space="preserve"> </v>
      </c>
      <c r="V1922" s="61">
        <f t="shared" si="157"/>
        <v>0</v>
      </c>
      <c r="W1922" s="60" t="str">
        <f t="shared" si="158"/>
        <v/>
      </c>
    </row>
    <row r="1923" spans="1:23" ht="57" customHeight="1" x14ac:dyDescent="0.15">
      <c r="A1923" s="63"/>
      <c r="B1923" s="69"/>
      <c r="C1923" s="69"/>
      <c r="D1923" s="68"/>
      <c r="E1923" s="67"/>
      <c r="F1923" s="66"/>
      <c r="G1923" s="65" t="str">
        <f>IF(E1923="","",VLOOKUP(E1923,図書名リスト!$C$3:$W$1001,16,0))</f>
        <v/>
      </c>
      <c r="H1923" s="64" t="str">
        <f>IF(E1923="","",VLOOKUP(W1923,図書名リスト!$A$3:$W$1001,5,0))</f>
        <v/>
      </c>
      <c r="I1923" s="77" t="str">
        <f>IF(E1923="","",VLOOKUP(W1923,図書名リスト!$A$3:$W$1001,9,0))</f>
        <v/>
      </c>
      <c r="J1923" s="76" t="str">
        <f>IF(E1923="","",VLOOKUP(W1923,図書名リスト!$A$3:$W$1001,23,0))</f>
        <v/>
      </c>
      <c r="K1923" s="62" t="str">
        <f>IF(E1923="","",VLOOKUP(W1923,図書名リスト!$A$3:$W$1001,11,0))</f>
        <v/>
      </c>
      <c r="L1923" s="95" t="str">
        <f>IF(E1923="","",VLOOKUP(W1923,図書名リスト!$A$3:$W$1001,14,0))</f>
        <v/>
      </c>
      <c r="M1923" s="62" t="str">
        <f>IF(E1923="","",VLOOKUP(W1923,図書名リスト!$A$3:$W$1001,17,0))</f>
        <v/>
      </c>
      <c r="N1923" s="63"/>
      <c r="O1923" s="74" t="str">
        <f>IF(E1923="","",VLOOKUP(W1923,図書名リスト!$A$3:$W$100580,21,0))</f>
        <v/>
      </c>
      <c r="P1923" s="74" t="str">
        <f>IF(E1923="","",VLOOKUP(W1923,図書名リスト!$A$3:$W$10050,19,0))</f>
        <v/>
      </c>
      <c r="Q1923" s="75" t="str">
        <f>IF(E1923="","",VLOOKUP(W1923,図書名リスト!$A$3:$W$1001,20,0))</f>
        <v/>
      </c>
      <c r="R1923" s="74" t="str">
        <f>IF(E1923="","",VLOOKUP(W1923,図書名リスト!$A$3:$W$1001,22,0))</f>
        <v/>
      </c>
      <c r="S1923" s="61" t="str">
        <f t="shared" si="154"/>
        <v xml:space="preserve"> </v>
      </c>
      <c r="T1923" s="61" t="str">
        <f t="shared" si="155"/>
        <v>　</v>
      </c>
      <c r="U1923" s="61" t="str">
        <f t="shared" si="156"/>
        <v xml:space="preserve"> </v>
      </c>
      <c r="V1923" s="61">
        <f t="shared" si="157"/>
        <v>0</v>
      </c>
      <c r="W1923" s="60" t="str">
        <f t="shared" si="158"/>
        <v/>
      </c>
    </row>
    <row r="1924" spans="1:23" ht="57" customHeight="1" x14ac:dyDescent="0.15">
      <c r="A1924" s="63"/>
      <c r="B1924" s="69"/>
      <c r="C1924" s="69"/>
      <c r="D1924" s="68"/>
      <c r="E1924" s="67"/>
      <c r="F1924" s="66"/>
      <c r="G1924" s="65" t="str">
        <f>IF(E1924="","",VLOOKUP(E1924,図書名リスト!$C$3:$W$1001,16,0))</f>
        <v/>
      </c>
      <c r="H1924" s="64" t="str">
        <f>IF(E1924="","",VLOOKUP(W1924,図書名リスト!$A$3:$W$1001,5,0))</f>
        <v/>
      </c>
      <c r="I1924" s="77" t="str">
        <f>IF(E1924="","",VLOOKUP(W1924,図書名リスト!$A$3:$W$1001,9,0))</f>
        <v/>
      </c>
      <c r="J1924" s="76" t="str">
        <f>IF(E1924="","",VLOOKUP(W1924,図書名リスト!$A$3:$W$1001,23,0))</f>
        <v/>
      </c>
      <c r="K1924" s="62" t="str">
        <f>IF(E1924="","",VLOOKUP(W1924,図書名リスト!$A$3:$W$1001,11,0))</f>
        <v/>
      </c>
      <c r="L1924" s="95" t="str">
        <f>IF(E1924="","",VLOOKUP(W1924,図書名リスト!$A$3:$W$1001,14,0))</f>
        <v/>
      </c>
      <c r="M1924" s="62" t="str">
        <f>IF(E1924="","",VLOOKUP(W1924,図書名リスト!$A$3:$W$1001,17,0))</f>
        <v/>
      </c>
      <c r="N1924" s="63"/>
      <c r="O1924" s="74" t="str">
        <f>IF(E1924="","",VLOOKUP(W1924,図書名リスト!$A$3:$W$100580,21,0))</f>
        <v/>
      </c>
      <c r="P1924" s="74" t="str">
        <f>IF(E1924="","",VLOOKUP(W1924,図書名リスト!$A$3:$W$10050,19,0))</f>
        <v/>
      </c>
      <c r="Q1924" s="75" t="str">
        <f>IF(E1924="","",VLOOKUP(W1924,図書名リスト!$A$3:$W$1001,20,0))</f>
        <v/>
      </c>
      <c r="R1924" s="74" t="str">
        <f>IF(E1924="","",VLOOKUP(W1924,図書名リスト!$A$3:$W$1001,22,0))</f>
        <v/>
      </c>
      <c r="S1924" s="61" t="str">
        <f t="shared" si="154"/>
        <v xml:space="preserve"> </v>
      </c>
      <c r="T1924" s="61" t="str">
        <f t="shared" si="155"/>
        <v>　</v>
      </c>
      <c r="U1924" s="61" t="str">
        <f t="shared" si="156"/>
        <v xml:space="preserve"> </v>
      </c>
      <c r="V1924" s="61">
        <f t="shared" si="157"/>
        <v>0</v>
      </c>
      <c r="W1924" s="60" t="str">
        <f t="shared" si="158"/>
        <v/>
      </c>
    </row>
    <row r="1925" spans="1:23" ht="57" customHeight="1" x14ac:dyDescent="0.15">
      <c r="A1925" s="63"/>
      <c r="B1925" s="69"/>
      <c r="C1925" s="69"/>
      <c r="D1925" s="68"/>
      <c r="E1925" s="67"/>
      <c r="F1925" s="66"/>
      <c r="G1925" s="65" t="str">
        <f>IF(E1925="","",VLOOKUP(E1925,図書名リスト!$C$3:$W$1001,16,0))</f>
        <v/>
      </c>
      <c r="H1925" s="64" t="str">
        <f>IF(E1925="","",VLOOKUP(W1925,図書名リスト!$A$3:$W$1001,5,0))</f>
        <v/>
      </c>
      <c r="I1925" s="77" t="str">
        <f>IF(E1925="","",VLOOKUP(W1925,図書名リスト!$A$3:$W$1001,9,0))</f>
        <v/>
      </c>
      <c r="J1925" s="76" t="str">
        <f>IF(E1925="","",VLOOKUP(W1925,図書名リスト!$A$3:$W$1001,23,0))</f>
        <v/>
      </c>
      <c r="K1925" s="62" t="str">
        <f>IF(E1925="","",VLOOKUP(W1925,図書名リスト!$A$3:$W$1001,11,0))</f>
        <v/>
      </c>
      <c r="L1925" s="95" t="str">
        <f>IF(E1925="","",VLOOKUP(W1925,図書名リスト!$A$3:$W$1001,14,0))</f>
        <v/>
      </c>
      <c r="M1925" s="62" t="str">
        <f>IF(E1925="","",VLOOKUP(W1925,図書名リスト!$A$3:$W$1001,17,0))</f>
        <v/>
      </c>
      <c r="N1925" s="63"/>
      <c r="O1925" s="74" t="str">
        <f>IF(E1925="","",VLOOKUP(W1925,図書名リスト!$A$3:$W$100580,21,0))</f>
        <v/>
      </c>
      <c r="P1925" s="74" t="str">
        <f>IF(E1925="","",VLOOKUP(W1925,図書名リスト!$A$3:$W$10050,19,0))</f>
        <v/>
      </c>
      <c r="Q1925" s="75" t="str">
        <f>IF(E1925="","",VLOOKUP(W1925,図書名リスト!$A$3:$W$1001,20,0))</f>
        <v/>
      </c>
      <c r="R1925" s="74" t="str">
        <f>IF(E1925="","",VLOOKUP(W1925,図書名リスト!$A$3:$W$1001,22,0))</f>
        <v/>
      </c>
      <c r="S1925" s="61" t="str">
        <f t="shared" si="154"/>
        <v xml:space="preserve"> </v>
      </c>
      <c r="T1925" s="61" t="str">
        <f t="shared" si="155"/>
        <v>　</v>
      </c>
      <c r="U1925" s="61" t="str">
        <f t="shared" si="156"/>
        <v xml:space="preserve"> </v>
      </c>
      <c r="V1925" s="61">
        <f t="shared" si="157"/>
        <v>0</v>
      </c>
      <c r="W1925" s="60" t="str">
        <f t="shared" si="158"/>
        <v/>
      </c>
    </row>
    <row r="1926" spans="1:23" ht="57" customHeight="1" x14ac:dyDescent="0.15">
      <c r="A1926" s="63"/>
      <c r="B1926" s="69"/>
      <c r="C1926" s="69"/>
      <c r="D1926" s="68"/>
      <c r="E1926" s="67"/>
      <c r="F1926" s="66"/>
      <c r="G1926" s="65" t="str">
        <f>IF(E1926="","",VLOOKUP(E1926,図書名リスト!$C$3:$W$1001,16,0))</f>
        <v/>
      </c>
      <c r="H1926" s="64" t="str">
        <f>IF(E1926="","",VLOOKUP(W1926,図書名リスト!$A$3:$W$1001,5,0))</f>
        <v/>
      </c>
      <c r="I1926" s="77" t="str">
        <f>IF(E1926="","",VLOOKUP(W1926,図書名リスト!$A$3:$W$1001,9,0))</f>
        <v/>
      </c>
      <c r="J1926" s="76" t="str">
        <f>IF(E1926="","",VLOOKUP(W1926,図書名リスト!$A$3:$W$1001,23,0))</f>
        <v/>
      </c>
      <c r="K1926" s="62" t="str">
        <f>IF(E1926="","",VLOOKUP(W1926,図書名リスト!$A$3:$W$1001,11,0))</f>
        <v/>
      </c>
      <c r="L1926" s="95" t="str">
        <f>IF(E1926="","",VLOOKUP(W1926,図書名リスト!$A$3:$W$1001,14,0))</f>
        <v/>
      </c>
      <c r="M1926" s="62" t="str">
        <f>IF(E1926="","",VLOOKUP(W1926,図書名リスト!$A$3:$W$1001,17,0))</f>
        <v/>
      </c>
      <c r="N1926" s="63"/>
      <c r="O1926" s="74" t="str">
        <f>IF(E1926="","",VLOOKUP(W1926,図書名リスト!$A$3:$W$100580,21,0))</f>
        <v/>
      </c>
      <c r="P1926" s="74" t="str">
        <f>IF(E1926="","",VLOOKUP(W1926,図書名リスト!$A$3:$W$10050,19,0))</f>
        <v/>
      </c>
      <c r="Q1926" s="75" t="str">
        <f>IF(E1926="","",VLOOKUP(W1926,図書名リスト!$A$3:$W$1001,20,0))</f>
        <v/>
      </c>
      <c r="R1926" s="74" t="str">
        <f>IF(E1926="","",VLOOKUP(W1926,図書名リスト!$A$3:$W$1001,22,0))</f>
        <v/>
      </c>
      <c r="S1926" s="61" t="str">
        <f t="shared" si="154"/>
        <v xml:space="preserve"> </v>
      </c>
      <c r="T1926" s="61" t="str">
        <f t="shared" si="155"/>
        <v>　</v>
      </c>
      <c r="U1926" s="61" t="str">
        <f t="shared" si="156"/>
        <v xml:space="preserve"> </v>
      </c>
      <c r="V1926" s="61">
        <f t="shared" si="157"/>
        <v>0</v>
      </c>
      <c r="W1926" s="60" t="str">
        <f t="shared" si="158"/>
        <v/>
      </c>
    </row>
    <row r="1927" spans="1:23" ht="57" customHeight="1" x14ac:dyDescent="0.15">
      <c r="A1927" s="63"/>
      <c r="B1927" s="69"/>
      <c r="C1927" s="69"/>
      <c r="D1927" s="68"/>
      <c r="E1927" s="67"/>
      <c r="F1927" s="66"/>
      <c r="G1927" s="65" t="str">
        <f>IF(E1927="","",VLOOKUP(E1927,図書名リスト!$C$3:$W$1001,16,0))</f>
        <v/>
      </c>
      <c r="H1927" s="64" t="str">
        <f>IF(E1927="","",VLOOKUP(W1927,図書名リスト!$A$3:$W$1001,5,0))</f>
        <v/>
      </c>
      <c r="I1927" s="77" t="str">
        <f>IF(E1927="","",VLOOKUP(W1927,図書名リスト!$A$3:$W$1001,9,0))</f>
        <v/>
      </c>
      <c r="J1927" s="76" t="str">
        <f>IF(E1927="","",VLOOKUP(W1927,図書名リスト!$A$3:$W$1001,23,0))</f>
        <v/>
      </c>
      <c r="K1927" s="62" t="str">
        <f>IF(E1927="","",VLOOKUP(W1927,図書名リスト!$A$3:$W$1001,11,0))</f>
        <v/>
      </c>
      <c r="L1927" s="95" t="str">
        <f>IF(E1927="","",VLOOKUP(W1927,図書名リスト!$A$3:$W$1001,14,0))</f>
        <v/>
      </c>
      <c r="M1927" s="62" t="str">
        <f>IF(E1927="","",VLOOKUP(W1927,図書名リスト!$A$3:$W$1001,17,0))</f>
        <v/>
      </c>
      <c r="N1927" s="63"/>
      <c r="O1927" s="74" t="str">
        <f>IF(E1927="","",VLOOKUP(W1927,図書名リスト!$A$3:$W$100580,21,0))</f>
        <v/>
      </c>
      <c r="P1927" s="74" t="str">
        <f>IF(E1927="","",VLOOKUP(W1927,図書名リスト!$A$3:$W$10050,19,0))</f>
        <v/>
      </c>
      <c r="Q1927" s="75" t="str">
        <f>IF(E1927="","",VLOOKUP(W1927,図書名リスト!$A$3:$W$1001,20,0))</f>
        <v/>
      </c>
      <c r="R1927" s="74" t="str">
        <f>IF(E1927="","",VLOOKUP(W1927,図書名リスト!$A$3:$W$1001,22,0))</f>
        <v/>
      </c>
      <c r="S1927" s="61" t="str">
        <f t="shared" si="154"/>
        <v xml:space="preserve"> </v>
      </c>
      <c r="T1927" s="61" t="str">
        <f t="shared" si="155"/>
        <v>　</v>
      </c>
      <c r="U1927" s="61" t="str">
        <f t="shared" si="156"/>
        <v xml:space="preserve"> </v>
      </c>
      <c r="V1927" s="61">
        <f t="shared" si="157"/>
        <v>0</v>
      </c>
      <c r="W1927" s="60" t="str">
        <f t="shared" si="158"/>
        <v/>
      </c>
    </row>
    <row r="1928" spans="1:23" ht="57" customHeight="1" x14ac:dyDescent="0.15">
      <c r="A1928" s="63"/>
      <c r="B1928" s="69"/>
      <c r="C1928" s="69"/>
      <c r="D1928" s="68"/>
      <c r="E1928" s="67"/>
      <c r="F1928" s="66"/>
      <c r="G1928" s="65" t="str">
        <f>IF(E1928="","",VLOOKUP(E1928,図書名リスト!$C$3:$W$1001,16,0))</f>
        <v/>
      </c>
      <c r="H1928" s="64" t="str">
        <f>IF(E1928="","",VLOOKUP(W1928,図書名リスト!$A$3:$W$1001,5,0))</f>
        <v/>
      </c>
      <c r="I1928" s="77" t="str">
        <f>IF(E1928="","",VLOOKUP(W1928,図書名リスト!$A$3:$W$1001,9,0))</f>
        <v/>
      </c>
      <c r="J1928" s="76" t="str">
        <f>IF(E1928="","",VLOOKUP(W1928,図書名リスト!$A$3:$W$1001,23,0))</f>
        <v/>
      </c>
      <c r="K1928" s="62" t="str">
        <f>IF(E1928="","",VLOOKUP(W1928,図書名リスト!$A$3:$W$1001,11,0))</f>
        <v/>
      </c>
      <c r="L1928" s="95" t="str">
        <f>IF(E1928="","",VLOOKUP(W1928,図書名リスト!$A$3:$W$1001,14,0))</f>
        <v/>
      </c>
      <c r="M1928" s="62" t="str">
        <f>IF(E1928="","",VLOOKUP(W1928,図書名リスト!$A$3:$W$1001,17,0))</f>
        <v/>
      </c>
      <c r="N1928" s="63"/>
      <c r="O1928" s="74" t="str">
        <f>IF(E1928="","",VLOOKUP(W1928,図書名リスト!$A$3:$W$100580,21,0))</f>
        <v/>
      </c>
      <c r="P1928" s="74" t="str">
        <f>IF(E1928="","",VLOOKUP(W1928,図書名リスト!$A$3:$W$10050,19,0))</f>
        <v/>
      </c>
      <c r="Q1928" s="75" t="str">
        <f>IF(E1928="","",VLOOKUP(W1928,図書名リスト!$A$3:$W$1001,20,0))</f>
        <v/>
      </c>
      <c r="R1928" s="74" t="str">
        <f>IF(E1928="","",VLOOKUP(W1928,図書名リスト!$A$3:$W$1001,22,0))</f>
        <v/>
      </c>
      <c r="S1928" s="61" t="str">
        <f t="shared" si="154"/>
        <v xml:space="preserve"> </v>
      </c>
      <c r="T1928" s="61" t="str">
        <f t="shared" si="155"/>
        <v>　</v>
      </c>
      <c r="U1928" s="61" t="str">
        <f t="shared" si="156"/>
        <v xml:space="preserve"> </v>
      </c>
      <c r="V1928" s="61">
        <f t="shared" si="157"/>
        <v>0</v>
      </c>
      <c r="W1928" s="60" t="str">
        <f t="shared" si="158"/>
        <v/>
      </c>
    </row>
    <row r="1929" spans="1:23" ht="57" customHeight="1" x14ac:dyDescent="0.15">
      <c r="A1929" s="63"/>
      <c r="B1929" s="69"/>
      <c r="C1929" s="69"/>
      <c r="D1929" s="68"/>
      <c r="E1929" s="67"/>
      <c r="F1929" s="66"/>
      <c r="G1929" s="65" t="str">
        <f>IF(E1929="","",VLOOKUP(E1929,図書名リスト!$C$3:$W$1001,16,0))</f>
        <v/>
      </c>
      <c r="H1929" s="64" t="str">
        <f>IF(E1929="","",VLOOKUP(W1929,図書名リスト!$A$3:$W$1001,5,0))</f>
        <v/>
      </c>
      <c r="I1929" s="77" t="str">
        <f>IF(E1929="","",VLOOKUP(W1929,図書名リスト!$A$3:$W$1001,9,0))</f>
        <v/>
      </c>
      <c r="J1929" s="76" t="str">
        <f>IF(E1929="","",VLOOKUP(W1929,図書名リスト!$A$3:$W$1001,23,0))</f>
        <v/>
      </c>
      <c r="K1929" s="62" t="str">
        <f>IF(E1929="","",VLOOKUP(W1929,図書名リスト!$A$3:$W$1001,11,0))</f>
        <v/>
      </c>
      <c r="L1929" s="95" t="str">
        <f>IF(E1929="","",VLOOKUP(W1929,図書名リスト!$A$3:$W$1001,14,0))</f>
        <v/>
      </c>
      <c r="M1929" s="62" t="str">
        <f>IF(E1929="","",VLOOKUP(W1929,図書名リスト!$A$3:$W$1001,17,0))</f>
        <v/>
      </c>
      <c r="N1929" s="63"/>
      <c r="O1929" s="74" t="str">
        <f>IF(E1929="","",VLOOKUP(W1929,図書名リスト!$A$3:$W$100580,21,0))</f>
        <v/>
      </c>
      <c r="P1929" s="74" t="str">
        <f>IF(E1929="","",VLOOKUP(W1929,図書名リスト!$A$3:$W$10050,19,0))</f>
        <v/>
      </c>
      <c r="Q1929" s="75" t="str">
        <f>IF(E1929="","",VLOOKUP(W1929,図書名リスト!$A$3:$W$1001,20,0))</f>
        <v/>
      </c>
      <c r="R1929" s="74" t="str">
        <f>IF(E1929="","",VLOOKUP(W1929,図書名リスト!$A$3:$W$1001,22,0))</f>
        <v/>
      </c>
      <c r="S1929" s="61" t="str">
        <f t="shared" si="154"/>
        <v xml:space="preserve"> </v>
      </c>
      <c r="T1929" s="61" t="str">
        <f t="shared" si="155"/>
        <v>　</v>
      </c>
      <c r="U1929" s="61" t="str">
        <f t="shared" si="156"/>
        <v xml:space="preserve"> </v>
      </c>
      <c r="V1929" s="61">
        <f t="shared" si="157"/>
        <v>0</v>
      </c>
      <c r="W1929" s="60" t="str">
        <f t="shared" si="158"/>
        <v/>
      </c>
    </row>
    <row r="1930" spans="1:23" ht="57" customHeight="1" x14ac:dyDescent="0.15">
      <c r="A1930" s="63"/>
      <c r="B1930" s="69"/>
      <c r="C1930" s="69"/>
      <c r="D1930" s="68"/>
      <c r="E1930" s="67"/>
      <c r="F1930" s="66"/>
      <c r="G1930" s="65" t="str">
        <f>IF(E1930="","",VLOOKUP(E1930,図書名リスト!$C$3:$W$1001,16,0))</f>
        <v/>
      </c>
      <c r="H1930" s="64" t="str">
        <f>IF(E1930="","",VLOOKUP(W1930,図書名リスト!$A$3:$W$1001,5,0))</f>
        <v/>
      </c>
      <c r="I1930" s="77" t="str">
        <f>IF(E1930="","",VLOOKUP(W1930,図書名リスト!$A$3:$W$1001,9,0))</f>
        <v/>
      </c>
      <c r="J1930" s="76" t="str">
        <f>IF(E1930="","",VLOOKUP(W1930,図書名リスト!$A$3:$W$1001,23,0))</f>
        <v/>
      </c>
      <c r="K1930" s="62" t="str">
        <f>IF(E1930="","",VLOOKUP(W1930,図書名リスト!$A$3:$W$1001,11,0))</f>
        <v/>
      </c>
      <c r="L1930" s="95" t="str">
        <f>IF(E1930="","",VLOOKUP(W1930,図書名リスト!$A$3:$W$1001,14,0))</f>
        <v/>
      </c>
      <c r="M1930" s="62" t="str">
        <f>IF(E1930="","",VLOOKUP(W1930,図書名リスト!$A$3:$W$1001,17,0))</f>
        <v/>
      </c>
      <c r="N1930" s="63"/>
      <c r="O1930" s="74" t="str">
        <f>IF(E1930="","",VLOOKUP(W1930,図書名リスト!$A$3:$W$100580,21,0))</f>
        <v/>
      </c>
      <c r="P1930" s="74" t="str">
        <f>IF(E1930="","",VLOOKUP(W1930,図書名リスト!$A$3:$W$10050,19,0))</f>
        <v/>
      </c>
      <c r="Q1930" s="75" t="str">
        <f>IF(E1930="","",VLOOKUP(W1930,図書名リスト!$A$3:$W$1001,20,0))</f>
        <v/>
      </c>
      <c r="R1930" s="74" t="str">
        <f>IF(E1930="","",VLOOKUP(W1930,図書名リスト!$A$3:$W$1001,22,0))</f>
        <v/>
      </c>
      <c r="S1930" s="61" t="str">
        <f t="shared" si="154"/>
        <v xml:space="preserve"> </v>
      </c>
      <c r="T1930" s="61" t="str">
        <f t="shared" si="155"/>
        <v>　</v>
      </c>
      <c r="U1930" s="61" t="str">
        <f t="shared" si="156"/>
        <v xml:space="preserve"> </v>
      </c>
      <c r="V1930" s="61">
        <f t="shared" si="157"/>
        <v>0</v>
      </c>
      <c r="W1930" s="60" t="str">
        <f t="shared" si="158"/>
        <v/>
      </c>
    </row>
    <row r="1931" spans="1:23" ht="57" customHeight="1" x14ac:dyDescent="0.15">
      <c r="A1931" s="63"/>
      <c r="B1931" s="69"/>
      <c r="C1931" s="69"/>
      <c r="D1931" s="68"/>
      <c r="E1931" s="67"/>
      <c r="F1931" s="66"/>
      <c r="G1931" s="65" t="str">
        <f>IF(E1931="","",VLOOKUP(E1931,図書名リスト!$C$3:$W$1001,16,0))</f>
        <v/>
      </c>
      <c r="H1931" s="64" t="str">
        <f>IF(E1931="","",VLOOKUP(W1931,図書名リスト!$A$3:$W$1001,5,0))</f>
        <v/>
      </c>
      <c r="I1931" s="77" t="str">
        <f>IF(E1931="","",VLOOKUP(W1931,図書名リスト!$A$3:$W$1001,9,0))</f>
        <v/>
      </c>
      <c r="J1931" s="76" t="str">
        <f>IF(E1931="","",VLOOKUP(W1931,図書名リスト!$A$3:$W$1001,23,0))</f>
        <v/>
      </c>
      <c r="K1931" s="62" t="str">
        <f>IF(E1931="","",VLOOKUP(W1931,図書名リスト!$A$3:$W$1001,11,0))</f>
        <v/>
      </c>
      <c r="L1931" s="95" t="str">
        <f>IF(E1931="","",VLOOKUP(W1931,図書名リスト!$A$3:$W$1001,14,0))</f>
        <v/>
      </c>
      <c r="M1931" s="62" t="str">
        <f>IF(E1931="","",VLOOKUP(W1931,図書名リスト!$A$3:$W$1001,17,0))</f>
        <v/>
      </c>
      <c r="N1931" s="63"/>
      <c r="O1931" s="74" t="str">
        <f>IF(E1931="","",VLOOKUP(W1931,図書名リスト!$A$3:$W$100580,21,0))</f>
        <v/>
      </c>
      <c r="P1931" s="74" t="str">
        <f>IF(E1931="","",VLOOKUP(W1931,図書名リスト!$A$3:$W$10050,19,0))</f>
        <v/>
      </c>
      <c r="Q1931" s="75" t="str">
        <f>IF(E1931="","",VLOOKUP(W1931,図書名リスト!$A$3:$W$1001,20,0))</f>
        <v/>
      </c>
      <c r="R1931" s="74" t="str">
        <f>IF(E1931="","",VLOOKUP(W1931,図書名リスト!$A$3:$W$1001,22,0))</f>
        <v/>
      </c>
      <c r="S1931" s="61" t="str">
        <f t="shared" si="154"/>
        <v xml:space="preserve"> </v>
      </c>
      <c r="T1931" s="61" t="str">
        <f t="shared" si="155"/>
        <v>　</v>
      </c>
      <c r="U1931" s="61" t="str">
        <f t="shared" si="156"/>
        <v xml:space="preserve"> </v>
      </c>
      <c r="V1931" s="61">
        <f t="shared" si="157"/>
        <v>0</v>
      </c>
      <c r="W1931" s="60" t="str">
        <f t="shared" si="158"/>
        <v/>
      </c>
    </row>
    <row r="1932" spans="1:23" ht="57" customHeight="1" x14ac:dyDescent="0.15">
      <c r="A1932" s="63"/>
      <c r="B1932" s="69"/>
      <c r="C1932" s="69"/>
      <c r="D1932" s="68"/>
      <c r="E1932" s="67"/>
      <c r="F1932" s="66"/>
      <c r="G1932" s="65" t="str">
        <f>IF(E1932="","",VLOOKUP(E1932,図書名リスト!$C$3:$W$1001,16,0))</f>
        <v/>
      </c>
      <c r="H1932" s="64" t="str">
        <f>IF(E1932="","",VLOOKUP(W1932,図書名リスト!$A$3:$W$1001,5,0))</f>
        <v/>
      </c>
      <c r="I1932" s="77" t="str">
        <f>IF(E1932="","",VLOOKUP(W1932,図書名リスト!$A$3:$W$1001,9,0))</f>
        <v/>
      </c>
      <c r="J1932" s="76" t="str">
        <f>IF(E1932="","",VLOOKUP(W1932,図書名リスト!$A$3:$W$1001,23,0))</f>
        <v/>
      </c>
      <c r="K1932" s="62" t="str">
        <f>IF(E1932="","",VLOOKUP(W1932,図書名リスト!$A$3:$W$1001,11,0))</f>
        <v/>
      </c>
      <c r="L1932" s="95" t="str">
        <f>IF(E1932="","",VLOOKUP(W1932,図書名リスト!$A$3:$W$1001,14,0))</f>
        <v/>
      </c>
      <c r="M1932" s="62" t="str">
        <f>IF(E1932="","",VLOOKUP(W1932,図書名リスト!$A$3:$W$1001,17,0))</f>
        <v/>
      </c>
      <c r="N1932" s="63"/>
      <c r="O1932" s="74" t="str">
        <f>IF(E1932="","",VLOOKUP(W1932,図書名リスト!$A$3:$W$100580,21,0))</f>
        <v/>
      </c>
      <c r="P1932" s="74" t="str">
        <f>IF(E1932="","",VLOOKUP(W1932,図書名リスト!$A$3:$W$10050,19,0))</f>
        <v/>
      </c>
      <c r="Q1932" s="75" t="str">
        <f>IF(E1932="","",VLOOKUP(W1932,図書名リスト!$A$3:$W$1001,20,0))</f>
        <v/>
      </c>
      <c r="R1932" s="74" t="str">
        <f>IF(E1932="","",VLOOKUP(W1932,図書名リスト!$A$3:$W$1001,22,0))</f>
        <v/>
      </c>
      <c r="S1932" s="61" t="str">
        <f t="shared" si="154"/>
        <v xml:space="preserve"> </v>
      </c>
      <c r="T1932" s="61" t="str">
        <f t="shared" si="155"/>
        <v>　</v>
      </c>
      <c r="U1932" s="61" t="str">
        <f t="shared" si="156"/>
        <v xml:space="preserve"> </v>
      </c>
      <c r="V1932" s="61">
        <f t="shared" si="157"/>
        <v>0</v>
      </c>
      <c r="W1932" s="60" t="str">
        <f t="shared" si="158"/>
        <v/>
      </c>
    </row>
    <row r="1933" spans="1:23" ht="57" customHeight="1" x14ac:dyDescent="0.15">
      <c r="A1933" s="63"/>
      <c r="B1933" s="69"/>
      <c r="C1933" s="69"/>
      <c r="D1933" s="68"/>
      <c r="E1933" s="67"/>
      <c r="F1933" s="66"/>
      <c r="G1933" s="65" t="str">
        <f>IF(E1933="","",VLOOKUP(E1933,図書名リスト!$C$3:$W$1001,16,0))</f>
        <v/>
      </c>
      <c r="H1933" s="64" t="str">
        <f>IF(E1933="","",VLOOKUP(W1933,図書名リスト!$A$3:$W$1001,5,0))</f>
        <v/>
      </c>
      <c r="I1933" s="77" t="str">
        <f>IF(E1933="","",VLOOKUP(W1933,図書名リスト!$A$3:$W$1001,9,0))</f>
        <v/>
      </c>
      <c r="J1933" s="76" t="str">
        <f>IF(E1933="","",VLOOKUP(W1933,図書名リスト!$A$3:$W$1001,23,0))</f>
        <v/>
      </c>
      <c r="K1933" s="62" t="str">
        <f>IF(E1933="","",VLOOKUP(W1933,図書名リスト!$A$3:$W$1001,11,0))</f>
        <v/>
      </c>
      <c r="L1933" s="95" t="str">
        <f>IF(E1933="","",VLOOKUP(W1933,図書名リスト!$A$3:$W$1001,14,0))</f>
        <v/>
      </c>
      <c r="M1933" s="62" t="str">
        <f>IF(E1933="","",VLOOKUP(W1933,図書名リスト!$A$3:$W$1001,17,0))</f>
        <v/>
      </c>
      <c r="N1933" s="63"/>
      <c r="O1933" s="74" t="str">
        <f>IF(E1933="","",VLOOKUP(W1933,図書名リスト!$A$3:$W$100580,21,0))</f>
        <v/>
      </c>
      <c r="P1933" s="74" t="str">
        <f>IF(E1933="","",VLOOKUP(W1933,図書名リスト!$A$3:$W$10050,19,0))</f>
        <v/>
      </c>
      <c r="Q1933" s="75" t="str">
        <f>IF(E1933="","",VLOOKUP(W1933,図書名リスト!$A$3:$W$1001,20,0))</f>
        <v/>
      </c>
      <c r="R1933" s="74" t="str">
        <f>IF(E1933="","",VLOOKUP(W1933,図書名リスト!$A$3:$W$1001,22,0))</f>
        <v/>
      </c>
      <c r="S1933" s="61" t="str">
        <f t="shared" si="154"/>
        <v xml:space="preserve"> </v>
      </c>
      <c r="T1933" s="61" t="str">
        <f t="shared" si="155"/>
        <v>　</v>
      </c>
      <c r="U1933" s="61" t="str">
        <f t="shared" si="156"/>
        <v xml:space="preserve"> </v>
      </c>
      <c r="V1933" s="61">
        <f t="shared" si="157"/>
        <v>0</v>
      </c>
      <c r="W1933" s="60" t="str">
        <f t="shared" si="158"/>
        <v/>
      </c>
    </row>
    <row r="1934" spans="1:23" ht="57" customHeight="1" x14ac:dyDescent="0.15">
      <c r="A1934" s="63"/>
      <c r="B1934" s="69"/>
      <c r="C1934" s="69"/>
      <c r="D1934" s="68"/>
      <c r="E1934" s="67"/>
      <c r="F1934" s="66"/>
      <c r="G1934" s="65" t="str">
        <f>IF(E1934="","",VLOOKUP(E1934,図書名リスト!$C$3:$W$1001,16,0))</f>
        <v/>
      </c>
      <c r="H1934" s="64" t="str">
        <f>IF(E1934="","",VLOOKUP(W1934,図書名リスト!$A$3:$W$1001,5,0))</f>
        <v/>
      </c>
      <c r="I1934" s="77" t="str">
        <f>IF(E1934="","",VLOOKUP(W1934,図書名リスト!$A$3:$W$1001,9,0))</f>
        <v/>
      </c>
      <c r="J1934" s="76" t="str">
        <f>IF(E1934="","",VLOOKUP(W1934,図書名リスト!$A$3:$W$1001,23,0))</f>
        <v/>
      </c>
      <c r="K1934" s="62" t="str">
        <f>IF(E1934="","",VLOOKUP(W1934,図書名リスト!$A$3:$W$1001,11,0))</f>
        <v/>
      </c>
      <c r="L1934" s="95" t="str">
        <f>IF(E1934="","",VLOOKUP(W1934,図書名リスト!$A$3:$W$1001,14,0))</f>
        <v/>
      </c>
      <c r="M1934" s="62" t="str">
        <f>IF(E1934="","",VLOOKUP(W1934,図書名リスト!$A$3:$W$1001,17,0))</f>
        <v/>
      </c>
      <c r="N1934" s="63"/>
      <c r="O1934" s="74" t="str">
        <f>IF(E1934="","",VLOOKUP(W1934,図書名リスト!$A$3:$W$100580,21,0))</f>
        <v/>
      </c>
      <c r="P1934" s="74" t="str">
        <f>IF(E1934="","",VLOOKUP(W1934,図書名リスト!$A$3:$W$10050,19,0))</f>
        <v/>
      </c>
      <c r="Q1934" s="75" t="str">
        <f>IF(E1934="","",VLOOKUP(W1934,図書名リスト!$A$3:$W$1001,20,0))</f>
        <v/>
      </c>
      <c r="R1934" s="74" t="str">
        <f>IF(E1934="","",VLOOKUP(W1934,図書名リスト!$A$3:$W$1001,22,0))</f>
        <v/>
      </c>
      <c r="S1934" s="61" t="str">
        <f t="shared" ref="S1934:S1997" si="159">IF($A1934=0," ",$K$2)</f>
        <v xml:space="preserve"> </v>
      </c>
      <c r="T1934" s="61" t="str">
        <f t="shared" ref="T1934:T1997" si="160">IF($A1934=0,"　",$O$2)</f>
        <v>　</v>
      </c>
      <c r="U1934" s="61" t="str">
        <f t="shared" si="156"/>
        <v xml:space="preserve"> </v>
      </c>
      <c r="V1934" s="61">
        <f t="shared" si="157"/>
        <v>0</v>
      </c>
      <c r="W1934" s="60" t="str">
        <f t="shared" si="158"/>
        <v/>
      </c>
    </row>
    <row r="1935" spans="1:23" ht="57" customHeight="1" x14ac:dyDescent="0.15">
      <c r="A1935" s="63"/>
      <c r="B1935" s="69"/>
      <c r="C1935" s="69"/>
      <c r="D1935" s="68"/>
      <c r="E1935" s="67"/>
      <c r="F1935" s="66"/>
      <c r="G1935" s="65" t="str">
        <f>IF(E1935="","",VLOOKUP(E1935,図書名リスト!$C$3:$W$1001,16,0))</f>
        <v/>
      </c>
      <c r="H1935" s="64" t="str">
        <f>IF(E1935="","",VLOOKUP(W1935,図書名リスト!$A$3:$W$1001,5,0))</f>
        <v/>
      </c>
      <c r="I1935" s="77" t="str">
        <f>IF(E1935="","",VLOOKUP(W1935,図書名リスト!$A$3:$W$1001,9,0))</f>
        <v/>
      </c>
      <c r="J1935" s="76" t="str">
        <f>IF(E1935="","",VLOOKUP(W1935,図書名リスト!$A$3:$W$1001,23,0))</f>
        <v/>
      </c>
      <c r="K1935" s="62" t="str">
        <f>IF(E1935="","",VLOOKUP(W1935,図書名リスト!$A$3:$W$1001,11,0))</f>
        <v/>
      </c>
      <c r="L1935" s="95" t="str">
        <f>IF(E1935="","",VLOOKUP(W1935,図書名リスト!$A$3:$W$1001,14,0))</f>
        <v/>
      </c>
      <c r="M1935" s="62" t="str">
        <f>IF(E1935="","",VLOOKUP(W1935,図書名リスト!$A$3:$W$1001,17,0))</f>
        <v/>
      </c>
      <c r="N1935" s="63"/>
      <c r="O1935" s="74" t="str">
        <f>IF(E1935="","",VLOOKUP(W1935,図書名リスト!$A$3:$W$100580,21,0))</f>
        <v/>
      </c>
      <c r="P1935" s="74" t="str">
        <f>IF(E1935="","",VLOOKUP(W1935,図書名リスト!$A$3:$W$10050,19,0))</f>
        <v/>
      </c>
      <c r="Q1935" s="75" t="str">
        <f>IF(E1935="","",VLOOKUP(W1935,図書名リスト!$A$3:$W$1001,20,0))</f>
        <v/>
      </c>
      <c r="R1935" s="74" t="str">
        <f>IF(E1935="","",VLOOKUP(W1935,図書名リスト!$A$3:$W$1001,22,0))</f>
        <v/>
      </c>
      <c r="S1935" s="61" t="str">
        <f t="shared" si="159"/>
        <v xml:space="preserve"> </v>
      </c>
      <c r="T1935" s="61" t="str">
        <f t="shared" si="160"/>
        <v>　</v>
      </c>
      <c r="U1935" s="61" t="str">
        <f t="shared" si="156"/>
        <v xml:space="preserve"> </v>
      </c>
      <c r="V1935" s="61">
        <f t="shared" si="157"/>
        <v>0</v>
      </c>
      <c r="W1935" s="60" t="str">
        <f t="shared" si="158"/>
        <v/>
      </c>
    </row>
    <row r="1936" spans="1:23" ht="57" customHeight="1" x14ac:dyDescent="0.15">
      <c r="A1936" s="63"/>
      <c r="B1936" s="69"/>
      <c r="C1936" s="69"/>
      <c r="D1936" s="68"/>
      <c r="E1936" s="67"/>
      <c r="F1936" s="66"/>
      <c r="G1936" s="65" t="str">
        <f>IF(E1936="","",VLOOKUP(E1936,図書名リスト!$C$3:$W$1001,16,0))</f>
        <v/>
      </c>
      <c r="H1936" s="64" t="str">
        <f>IF(E1936="","",VLOOKUP(W1936,図書名リスト!$A$3:$W$1001,5,0))</f>
        <v/>
      </c>
      <c r="I1936" s="77" t="str">
        <f>IF(E1936="","",VLOOKUP(W1936,図書名リスト!$A$3:$W$1001,9,0))</f>
        <v/>
      </c>
      <c r="J1936" s="76" t="str">
        <f>IF(E1936="","",VLOOKUP(W1936,図書名リスト!$A$3:$W$1001,23,0))</f>
        <v/>
      </c>
      <c r="K1936" s="62" t="str">
        <f>IF(E1936="","",VLOOKUP(W1936,図書名リスト!$A$3:$W$1001,11,0))</f>
        <v/>
      </c>
      <c r="L1936" s="95" t="str">
        <f>IF(E1936="","",VLOOKUP(W1936,図書名リスト!$A$3:$W$1001,14,0))</f>
        <v/>
      </c>
      <c r="M1936" s="62" t="str">
        <f>IF(E1936="","",VLOOKUP(W1936,図書名リスト!$A$3:$W$1001,17,0))</f>
        <v/>
      </c>
      <c r="N1936" s="63"/>
      <c r="O1936" s="74" t="str">
        <f>IF(E1936="","",VLOOKUP(W1936,図書名リスト!$A$3:$W$100580,21,0))</f>
        <v/>
      </c>
      <c r="P1936" s="74" t="str">
        <f>IF(E1936="","",VLOOKUP(W1936,図書名リスト!$A$3:$W$10050,19,0))</f>
        <v/>
      </c>
      <c r="Q1936" s="75" t="str">
        <f>IF(E1936="","",VLOOKUP(W1936,図書名リスト!$A$3:$W$1001,20,0))</f>
        <v/>
      </c>
      <c r="R1936" s="74" t="str">
        <f>IF(E1936="","",VLOOKUP(W1936,図書名リスト!$A$3:$W$1001,22,0))</f>
        <v/>
      </c>
      <c r="S1936" s="61" t="str">
        <f t="shared" si="159"/>
        <v xml:space="preserve"> </v>
      </c>
      <c r="T1936" s="61" t="str">
        <f t="shared" si="160"/>
        <v>　</v>
      </c>
      <c r="U1936" s="61" t="str">
        <f t="shared" si="156"/>
        <v xml:space="preserve"> </v>
      </c>
      <c r="V1936" s="61">
        <f t="shared" si="157"/>
        <v>0</v>
      </c>
      <c r="W1936" s="60" t="str">
        <f t="shared" si="158"/>
        <v/>
      </c>
    </row>
    <row r="1937" spans="1:23" ht="57" customHeight="1" x14ac:dyDescent="0.15">
      <c r="A1937" s="63"/>
      <c r="B1937" s="69"/>
      <c r="C1937" s="69"/>
      <c r="D1937" s="68"/>
      <c r="E1937" s="67"/>
      <c r="F1937" s="66"/>
      <c r="G1937" s="65" t="str">
        <f>IF(E1937="","",VLOOKUP(E1937,図書名リスト!$C$3:$W$1001,16,0))</f>
        <v/>
      </c>
      <c r="H1937" s="64" t="str">
        <f>IF(E1937="","",VLOOKUP(W1937,図書名リスト!$A$3:$W$1001,5,0))</f>
        <v/>
      </c>
      <c r="I1937" s="77" t="str">
        <f>IF(E1937="","",VLOOKUP(W1937,図書名リスト!$A$3:$W$1001,9,0))</f>
        <v/>
      </c>
      <c r="J1937" s="76" t="str">
        <f>IF(E1937="","",VLOOKUP(W1937,図書名リスト!$A$3:$W$1001,23,0))</f>
        <v/>
      </c>
      <c r="K1937" s="62" t="str">
        <f>IF(E1937="","",VLOOKUP(W1937,図書名リスト!$A$3:$W$1001,11,0))</f>
        <v/>
      </c>
      <c r="L1937" s="95" t="str">
        <f>IF(E1937="","",VLOOKUP(W1937,図書名リスト!$A$3:$W$1001,14,0))</f>
        <v/>
      </c>
      <c r="M1937" s="62" t="str">
        <f>IF(E1937="","",VLOOKUP(W1937,図書名リスト!$A$3:$W$1001,17,0))</f>
        <v/>
      </c>
      <c r="N1937" s="63"/>
      <c r="O1937" s="74" t="str">
        <f>IF(E1937="","",VLOOKUP(W1937,図書名リスト!$A$3:$W$100580,21,0))</f>
        <v/>
      </c>
      <c r="P1937" s="74" t="str">
        <f>IF(E1937="","",VLOOKUP(W1937,図書名リスト!$A$3:$W$10050,19,0))</f>
        <v/>
      </c>
      <c r="Q1937" s="75" t="str">
        <f>IF(E1937="","",VLOOKUP(W1937,図書名リスト!$A$3:$W$1001,20,0))</f>
        <v/>
      </c>
      <c r="R1937" s="74" t="str">
        <f>IF(E1937="","",VLOOKUP(W1937,図書名リスト!$A$3:$W$1001,22,0))</f>
        <v/>
      </c>
      <c r="S1937" s="61" t="str">
        <f t="shared" si="159"/>
        <v xml:space="preserve"> </v>
      </c>
      <c r="T1937" s="61" t="str">
        <f t="shared" si="160"/>
        <v>　</v>
      </c>
      <c r="U1937" s="61" t="str">
        <f t="shared" si="156"/>
        <v xml:space="preserve"> </v>
      </c>
      <c r="V1937" s="61">
        <f t="shared" si="157"/>
        <v>0</v>
      </c>
      <c r="W1937" s="60" t="str">
        <f t="shared" si="158"/>
        <v/>
      </c>
    </row>
    <row r="1938" spans="1:23" ht="57" customHeight="1" x14ac:dyDescent="0.15">
      <c r="A1938" s="63"/>
      <c r="B1938" s="69"/>
      <c r="C1938" s="69"/>
      <c r="D1938" s="68"/>
      <c r="E1938" s="67"/>
      <c r="F1938" s="66"/>
      <c r="G1938" s="65" t="str">
        <f>IF(E1938="","",VLOOKUP(E1938,図書名リスト!$C$3:$W$1001,16,0))</f>
        <v/>
      </c>
      <c r="H1938" s="64" t="str">
        <f>IF(E1938="","",VLOOKUP(W1938,図書名リスト!$A$3:$W$1001,5,0))</f>
        <v/>
      </c>
      <c r="I1938" s="77" t="str">
        <f>IF(E1938="","",VLOOKUP(W1938,図書名リスト!$A$3:$W$1001,9,0))</f>
        <v/>
      </c>
      <c r="J1938" s="76" t="str">
        <f>IF(E1938="","",VLOOKUP(W1938,図書名リスト!$A$3:$W$1001,23,0))</f>
        <v/>
      </c>
      <c r="K1938" s="62" t="str">
        <f>IF(E1938="","",VLOOKUP(W1938,図書名リスト!$A$3:$W$1001,11,0))</f>
        <v/>
      </c>
      <c r="L1938" s="95" t="str">
        <f>IF(E1938="","",VLOOKUP(W1938,図書名リスト!$A$3:$W$1001,14,0))</f>
        <v/>
      </c>
      <c r="M1938" s="62" t="str">
        <f>IF(E1938="","",VLOOKUP(W1938,図書名リスト!$A$3:$W$1001,17,0))</f>
        <v/>
      </c>
      <c r="N1938" s="63"/>
      <c r="O1938" s="74" t="str">
        <f>IF(E1938="","",VLOOKUP(W1938,図書名リスト!$A$3:$W$100580,21,0))</f>
        <v/>
      </c>
      <c r="P1938" s="74" t="str">
        <f>IF(E1938="","",VLOOKUP(W1938,図書名リスト!$A$3:$W$10050,19,0))</f>
        <v/>
      </c>
      <c r="Q1938" s="75" t="str">
        <f>IF(E1938="","",VLOOKUP(W1938,図書名リスト!$A$3:$W$1001,20,0))</f>
        <v/>
      </c>
      <c r="R1938" s="74" t="str">
        <f>IF(E1938="","",VLOOKUP(W1938,図書名リスト!$A$3:$W$1001,22,0))</f>
        <v/>
      </c>
      <c r="S1938" s="61" t="str">
        <f t="shared" si="159"/>
        <v xml:space="preserve"> </v>
      </c>
      <c r="T1938" s="61" t="str">
        <f t="shared" si="160"/>
        <v>　</v>
      </c>
      <c r="U1938" s="61" t="str">
        <f t="shared" si="156"/>
        <v xml:space="preserve"> </v>
      </c>
      <c r="V1938" s="61">
        <f t="shared" si="157"/>
        <v>0</v>
      </c>
      <c r="W1938" s="60" t="str">
        <f t="shared" si="158"/>
        <v/>
      </c>
    </row>
    <row r="1939" spans="1:23" ht="57" customHeight="1" x14ac:dyDescent="0.15">
      <c r="A1939" s="63"/>
      <c r="B1939" s="69"/>
      <c r="C1939" s="69"/>
      <c r="D1939" s="68"/>
      <c r="E1939" s="67"/>
      <c r="F1939" s="66"/>
      <c r="G1939" s="65" t="str">
        <f>IF(E1939="","",VLOOKUP(E1939,図書名リスト!$C$3:$W$1001,16,0))</f>
        <v/>
      </c>
      <c r="H1939" s="64" t="str">
        <f>IF(E1939="","",VLOOKUP(W1939,図書名リスト!$A$3:$W$1001,5,0))</f>
        <v/>
      </c>
      <c r="I1939" s="77" t="str">
        <f>IF(E1939="","",VLOOKUP(W1939,図書名リスト!$A$3:$W$1001,9,0))</f>
        <v/>
      </c>
      <c r="J1939" s="76" t="str">
        <f>IF(E1939="","",VLOOKUP(W1939,図書名リスト!$A$3:$W$1001,23,0))</f>
        <v/>
      </c>
      <c r="K1939" s="62" t="str">
        <f>IF(E1939="","",VLOOKUP(W1939,図書名リスト!$A$3:$W$1001,11,0))</f>
        <v/>
      </c>
      <c r="L1939" s="95" t="str">
        <f>IF(E1939="","",VLOOKUP(W1939,図書名リスト!$A$3:$W$1001,14,0))</f>
        <v/>
      </c>
      <c r="M1939" s="62" t="str">
        <f>IF(E1939="","",VLOOKUP(W1939,図書名リスト!$A$3:$W$1001,17,0))</f>
        <v/>
      </c>
      <c r="N1939" s="63"/>
      <c r="O1939" s="74" t="str">
        <f>IF(E1939="","",VLOOKUP(W1939,図書名リスト!$A$3:$W$100580,21,0))</f>
        <v/>
      </c>
      <c r="P1939" s="74" t="str">
        <f>IF(E1939="","",VLOOKUP(W1939,図書名リスト!$A$3:$W$10050,19,0))</f>
        <v/>
      </c>
      <c r="Q1939" s="75" t="str">
        <f>IF(E1939="","",VLOOKUP(W1939,図書名リスト!$A$3:$W$1001,20,0))</f>
        <v/>
      </c>
      <c r="R1939" s="74" t="str">
        <f>IF(E1939="","",VLOOKUP(W1939,図書名リスト!$A$3:$W$1001,22,0))</f>
        <v/>
      </c>
      <c r="S1939" s="61" t="str">
        <f t="shared" si="159"/>
        <v xml:space="preserve"> </v>
      </c>
      <c r="T1939" s="61" t="str">
        <f t="shared" si="160"/>
        <v>　</v>
      </c>
      <c r="U1939" s="61" t="str">
        <f t="shared" si="156"/>
        <v xml:space="preserve"> </v>
      </c>
      <c r="V1939" s="61">
        <f t="shared" si="157"/>
        <v>0</v>
      </c>
      <c r="W1939" s="60" t="str">
        <f t="shared" si="158"/>
        <v/>
      </c>
    </row>
    <row r="1940" spans="1:23" ht="57" customHeight="1" x14ac:dyDescent="0.15">
      <c r="A1940" s="63"/>
      <c r="B1940" s="69"/>
      <c r="C1940" s="69"/>
      <c r="D1940" s="68"/>
      <c r="E1940" s="67"/>
      <c r="F1940" s="66"/>
      <c r="G1940" s="65" t="str">
        <f>IF(E1940="","",VLOOKUP(E1940,図書名リスト!$C$3:$W$1001,16,0))</f>
        <v/>
      </c>
      <c r="H1940" s="64" t="str">
        <f>IF(E1940="","",VLOOKUP(W1940,図書名リスト!$A$3:$W$1001,5,0))</f>
        <v/>
      </c>
      <c r="I1940" s="77" t="str">
        <f>IF(E1940="","",VLOOKUP(W1940,図書名リスト!$A$3:$W$1001,9,0))</f>
        <v/>
      </c>
      <c r="J1940" s="76" t="str">
        <f>IF(E1940="","",VLOOKUP(W1940,図書名リスト!$A$3:$W$1001,23,0))</f>
        <v/>
      </c>
      <c r="K1940" s="62" t="str">
        <f>IF(E1940="","",VLOOKUP(W1940,図書名リスト!$A$3:$W$1001,11,0))</f>
        <v/>
      </c>
      <c r="L1940" s="95" t="str">
        <f>IF(E1940="","",VLOOKUP(W1940,図書名リスト!$A$3:$W$1001,14,0))</f>
        <v/>
      </c>
      <c r="M1940" s="62" t="str">
        <f>IF(E1940="","",VLOOKUP(W1940,図書名リスト!$A$3:$W$1001,17,0))</f>
        <v/>
      </c>
      <c r="N1940" s="63"/>
      <c r="O1940" s="74" t="str">
        <f>IF(E1940="","",VLOOKUP(W1940,図書名リスト!$A$3:$W$100580,21,0))</f>
        <v/>
      </c>
      <c r="P1940" s="74" t="str">
        <f>IF(E1940="","",VLOOKUP(W1940,図書名リスト!$A$3:$W$10050,19,0))</f>
        <v/>
      </c>
      <c r="Q1940" s="75" t="str">
        <f>IF(E1940="","",VLOOKUP(W1940,図書名リスト!$A$3:$W$1001,20,0))</f>
        <v/>
      </c>
      <c r="R1940" s="74" t="str">
        <f>IF(E1940="","",VLOOKUP(W1940,図書名リスト!$A$3:$W$1001,22,0))</f>
        <v/>
      </c>
      <c r="S1940" s="61" t="str">
        <f t="shared" si="159"/>
        <v xml:space="preserve"> </v>
      </c>
      <c r="T1940" s="61" t="str">
        <f t="shared" si="160"/>
        <v>　</v>
      </c>
      <c r="U1940" s="61" t="str">
        <f t="shared" si="156"/>
        <v xml:space="preserve"> </v>
      </c>
      <c r="V1940" s="61">
        <f t="shared" si="157"/>
        <v>0</v>
      </c>
      <c r="W1940" s="60" t="str">
        <f t="shared" si="158"/>
        <v/>
      </c>
    </row>
    <row r="1941" spans="1:23" ht="57" customHeight="1" x14ac:dyDescent="0.15">
      <c r="A1941" s="63"/>
      <c r="B1941" s="69"/>
      <c r="C1941" s="69"/>
      <c r="D1941" s="68"/>
      <c r="E1941" s="67"/>
      <c r="F1941" s="66"/>
      <c r="G1941" s="65" t="str">
        <f>IF(E1941="","",VLOOKUP(E1941,図書名リスト!$C$3:$W$1001,16,0))</f>
        <v/>
      </c>
      <c r="H1941" s="64" t="str">
        <f>IF(E1941="","",VLOOKUP(W1941,図書名リスト!$A$3:$W$1001,5,0))</f>
        <v/>
      </c>
      <c r="I1941" s="77" t="str">
        <f>IF(E1941="","",VLOOKUP(W1941,図書名リスト!$A$3:$W$1001,9,0))</f>
        <v/>
      </c>
      <c r="J1941" s="76" t="str">
        <f>IF(E1941="","",VLOOKUP(W1941,図書名リスト!$A$3:$W$1001,23,0))</f>
        <v/>
      </c>
      <c r="K1941" s="62" t="str">
        <f>IF(E1941="","",VLOOKUP(W1941,図書名リスト!$A$3:$W$1001,11,0))</f>
        <v/>
      </c>
      <c r="L1941" s="95" t="str">
        <f>IF(E1941="","",VLOOKUP(W1941,図書名リスト!$A$3:$W$1001,14,0))</f>
        <v/>
      </c>
      <c r="M1941" s="62" t="str">
        <f>IF(E1941="","",VLOOKUP(W1941,図書名リスト!$A$3:$W$1001,17,0))</f>
        <v/>
      </c>
      <c r="N1941" s="63"/>
      <c r="O1941" s="74" t="str">
        <f>IF(E1941="","",VLOOKUP(W1941,図書名リスト!$A$3:$W$100580,21,0))</f>
        <v/>
      </c>
      <c r="P1941" s="74" t="str">
        <f>IF(E1941="","",VLOOKUP(W1941,図書名リスト!$A$3:$W$10050,19,0))</f>
        <v/>
      </c>
      <c r="Q1941" s="75" t="str">
        <f>IF(E1941="","",VLOOKUP(W1941,図書名リスト!$A$3:$W$1001,20,0))</f>
        <v/>
      </c>
      <c r="R1941" s="74" t="str">
        <f>IF(E1941="","",VLOOKUP(W1941,図書名リスト!$A$3:$W$1001,22,0))</f>
        <v/>
      </c>
      <c r="S1941" s="61" t="str">
        <f t="shared" si="159"/>
        <v xml:space="preserve"> </v>
      </c>
      <c r="T1941" s="61" t="str">
        <f t="shared" si="160"/>
        <v>　</v>
      </c>
      <c r="U1941" s="61" t="str">
        <f t="shared" si="156"/>
        <v xml:space="preserve"> </v>
      </c>
      <c r="V1941" s="61">
        <f t="shared" si="157"/>
        <v>0</v>
      </c>
      <c r="W1941" s="60" t="str">
        <f t="shared" si="158"/>
        <v/>
      </c>
    </row>
    <row r="1942" spans="1:23" ht="57" customHeight="1" x14ac:dyDescent="0.15">
      <c r="A1942" s="63"/>
      <c r="B1942" s="69"/>
      <c r="C1942" s="69"/>
      <c r="D1942" s="68"/>
      <c r="E1942" s="67"/>
      <c r="F1942" s="66"/>
      <c r="G1942" s="65" t="str">
        <f>IF(E1942="","",VLOOKUP(E1942,図書名リスト!$C$3:$W$1001,16,0))</f>
        <v/>
      </c>
      <c r="H1942" s="64" t="str">
        <f>IF(E1942="","",VLOOKUP(W1942,図書名リスト!$A$3:$W$1001,5,0))</f>
        <v/>
      </c>
      <c r="I1942" s="77" t="str">
        <f>IF(E1942="","",VLOOKUP(W1942,図書名リスト!$A$3:$W$1001,9,0))</f>
        <v/>
      </c>
      <c r="J1942" s="76" t="str">
        <f>IF(E1942="","",VLOOKUP(W1942,図書名リスト!$A$3:$W$1001,23,0))</f>
        <v/>
      </c>
      <c r="K1942" s="62" t="str">
        <f>IF(E1942="","",VLOOKUP(W1942,図書名リスト!$A$3:$W$1001,11,0))</f>
        <v/>
      </c>
      <c r="L1942" s="95" t="str">
        <f>IF(E1942="","",VLOOKUP(W1942,図書名リスト!$A$3:$W$1001,14,0))</f>
        <v/>
      </c>
      <c r="M1942" s="62" t="str">
        <f>IF(E1942="","",VLOOKUP(W1942,図書名リスト!$A$3:$W$1001,17,0))</f>
        <v/>
      </c>
      <c r="N1942" s="63"/>
      <c r="O1942" s="74" t="str">
        <f>IF(E1942="","",VLOOKUP(W1942,図書名リスト!$A$3:$W$100580,21,0))</f>
        <v/>
      </c>
      <c r="P1942" s="74" t="str">
        <f>IF(E1942="","",VLOOKUP(W1942,図書名リスト!$A$3:$W$10050,19,0))</f>
        <v/>
      </c>
      <c r="Q1942" s="75" t="str">
        <f>IF(E1942="","",VLOOKUP(W1942,図書名リスト!$A$3:$W$1001,20,0))</f>
        <v/>
      </c>
      <c r="R1942" s="74" t="str">
        <f>IF(E1942="","",VLOOKUP(W1942,図書名リスト!$A$3:$W$1001,22,0))</f>
        <v/>
      </c>
      <c r="S1942" s="61" t="str">
        <f t="shared" si="159"/>
        <v xml:space="preserve"> </v>
      </c>
      <c r="T1942" s="61" t="str">
        <f t="shared" si="160"/>
        <v>　</v>
      </c>
      <c r="U1942" s="61" t="str">
        <f t="shared" si="156"/>
        <v xml:space="preserve"> </v>
      </c>
      <c r="V1942" s="61">
        <f t="shared" si="157"/>
        <v>0</v>
      </c>
      <c r="W1942" s="60" t="str">
        <f t="shared" si="158"/>
        <v/>
      </c>
    </row>
    <row r="1943" spans="1:23" ht="57" customHeight="1" x14ac:dyDescent="0.15">
      <c r="A1943" s="63"/>
      <c r="B1943" s="69"/>
      <c r="C1943" s="69"/>
      <c r="D1943" s="68"/>
      <c r="E1943" s="67"/>
      <c r="F1943" s="66"/>
      <c r="G1943" s="65" t="str">
        <f>IF(E1943="","",VLOOKUP(E1943,図書名リスト!$C$3:$W$1001,16,0))</f>
        <v/>
      </c>
      <c r="H1943" s="64" t="str">
        <f>IF(E1943="","",VLOOKUP(W1943,図書名リスト!$A$3:$W$1001,5,0))</f>
        <v/>
      </c>
      <c r="I1943" s="77" t="str">
        <f>IF(E1943="","",VLOOKUP(W1943,図書名リスト!$A$3:$W$1001,9,0))</f>
        <v/>
      </c>
      <c r="J1943" s="76" t="str">
        <f>IF(E1943="","",VLOOKUP(W1943,図書名リスト!$A$3:$W$1001,23,0))</f>
        <v/>
      </c>
      <c r="K1943" s="62" t="str">
        <f>IF(E1943="","",VLOOKUP(W1943,図書名リスト!$A$3:$W$1001,11,0))</f>
        <v/>
      </c>
      <c r="L1943" s="95" t="str">
        <f>IF(E1943="","",VLOOKUP(W1943,図書名リスト!$A$3:$W$1001,14,0))</f>
        <v/>
      </c>
      <c r="M1943" s="62" t="str">
        <f>IF(E1943="","",VLOOKUP(W1943,図書名リスト!$A$3:$W$1001,17,0))</f>
        <v/>
      </c>
      <c r="N1943" s="63"/>
      <c r="O1943" s="74" t="str">
        <f>IF(E1943="","",VLOOKUP(W1943,図書名リスト!$A$3:$W$100580,21,0))</f>
        <v/>
      </c>
      <c r="P1943" s="74" t="str">
        <f>IF(E1943="","",VLOOKUP(W1943,図書名リスト!$A$3:$W$10050,19,0))</f>
        <v/>
      </c>
      <c r="Q1943" s="75" t="str">
        <f>IF(E1943="","",VLOOKUP(W1943,図書名リスト!$A$3:$W$1001,20,0))</f>
        <v/>
      </c>
      <c r="R1943" s="74" t="str">
        <f>IF(E1943="","",VLOOKUP(W1943,図書名リスト!$A$3:$W$1001,22,0))</f>
        <v/>
      </c>
      <c r="S1943" s="61" t="str">
        <f t="shared" si="159"/>
        <v xml:space="preserve"> </v>
      </c>
      <c r="T1943" s="61" t="str">
        <f t="shared" si="160"/>
        <v>　</v>
      </c>
      <c r="U1943" s="61" t="str">
        <f t="shared" si="156"/>
        <v xml:space="preserve"> </v>
      </c>
      <c r="V1943" s="61">
        <f t="shared" si="157"/>
        <v>0</v>
      </c>
      <c r="W1943" s="60" t="str">
        <f t="shared" si="158"/>
        <v/>
      </c>
    </row>
    <row r="1944" spans="1:23" ht="57" customHeight="1" x14ac:dyDescent="0.15">
      <c r="A1944" s="63"/>
      <c r="B1944" s="69"/>
      <c r="C1944" s="69"/>
      <c r="D1944" s="68"/>
      <c r="E1944" s="67"/>
      <c r="F1944" s="66"/>
      <c r="G1944" s="65" t="str">
        <f>IF(E1944="","",VLOOKUP(E1944,図書名リスト!$C$3:$W$1001,16,0))</f>
        <v/>
      </c>
      <c r="H1944" s="64" t="str">
        <f>IF(E1944="","",VLOOKUP(W1944,図書名リスト!$A$3:$W$1001,5,0))</f>
        <v/>
      </c>
      <c r="I1944" s="77" t="str">
        <f>IF(E1944="","",VLOOKUP(W1944,図書名リスト!$A$3:$W$1001,9,0))</f>
        <v/>
      </c>
      <c r="J1944" s="76" t="str">
        <f>IF(E1944="","",VLOOKUP(W1944,図書名リスト!$A$3:$W$1001,23,0))</f>
        <v/>
      </c>
      <c r="K1944" s="62" t="str">
        <f>IF(E1944="","",VLOOKUP(W1944,図書名リスト!$A$3:$W$1001,11,0))</f>
        <v/>
      </c>
      <c r="L1944" s="95" t="str">
        <f>IF(E1944="","",VLOOKUP(W1944,図書名リスト!$A$3:$W$1001,14,0))</f>
        <v/>
      </c>
      <c r="M1944" s="62" t="str">
        <f>IF(E1944="","",VLOOKUP(W1944,図書名リスト!$A$3:$W$1001,17,0))</f>
        <v/>
      </c>
      <c r="N1944" s="63"/>
      <c r="O1944" s="74" t="str">
        <f>IF(E1944="","",VLOOKUP(W1944,図書名リスト!$A$3:$W$100580,21,0))</f>
        <v/>
      </c>
      <c r="P1944" s="74" t="str">
        <f>IF(E1944="","",VLOOKUP(W1944,図書名リスト!$A$3:$W$10050,19,0))</f>
        <v/>
      </c>
      <c r="Q1944" s="75" t="str">
        <f>IF(E1944="","",VLOOKUP(W1944,図書名リスト!$A$3:$W$1001,20,0))</f>
        <v/>
      </c>
      <c r="R1944" s="74" t="str">
        <f>IF(E1944="","",VLOOKUP(W1944,図書名リスト!$A$3:$W$1001,22,0))</f>
        <v/>
      </c>
      <c r="S1944" s="61" t="str">
        <f t="shared" si="159"/>
        <v xml:space="preserve"> </v>
      </c>
      <c r="T1944" s="61" t="str">
        <f t="shared" si="160"/>
        <v>　</v>
      </c>
      <c r="U1944" s="61" t="str">
        <f t="shared" si="156"/>
        <v xml:space="preserve"> </v>
      </c>
      <c r="V1944" s="61">
        <f t="shared" si="157"/>
        <v>0</v>
      </c>
      <c r="W1944" s="60" t="str">
        <f t="shared" si="158"/>
        <v/>
      </c>
    </row>
    <row r="1945" spans="1:23" ht="57" customHeight="1" x14ac:dyDescent="0.15">
      <c r="A1945" s="63"/>
      <c r="B1945" s="69"/>
      <c r="C1945" s="69"/>
      <c r="D1945" s="68"/>
      <c r="E1945" s="67"/>
      <c r="F1945" s="66"/>
      <c r="G1945" s="65" t="str">
        <f>IF(E1945="","",VLOOKUP(E1945,図書名リスト!$C$3:$W$1001,16,0))</f>
        <v/>
      </c>
      <c r="H1945" s="64" t="str">
        <f>IF(E1945="","",VLOOKUP(W1945,図書名リスト!$A$3:$W$1001,5,0))</f>
        <v/>
      </c>
      <c r="I1945" s="77" t="str">
        <f>IF(E1945="","",VLOOKUP(W1945,図書名リスト!$A$3:$W$1001,9,0))</f>
        <v/>
      </c>
      <c r="J1945" s="76" t="str">
        <f>IF(E1945="","",VLOOKUP(W1945,図書名リスト!$A$3:$W$1001,23,0))</f>
        <v/>
      </c>
      <c r="K1945" s="62" t="str">
        <f>IF(E1945="","",VLOOKUP(W1945,図書名リスト!$A$3:$W$1001,11,0))</f>
        <v/>
      </c>
      <c r="L1945" s="95" t="str">
        <f>IF(E1945="","",VLOOKUP(W1945,図書名リスト!$A$3:$W$1001,14,0))</f>
        <v/>
      </c>
      <c r="M1945" s="62" t="str">
        <f>IF(E1945="","",VLOOKUP(W1945,図書名リスト!$A$3:$W$1001,17,0))</f>
        <v/>
      </c>
      <c r="N1945" s="63"/>
      <c r="O1945" s="74" t="str">
        <f>IF(E1945="","",VLOOKUP(W1945,図書名リスト!$A$3:$W$100580,21,0))</f>
        <v/>
      </c>
      <c r="P1945" s="74" t="str">
        <f>IF(E1945="","",VLOOKUP(W1945,図書名リスト!$A$3:$W$10050,19,0))</f>
        <v/>
      </c>
      <c r="Q1945" s="75" t="str">
        <f>IF(E1945="","",VLOOKUP(W1945,図書名リスト!$A$3:$W$1001,20,0))</f>
        <v/>
      </c>
      <c r="R1945" s="74" t="str">
        <f>IF(E1945="","",VLOOKUP(W1945,図書名リスト!$A$3:$W$1001,22,0))</f>
        <v/>
      </c>
      <c r="S1945" s="61" t="str">
        <f t="shared" si="159"/>
        <v xml:space="preserve"> </v>
      </c>
      <c r="T1945" s="61" t="str">
        <f t="shared" si="160"/>
        <v>　</v>
      </c>
      <c r="U1945" s="61" t="str">
        <f t="shared" si="156"/>
        <v xml:space="preserve"> </v>
      </c>
      <c r="V1945" s="61">
        <f t="shared" si="157"/>
        <v>0</v>
      </c>
      <c r="W1945" s="60" t="str">
        <f t="shared" si="158"/>
        <v/>
      </c>
    </row>
    <row r="1946" spans="1:23" ht="57" customHeight="1" x14ac:dyDescent="0.15">
      <c r="A1946" s="63"/>
      <c r="B1946" s="69"/>
      <c r="C1946" s="69"/>
      <c r="D1946" s="68"/>
      <c r="E1946" s="67"/>
      <c r="F1946" s="66"/>
      <c r="G1946" s="65" t="str">
        <f>IF(E1946="","",VLOOKUP(E1946,図書名リスト!$C$3:$W$1001,16,0))</f>
        <v/>
      </c>
      <c r="H1946" s="64" t="str">
        <f>IF(E1946="","",VLOOKUP(W1946,図書名リスト!$A$3:$W$1001,5,0))</f>
        <v/>
      </c>
      <c r="I1946" s="77" t="str">
        <f>IF(E1946="","",VLOOKUP(W1946,図書名リスト!$A$3:$W$1001,9,0))</f>
        <v/>
      </c>
      <c r="J1946" s="76" t="str">
        <f>IF(E1946="","",VLOOKUP(W1946,図書名リスト!$A$3:$W$1001,23,0))</f>
        <v/>
      </c>
      <c r="K1946" s="62" t="str">
        <f>IF(E1946="","",VLOOKUP(W1946,図書名リスト!$A$3:$W$1001,11,0))</f>
        <v/>
      </c>
      <c r="L1946" s="95" t="str">
        <f>IF(E1946="","",VLOOKUP(W1946,図書名リスト!$A$3:$W$1001,14,0))</f>
        <v/>
      </c>
      <c r="M1946" s="62" t="str">
        <f>IF(E1946="","",VLOOKUP(W1946,図書名リスト!$A$3:$W$1001,17,0))</f>
        <v/>
      </c>
      <c r="N1946" s="63"/>
      <c r="O1946" s="74" t="str">
        <f>IF(E1946="","",VLOOKUP(W1946,図書名リスト!$A$3:$W$100580,21,0))</f>
        <v/>
      </c>
      <c r="P1946" s="74" t="str">
        <f>IF(E1946="","",VLOOKUP(W1946,図書名リスト!$A$3:$W$10050,19,0))</f>
        <v/>
      </c>
      <c r="Q1946" s="75" t="str">
        <f>IF(E1946="","",VLOOKUP(W1946,図書名リスト!$A$3:$W$1001,20,0))</f>
        <v/>
      </c>
      <c r="R1946" s="74" t="str">
        <f>IF(E1946="","",VLOOKUP(W1946,図書名リスト!$A$3:$W$1001,22,0))</f>
        <v/>
      </c>
      <c r="S1946" s="61" t="str">
        <f t="shared" si="159"/>
        <v xml:space="preserve"> </v>
      </c>
      <c r="T1946" s="61" t="str">
        <f t="shared" si="160"/>
        <v>　</v>
      </c>
      <c r="U1946" s="61" t="str">
        <f t="shared" si="156"/>
        <v xml:space="preserve"> </v>
      </c>
      <c r="V1946" s="61">
        <f t="shared" si="157"/>
        <v>0</v>
      </c>
      <c r="W1946" s="60" t="str">
        <f t="shared" si="158"/>
        <v/>
      </c>
    </row>
    <row r="1947" spans="1:23" ht="57" customHeight="1" x14ac:dyDescent="0.15">
      <c r="A1947" s="63"/>
      <c r="B1947" s="69"/>
      <c r="C1947" s="69"/>
      <c r="D1947" s="68"/>
      <c r="E1947" s="67"/>
      <c r="F1947" s="66"/>
      <c r="G1947" s="65" t="str">
        <f>IF(E1947="","",VLOOKUP(E1947,図書名リスト!$C$3:$W$1001,16,0))</f>
        <v/>
      </c>
      <c r="H1947" s="64" t="str">
        <f>IF(E1947="","",VLOOKUP(W1947,図書名リスト!$A$3:$W$1001,5,0))</f>
        <v/>
      </c>
      <c r="I1947" s="77" t="str">
        <f>IF(E1947="","",VLOOKUP(W1947,図書名リスト!$A$3:$W$1001,9,0))</f>
        <v/>
      </c>
      <c r="J1947" s="76" t="str">
        <f>IF(E1947="","",VLOOKUP(W1947,図書名リスト!$A$3:$W$1001,23,0))</f>
        <v/>
      </c>
      <c r="K1947" s="62" t="str">
        <f>IF(E1947="","",VLOOKUP(W1947,図書名リスト!$A$3:$W$1001,11,0))</f>
        <v/>
      </c>
      <c r="L1947" s="95" t="str">
        <f>IF(E1947="","",VLOOKUP(W1947,図書名リスト!$A$3:$W$1001,14,0))</f>
        <v/>
      </c>
      <c r="M1947" s="62" t="str">
        <f>IF(E1947="","",VLOOKUP(W1947,図書名リスト!$A$3:$W$1001,17,0))</f>
        <v/>
      </c>
      <c r="N1947" s="63"/>
      <c r="O1947" s="74" t="str">
        <f>IF(E1947="","",VLOOKUP(W1947,図書名リスト!$A$3:$W$100580,21,0))</f>
        <v/>
      </c>
      <c r="P1947" s="74" t="str">
        <f>IF(E1947="","",VLOOKUP(W1947,図書名リスト!$A$3:$W$10050,19,0))</f>
        <v/>
      </c>
      <c r="Q1947" s="75" t="str">
        <f>IF(E1947="","",VLOOKUP(W1947,図書名リスト!$A$3:$W$1001,20,0))</f>
        <v/>
      </c>
      <c r="R1947" s="74" t="str">
        <f>IF(E1947="","",VLOOKUP(W1947,図書名リスト!$A$3:$W$1001,22,0))</f>
        <v/>
      </c>
      <c r="S1947" s="61" t="str">
        <f t="shared" si="159"/>
        <v xml:space="preserve"> </v>
      </c>
      <c r="T1947" s="61" t="str">
        <f t="shared" si="160"/>
        <v>　</v>
      </c>
      <c r="U1947" s="61" t="str">
        <f t="shared" si="156"/>
        <v xml:space="preserve"> </v>
      </c>
      <c r="V1947" s="61">
        <f t="shared" si="157"/>
        <v>0</v>
      </c>
      <c r="W1947" s="60" t="str">
        <f t="shared" si="158"/>
        <v/>
      </c>
    </row>
    <row r="1948" spans="1:23" ht="57" customHeight="1" x14ac:dyDescent="0.15">
      <c r="A1948" s="63"/>
      <c r="B1948" s="69"/>
      <c r="C1948" s="69"/>
      <c r="D1948" s="68"/>
      <c r="E1948" s="67"/>
      <c r="F1948" s="66"/>
      <c r="G1948" s="65" t="str">
        <f>IF(E1948="","",VLOOKUP(E1948,図書名リスト!$C$3:$W$1001,16,0))</f>
        <v/>
      </c>
      <c r="H1948" s="64" t="str">
        <f>IF(E1948="","",VLOOKUP(W1948,図書名リスト!$A$3:$W$1001,5,0))</f>
        <v/>
      </c>
      <c r="I1948" s="77" t="str">
        <f>IF(E1948="","",VLOOKUP(W1948,図書名リスト!$A$3:$W$1001,9,0))</f>
        <v/>
      </c>
      <c r="J1948" s="76" t="str">
        <f>IF(E1948="","",VLOOKUP(W1948,図書名リスト!$A$3:$W$1001,23,0))</f>
        <v/>
      </c>
      <c r="K1948" s="62" t="str">
        <f>IF(E1948="","",VLOOKUP(W1948,図書名リスト!$A$3:$W$1001,11,0))</f>
        <v/>
      </c>
      <c r="L1948" s="95" t="str">
        <f>IF(E1948="","",VLOOKUP(W1948,図書名リスト!$A$3:$W$1001,14,0))</f>
        <v/>
      </c>
      <c r="M1948" s="62" t="str">
        <f>IF(E1948="","",VLOOKUP(W1948,図書名リスト!$A$3:$W$1001,17,0))</f>
        <v/>
      </c>
      <c r="N1948" s="63"/>
      <c r="O1948" s="74" t="str">
        <f>IF(E1948="","",VLOOKUP(W1948,図書名リスト!$A$3:$W$100580,21,0))</f>
        <v/>
      </c>
      <c r="P1948" s="74" t="str">
        <f>IF(E1948="","",VLOOKUP(W1948,図書名リスト!$A$3:$W$10050,19,0))</f>
        <v/>
      </c>
      <c r="Q1948" s="75" t="str">
        <f>IF(E1948="","",VLOOKUP(W1948,図書名リスト!$A$3:$W$1001,20,0))</f>
        <v/>
      </c>
      <c r="R1948" s="74" t="str">
        <f>IF(E1948="","",VLOOKUP(W1948,図書名リスト!$A$3:$W$1001,22,0))</f>
        <v/>
      </c>
      <c r="S1948" s="61" t="str">
        <f t="shared" si="159"/>
        <v xml:space="preserve"> </v>
      </c>
      <c r="T1948" s="61" t="str">
        <f t="shared" si="160"/>
        <v>　</v>
      </c>
      <c r="U1948" s="61" t="str">
        <f t="shared" si="156"/>
        <v xml:space="preserve"> </v>
      </c>
      <c r="V1948" s="61">
        <f t="shared" si="157"/>
        <v>0</v>
      </c>
      <c r="W1948" s="60" t="str">
        <f t="shared" si="158"/>
        <v/>
      </c>
    </row>
    <row r="1949" spans="1:23" ht="57" customHeight="1" x14ac:dyDescent="0.15">
      <c r="A1949" s="63"/>
      <c r="B1949" s="69"/>
      <c r="C1949" s="69"/>
      <c r="D1949" s="68"/>
      <c r="E1949" s="67"/>
      <c r="F1949" s="66"/>
      <c r="G1949" s="65" t="str">
        <f>IF(E1949="","",VLOOKUP(E1949,図書名リスト!$C$3:$W$1001,16,0))</f>
        <v/>
      </c>
      <c r="H1949" s="64" t="str">
        <f>IF(E1949="","",VLOOKUP(W1949,図書名リスト!$A$3:$W$1001,5,0))</f>
        <v/>
      </c>
      <c r="I1949" s="77" t="str">
        <f>IF(E1949="","",VLOOKUP(W1949,図書名リスト!$A$3:$W$1001,9,0))</f>
        <v/>
      </c>
      <c r="J1949" s="76" t="str">
        <f>IF(E1949="","",VLOOKUP(W1949,図書名リスト!$A$3:$W$1001,23,0))</f>
        <v/>
      </c>
      <c r="K1949" s="62" t="str">
        <f>IF(E1949="","",VLOOKUP(W1949,図書名リスト!$A$3:$W$1001,11,0))</f>
        <v/>
      </c>
      <c r="L1949" s="95" t="str">
        <f>IF(E1949="","",VLOOKUP(W1949,図書名リスト!$A$3:$W$1001,14,0))</f>
        <v/>
      </c>
      <c r="M1949" s="62" t="str">
        <f>IF(E1949="","",VLOOKUP(W1949,図書名リスト!$A$3:$W$1001,17,0))</f>
        <v/>
      </c>
      <c r="N1949" s="63"/>
      <c r="O1949" s="74" t="str">
        <f>IF(E1949="","",VLOOKUP(W1949,図書名リスト!$A$3:$W$100580,21,0))</f>
        <v/>
      </c>
      <c r="P1949" s="74" t="str">
        <f>IF(E1949="","",VLOOKUP(W1949,図書名リスト!$A$3:$W$10050,19,0))</f>
        <v/>
      </c>
      <c r="Q1949" s="75" t="str">
        <f>IF(E1949="","",VLOOKUP(W1949,図書名リスト!$A$3:$W$1001,20,0))</f>
        <v/>
      </c>
      <c r="R1949" s="74" t="str">
        <f>IF(E1949="","",VLOOKUP(W1949,図書名リスト!$A$3:$W$1001,22,0))</f>
        <v/>
      </c>
      <c r="S1949" s="61" t="str">
        <f t="shared" si="159"/>
        <v xml:space="preserve"> </v>
      </c>
      <c r="T1949" s="61" t="str">
        <f t="shared" si="160"/>
        <v>　</v>
      </c>
      <c r="U1949" s="61" t="str">
        <f t="shared" si="156"/>
        <v xml:space="preserve"> </v>
      </c>
      <c r="V1949" s="61">
        <f t="shared" si="157"/>
        <v>0</v>
      </c>
      <c r="W1949" s="60" t="str">
        <f t="shared" si="158"/>
        <v/>
      </c>
    </row>
    <row r="1950" spans="1:23" ht="57" customHeight="1" x14ac:dyDescent="0.15">
      <c r="A1950" s="63"/>
      <c r="B1950" s="69"/>
      <c r="C1950" s="69"/>
      <c r="D1950" s="68"/>
      <c r="E1950" s="67"/>
      <c r="F1950" s="66"/>
      <c r="G1950" s="65" t="str">
        <f>IF(E1950="","",VLOOKUP(E1950,図書名リスト!$C$3:$W$1001,16,0))</f>
        <v/>
      </c>
      <c r="H1950" s="64" t="str">
        <f>IF(E1950="","",VLOOKUP(W1950,図書名リスト!$A$3:$W$1001,5,0))</f>
        <v/>
      </c>
      <c r="I1950" s="77" t="str">
        <f>IF(E1950="","",VLOOKUP(W1950,図書名リスト!$A$3:$W$1001,9,0))</f>
        <v/>
      </c>
      <c r="J1950" s="76" t="str">
        <f>IF(E1950="","",VLOOKUP(W1950,図書名リスト!$A$3:$W$1001,23,0))</f>
        <v/>
      </c>
      <c r="K1950" s="62" t="str">
        <f>IF(E1950="","",VLOOKUP(W1950,図書名リスト!$A$3:$W$1001,11,0))</f>
        <v/>
      </c>
      <c r="L1950" s="95" t="str">
        <f>IF(E1950="","",VLOOKUP(W1950,図書名リスト!$A$3:$W$1001,14,0))</f>
        <v/>
      </c>
      <c r="M1950" s="62" t="str">
        <f>IF(E1950="","",VLOOKUP(W1950,図書名リスト!$A$3:$W$1001,17,0))</f>
        <v/>
      </c>
      <c r="N1950" s="63"/>
      <c r="O1950" s="74" t="str">
        <f>IF(E1950="","",VLOOKUP(W1950,図書名リスト!$A$3:$W$100580,21,0))</f>
        <v/>
      </c>
      <c r="P1950" s="74" t="str">
        <f>IF(E1950="","",VLOOKUP(W1950,図書名リスト!$A$3:$W$10050,19,0))</f>
        <v/>
      </c>
      <c r="Q1950" s="75" t="str">
        <f>IF(E1950="","",VLOOKUP(W1950,図書名リスト!$A$3:$W$1001,20,0))</f>
        <v/>
      </c>
      <c r="R1950" s="74" t="str">
        <f>IF(E1950="","",VLOOKUP(W1950,図書名リスト!$A$3:$W$1001,22,0))</f>
        <v/>
      </c>
      <c r="S1950" s="61" t="str">
        <f t="shared" si="159"/>
        <v xml:space="preserve"> </v>
      </c>
      <c r="T1950" s="61" t="str">
        <f t="shared" si="160"/>
        <v>　</v>
      </c>
      <c r="U1950" s="61" t="str">
        <f t="shared" si="156"/>
        <v xml:space="preserve"> </v>
      </c>
      <c r="V1950" s="61">
        <f t="shared" si="157"/>
        <v>0</v>
      </c>
      <c r="W1950" s="60" t="str">
        <f t="shared" si="158"/>
        <v/>
      </c>
    </row>
    <row r="1951" spans="1:23" ht="57" customHeight="1" x14ac:dyDescent="0.15">
      <c r="A1951" s="63"/>
      <c r="B1951" s="69"/>
      <c r="C1951" s="69"/>
      <c r="D1951" s="68"/>
      <c r="E1951" s="67"/>
      <c r="F1951" s="66"/>
      <c r="G1951" s="65" t="str">
        <f>IF(E1951="","",VLOOKUP(E1951,図書名リスト!$C$3:$W$1001,16,0))</f>
        <v/>
      </c>
      <c r="H1951" s="64" t="str">
        <f>IF(E1951="","",VLOOKUP(W1951,図書名リスト!$A$3:$W$1001,5,0))</f>
        <v/>
      </c>
      <c r="I1951" s="77" t="str">
        <f>IF(E1951="","",VLOOKUP(W1951,図書名リスト!$A$3:$W$1001,9,0))</f>
        <v/>
      </c>
      <c r="J1951" s="76" t="str">
        <f>IF(E1951="","",VLOOKUP(W1951,図書名リスト!$A$3:$W$1001,23,0))</f>
        <v/>
      </c>
      <c r="K1951" s="62" t="str">
        <f>IF(E1951="","",VLOOKUP(W1951,図書名リスト!$A$3:$W$1001,11,0))</f>
        <v/>
      </c>
      <c r="L1951" s="95" t="str">
        <f>IF(E1951="","",VLOOKUP(W1951,図書名リスト!$A$3:$W$1001,14,0))</f>
        <v/>
      </c>
      <c r="M1951" s="62" t="str">
        <f>IF(E1951="","",VLOOKUP(W1951,図書名リスト!$A$3:$W$1001,17,0))</f>
        <v/>
      </c>
      <c r="N1951" s="63"/>
      <c r="O1951" s="74" t="str">
        <f>IF(E1951="","",VLOOKUP(W1951,図書名リスト!$A$3:$W$100580,21,0))</f>
        <v/>
      </c>
      <c r="P1951" s="74" t="str">
        <f>IF(E1951="","",VLOOKUP(W1951,図書名リスト!$A$3:$W$10050,19,0))</f>
        <v/>
      </c>
      <c r="Q1951" s="75" t="str">
        <f>IF(E1951="","",VLOOKUP(W1951,図書名リスト!$A$3:$W$1001,20,0))</f>
        <v/>
      </c>
      <c r="R1951" s="74" t="str">
        <f>IF(E1951="","",VLOOKUP(W1951,図書名リスト!$A$3:$W$1001,22,0))</f>
        <v/>
      </c>
      <c r="S1951" s="61" t="str">
        <f t="shared" si="159"/>
        <v xml:space="preserve"> </v>
      </c>
      <c r="T1951" s="61" t="str">
        <f t="shared" si="160"/>
        <v>　</v>
      </c>
      <c r="U1951" s="61" t="str">
        <f t="shared" si="156"/>
        <v xml:space="preserve"> </v>
      </c>
      <c r="V1951" s="61">
        <f t="shared" si="157"/>
        <v>0</v>
      </c>
      <c r="W1951" s="60" t="str">
        <f t="shared" si="158"/>
        <v/>
      </c>
    </row>
    <row r="1952" spans="1:23" ht="57" customHeight="1" x14ac:dyDescent="0.15">
      <c r="A1952" s="63"/>
      <c r="B1952" s="69"/>
      <c r="C1952" s="69"/>
      <c r="D1952" s="68"/>
      <c r="E1952" s="67"/>
      <c r="F1952" s="66"/>
      <c r="G1952" s="65" t="str">
        <f>IF(E1952="","",VLOOKUP(E1952,図書名リスト!$C$3:$W$1001,16,0))</f>
        <v/>
      </c>
      <c r="H1952" s="64" t="str">
        <f>IF(E1952="","",VLOOKUP(W1952,図書名リスト!$A$3:$W$1001,5,0))</f>
        <v/>
      </c>
      <c r="I1952" s="77" t="str">
        <f>IF(E1952="","",VLOOKUP(W1952,図書名リスト!$A$3:$W$1001,9,0))</f>
        <v/>
      </c>
      <c r="J1952" s="76" t="str">
        <f>IF(E1952="","",VLOOKUP(W1952,図書名リスト!$A$3:$W$1001,23,0))</f>
        <v/>
      </c>
      <c r="K1952" s="62" t="str">
        <f>IF(E1952="","",VLOOKUP(W1952,図書名リスト!$A$3:$W$1001,11,0))</f>
        <v/>
      </c>
      <c r="L1952" s="95" t="str">
        <f>IF(E1952="","",VLOOKUP(W1952,図書名リスト!$A$3:$W$1001,14,0))</f>
        <v/>
      </c>
      <c r="M1952" s="62" t="str">
        <f>IF(E1952="","",VLOOKUP(W1952,図書名リスト!$A$3:$W$1001,17,0))</f>
        <v/>
      </c>
      <c r="N1952" s="63"/>
      <c r="O1952" s="74" t="str">
        <f>IF(E1952="","",VLOOKUP(W1952,図書名リスト!$A$3:$W$100580,21,0))</f>
        <v/>
      </c>
      <c r="P1952" s="74" t="str">
        <f>IF(E1952="","",VLOOKUP(W1952,図書名リスト!$A$3:$W$10050,19,0))</f>
        <v/>
      </c>
      <c r="Q1952" s="75" t="str">
        <f>IF(E1952="","",VLOOKUP(W1952,図書名リスト!$A$3:$W$1001,20,0))</f>
        <v/>
      </c>
      <c r="R1952" s="74" t="str">
        <f>IF(E1952="","",VLOOKUP(W1952,図書名リスト!$A$3:$W$1001,22,0))</f>
        <v/>
      </c>
      <c r="S1952" s="61" t="str">
        <f t="shared" si="159"/>
        <v xml:space="preserve"> </v>
      </c>
      <c r="T1952" s="61" t="str">
        <f t="shared" si="160"/>
        <v>　</v>
      </c>
      <c r="U1952" s="61" t="str">
        <f t="shared" si="156"/>
        <v xml:space="preserve"> </v>
      </c>
      <c r="V1952" s="61">
        <f t="shared" si="157"/>
        <v>0</v>
      </c>
      <c r="W1952" s="60" t="str">
        <f t="shared" si="158"/>
        <v/>
      </c>
    </row>
    <row r="1953" spans="1:23" ht="57" customHeight="1" x14ac:dyDescent="0.15">
      <c r="A1953" s="63"/>
      <c r="B1953" s="69"/>
      <c r="C1953" s="69"/>
      <c r="D1953" s="68"/>
      <c r="E1953" s="67"/>
      <c r="F1953" s="66"/>
      <c r="G1953" s="65" t="str">
        <f>IF(E1953="","",VLOOKUP(E1953,図書名リスト!$C$3:$W$1001,16,0))</f>
        <v/>
      </c>
      <c r="H1953" s="64" t="str">
        <f>IF(E1953="","",VLOOKUP(W1953,図書名リスト!$A$3:$W$1001,5,0))</f>
        <v/>
      </c>
      <c r="I1953" s="77" t="str">
        <f>IF(E1953="","",VLOOKUP(W1953,図書名リスト!$A$3:$W$1001,9,0))</f>
        <v/>
      </c>
      <c r="J1953" s="76" t="str">
        <f>IF(E1953="","",VLOOKUP(W1953,図書名リスト!$A$3:$W$1001,23,0))</f>
        <v/>
      </c>
      <c r="K1953" s="62" t="str">
        <f>IF(E1953="","",VLOOKUP(W1953,図書名リスト!$A$3:$W$1001,11,0))</f>
        <v/>
      </c>
      <c r="L1953" s="95" t="str">
        <f>IF(E1953="","",VLOOKUP(W1953,図書名リスト!$A$3:$W$1001,14,0))</f>
        <v/>
      </c>
      <c r="M1953" s="62" t="str">
        <f>IF(E1953="","",VLOOKUP(W1953,図書名リスト!$A$3:$W$1001,17,0))</f>
        <v/>
      </c>
      <c r="N1953" s="63"/>
      <c r="O1953" s="74" t="str">
        <f>IF(E1953="","",VLOOKUP(W1953,図書名リスト!$A$3:$W$100580,21,0))</f>
        <v/>
      </c>
      <c r="P1953" s="74" t="str">
        <f>IF(E1953="","",VLOOKUP(W1953,図書名リスト!$A$3:$W$10050,19,0))</f>
        <v/>
      </c>
      <c r="Q1953" s="75" t="str">
        <f>IF(E1953="","",VLOOKUP(W1953,図書名リスト!$A$3:$W$1001,20,0))</f>
        <v/>
      </c>
      <c r="R1953" s="74" t="str">
        <f>IF(E1953="","",VLOOKUP(W1953,図書名リスト!$A$3:$W$1001,22,0))</f>
        <v/>
      </c>
      <c r="S1953" s="61" t="str">
        <f t="shared" si="159"/>
        <v xml:space="preserve"> </v>
      </c>
      <c r="T1953" s="61" t="str">
        <f t="shared" si="160"/>
        <v>　</v>
      </c>
      <c r="U1953" s="61" t="str">
        <f t="shared" si="156"/>
        <v xml:space="preserve"> </v>
      </c>
      <c r="V1953" s="61">
        <f t="shared" si="157"/>
        <v>0</v>
      </c>
      <c r="W1953" s="60" t="str">
        <f t="shared" si="158"/>
        <v/>
      </c>
    </row>
    <row r="1954" spans="1:23" ht="57" customHeight="1" x14ac:dyDescent="0.15">
      <c r="A1954" s="63"/>
      <c r="B1954" s="69"/>
      <c r="C1954" s="69"/>
      <c r="D1954" s="68"/>
      <c r="E1954" s="67"/>
      <c r="F1954" s="66"/>
      <c r="G1954" s="65" t="str">
        <f>IF(E1954="","",VLOOKUP(E1954,図書名リスト!$C$3:$W$1001,16,0))</f>
        <v/>
      </c>
      <c r="H1954" s="64" t="str">
        <f>IF(E1954="","",VLOOKUP(W1954,図書名リスト!$A$3:$W$1001,5,0))</f>
        <v/>
      </c>
      <c r="I1954" s="77" t="str">
        <f>IF(E1954="","",VLOOKUP(W1954,図書名リスト!$A$3:$W$1001,9,0))</f>
        <v/>
      </c>
      <c r="J1954" s="76" t="str">
        <f>IF(E1954="","",VLOOKUP(W1954,図書名リスト!$A$3:$W$1001,23,0))</f>
        <v/>
      </c>
      <c r="K1954" s="62" t="str">
        <f>IF(E1954="","",VLOOKUP(W1954,図書名リスト!$A$3:$W$1001,11,0))</f>
        <v/>
      </c>
      <c r="L1954" s="95" t="str">
        <f>IF(E1954="","",VLOOKUP(W1954,図書名リスト!$A$3:$W$1001,14,0))</f>
        <v/>
      </c>
      <c r="M1954" s="62" t="str">
        <f>IF(E1954="","",VLOOKUP(W1954,図書名リスト!$A$3:$W$1001,17,0))</f>
        <v/>
      </c>
      <c r="N1954" s="63"/>
      <c r="O1954" s="74" t="str">
        <f>IF(E1954="","",VLOOKUP(W1954,図書名リスト!$A$3:$W$100580,21,0))</f>
        <v/>
      </c>
      <c r="P1954" s="74" t="str">
        <f>IF(E1954="","",VLOOKUP(W1954,図書名リスト!$A$3:$W$10050,19,0))</f>
        <v/>
      </c>
      <c r="Q1954" s="75" t="str">
        <f>IF(E1954="","",VLOOKUP(W1954,図書名リスト!$A$3:$W$1001,20,0))</f>
        <v/>
      </c>
      <c r="R1954" s="74" t="str">
        <f>IF(E1954="","",VLOOKUP(W1954,図書名リスト!$A$3:$W$1001,22,0))</f>
        <v/>
      </c>
      <c r="S1954" s="61" t="str">
        <f t="shared" si="159"/>
        <v xml:space="preserve"> </v>
      </c>
      <c r="T1954" s="61" t="str">
        <f t="shared" si="160"/>
        <v>　</v>
      </c>
      <c r="U1954" s="61" t="str">
        <f t="shared" si="156"/>
        <v xml:space="preserve"> </v>
      </c>
      <c r="V1954" s="61">
        <f t="shared" si="157"/>
        <v>0</v>
      </c>
      <c r="W1954" s="60" t="str">
        <f t="shared" si="158"/>
        <v/>
      </c>
    </row>
    <row r="1955" spans="1:23" ht="57" customHeight="1" x14ac:dyDescent="0.15">
      <c r="A1955" s="63"/>
      <c r="B1955" s="69"/>
      <c r="C1955" s="69"/>
      <c r="D1955" s="68"/>
      <c r="E1955" s="67"/>
      <c r="F1955" s="66"/>
      <c r="G1955" s="65" t="str">
        <f>IF(E1955="","",VLOOKUP(E1955,図書名リスト!$C$3:$W$1001,16,0))</f>
        <v/>
      </c>
      <c r="H1955" s="64" t="str">
        <f>IF(E1955="","",VLOOKUP(W1955,図書名リスト!$A$3:$W$1001,5,0))</f>
        <v/>
      </c>
      <c r="I1955" s="77" t="str">
        <f>IF(E1955="","",VLOOKUP(W1955,図書名リスト!$A$3:$W$1001,9,0))</f>
        <v/>
      </c>
      <c r="J1955" s="76" t="str">
        <f>IF(E1955="","",VLOOKUP(W1955,図書名リスト!$A$3:$W$1001,23,0))</f>
        <v/>
      </c>
      <c r="K1955" s="62" t="str">
        <f>IF(E1955="","",VLOOKUP(W1955,図書名リスト!$A$3:$W$1001,11,0))</f>
        <v/>
      </c>
      <c r="L1955" s="95" t="str">
        <f>IF(E1955="","",VLOOKUP(W1955,図書名リスト!$A$3:$W$1001,14,0))</f>
        <v/>
      </c>
      <c r="M1955" s="62" t="str">
        <f>IF(E1955="","",VLOOKUP(W1955,図書名リスト!$A$3:$W$1001,17,0))</f>
        <v/>
      </c>
      <c r="N1955" s="63"/>
      <c r="O1955" s="74" t="str">
        <f>IF(E1955="","",VLOOKUP(W1955,図書名リスト!$A$3:$W$100580,21,0))</f>
        <v/>
      </c>
      <c r="P1955" s="74" t="str">
        <f>IF(E1955="","",VLOOKUP(W1955,図書名リスト!$A$3:$W$10050,19,0))</f>
        <v/>
      </c>
      <c r="Q1955" s="75" t="str">
        <f>IF(E1955="","",VLOOKUP(W1955,図書名リスト!$A$3:$W$1001,20,0))</f>
        <v/>
      </c>
      <c r="R1955" s="74" t="str">
        <f>IF(E1955="","",VLOOKUP(W1955,図書名リスト!$A$3:$W$1001,22,0))</f>
        <v/>
      </c>
      <c r="S1955" s="61" t="str">
        <f t="shared" si="159"/>
        <v xml:space="preserve"> </v>
      </c>
      <c r="T1955" s="61" t="str">
        <f t="shared" si="160"/>
        <v>　</v>
      </c>
      <c r="U1955" s="61" t="str">
        <f t="shared" si="156"/>
        <v xml:space="preserve"> </v>
      </c>
      <c r="V1955" s="61">
        <f t="shared" si="157"/>
        <v>0</v>
      </c>
      <c r="W1955" s="60" t="str">
        <f t="shared" si="158"/>
        <v/>
      </c>
    </row>
    <row r="1956" spans="1:23" ht="57" customHeight="1" x14ac:dyDescent="0.15">
      <c r="A1956" s="63"/>
      <c r="B1956" s="69"/>
      <c r="C1956" s="69"/>
      <c r="D1956" s="68"/>
      <c r="E1956" s="67"/>
      <c r="F1956" s="66"/>
      <c r="G1956" s="65" t="str">
        <f>IF(E1956="","",VLOOKUP(E1956,図書名リスト!$C$3:$W$1001,16,0))</f>
        <v/>
      </c>
      <c r="H1956" s="64" t="str">
        <f>IF(E1956="","",VLOOKUP(W1956,図書名リスト!$A$3:$W$1001,5,0))</f>
        <v/>
      </c>
      <c r="I1956" s="77" t="str">
        <f>IF(E1956="","",VLOOKUP(W1956,図書名リスト!$A$3:$W$1001,9,0))</f>
        <v/>
      </c>
      <c r="J1956" s="76" t="str">
        <f>IF(E1956="","",VLOOKUP(W1956,図書名リスト!$A$3:$W$1001,23,0))</f>
        <v/>
      </c>
      <c r="K1956" s="62" t="str">
        <f>IF(E1956="","",VLOOKUP(W1956,図書名リスト!$A$3:$W$1001,11,0))</f>
        <v/>
      </c>
      <c r="L1956" s="95" t="str">
        <f>IF(E1956="","",VLOOKUP(W1956,図書名リスト!$A$3:$W$1001,14,0))</f>
        <v/>
      </c>
      <c r="M1956" s="62" t="str">
        <f>IF(E1956="","",VLOOKUP(W1956,図書名リスト!$A$3:$W$1001,17,0))</f>
        <v/>
      </c>
      <c r="N1956" s="63"/>
      <c r="O1956" s="74" t="str">
        <f>IF(E1956="","",VLOOKUP(W1956,図書名リスト!$A$3:$W$100580,21,0))</f>
        <v/>
      </c>
      <c r="P1956" s="74" t="str">
        <f>IF(E1956="","",VLOOKUP(W1956,図書名リスト!$A$3:$W$10050,19,0))</f>
        <v/>
      </c>
      <c r="Q1956" s="75" t="str">
        <f>IF(E1956="","",VLOOKUP(W1956,図書名リスト!$A$3:$W$1001,20,0))</f>
        <v/>
      </c>
      <c r="R1956" s="74" t="str">
        <f>IF(E1956="","",VLOOKUP(W1956,図書名リスト!$A$3:$W$1001,22,0))</f>
        <v/>
      </c>
      <c r="S1956" s="61" t="str">
        <f t="shared" si="159"/>
        <v xml:space="preserve"> </v>
      </c>
      <c r="T1956" s="61" t="str">
        <f t="shared" si="160"/>
        <v>　</v>
      </c>
      <c r="U1956" s="61" t="str">
        <f t="shared" si="156"/>
        <v xml:space="preserve"> </v>
      </c>
      <c r="V1956" s="61">
        <f t="shared" si="157"/>
        <v>0</v>
      </c>
      <c r="W1956" s="60" t="str">
        <f t="shared" si="158"/>
        <v/>
      </c>
    </row>
    <row r="1957" spans="1:23" ht="57" customHeight="1" x14ac:dyDescent="0.15">
      <c r="A1957" s="63"/>
      <c r="B1957" s="69"/>
      <c r="C1957" s="69"/>
      <c r="D1957" s="68"/>
      <c r="E1957" s="67"/>
      <c r="F1957" s="66"/>
      <c r="G1957" s="65" t="str">
        <f>IF(E1957="","",VLOOKUP(E1957,図書名リスト!$C$3:$W$1001,16,0))</f>
        <v/>
      </c>
      <c r="H1957" s="64" t="str">
        <f>IF(E1957="","",VLOOKUP(W1957,図書名リスト!$A$3:$W$1001,5,0))</f>
        <v/>
      </c>
      <c r="I1957" s="77" t="str">
        <f>IF(E1957="","",VLOOKUP(W1957,図書名リスト!$A$3:$W$1001,9,0))</f>
        <v/>
      </c>
      <c r="J1957" s="76" t="str">
        <f>IF(E1957="","",VLOOKUP(W1957,図書名リスト!$A$3:$W$1001,23,0))</f>
        <v/>
      </c>
      <c r="K1957" s="62" t="str">
        <f>IF(E1957="","",VLOOKUP(W1957,図書名リスト!$A$3:$W$1001,11,0))</f>
        <v/>
      </c>
      <c r="L1957" s="95" t="str">
        <f>IF(E1957="","",VLOOKUP(W1957,図書名リスト!$A$3:$W$1001,14,0))</f>
        <v/>
      </c>
      <c r="M1957" s="62" t="str">
        <f>IF(E1957="","",VLOOKUP(W1957,図書名リスト!$A$3:$W$1001,17,0))</f>
        <v/>
      </c>
      <c r="N1957" s="63"/>
      <c r="O1957" s="74" t="str">
        <f>IF(E1957="","",VLOOKUP(W1957,図書名リスト!$A$3:$W$100580,21,0))</f>
        <v/>
      </c>
      <c r="P1957" s="74" t="str">
        <f>IF(E1957="","",VLOOKUP(W1957,図書名リスト!$A$3:$W$10050,19,0))</f>
        <v/>
      </c>
      <c r="Q1957" s="75" t="str">
        <f>IF(E1957="","",VLOOKUP(W1957,図書名リスト!$A$3:$W$1001,20,0))</f>
        <v/>
      </c>
      <c r="R1957" s="74" t="str">
        <f>IF(E1957="","",VLOOKUP(W1957,図書名リスト!$A$3:$W$1001,22,0))</f>
        <v/>
      </c>
      <c r="S1957" s="61" t="str">
        <f t="shared" si="159"/>
        <v xml:space="preserve"> </v>
      </c>
      <c r="T1957" s="61" t="str">
        <f t="shared" si="160"/>
        <v>　</v>
      </c>
      <c r="U1957" s="61" t="str">
        <f t="shared" si="156"/>
        <v xml:space="preserve"> </v>
      </c>
      <c r="V1957" s="61">
        <f t="shared" si="157"/>
        <v>0</v>
      </c>
      <c r="W1957" s="60" t="str">
        <f t="shared" si="158"/>
        <v/>
      </c>
    </row>
    <row r="1958" spans="1:23" ht="57" customHeight="1" x14ac:dyDescent="0.15">
      <c r="A1958" s="63"/>
      <c r="B1958" s="69"/>
      <c r="C1958" s="69"/>
      <c r="D1958" s="68"/>
      <c r="E1958" s="67"/>
      <c r="F1958" s="66"/>
      <c r="G1958" s="65" t="str">
        <f>IF(E1958="","",VLOOKUP(E1958,図書名リスト!$C$3:$W$1001,16,0))</f>
        <v/>
      </c>
      <c r="H1958" s="64" t="str">
        <f>IF(E1958="","",VLOOKUP(W1958,図書名リスト!$A$3:$W$1001,5,0))</f>
        <v/>
      </c>
      <c r="I1958" s="77" t="str">
        <f>IF(E1958="","",VLOOKUP(W1958,図書名リスト!$A$3:$W$1001,9,0))</f>
        <v/>
      </c>
      <c r="J1958" s="76" t="str">
        <f>IF(E1958="","",VLOOKUP(W1958,図書名リスト!$A$3:$W$1001,23,0))</f>
        <v/>
      </c>
      <c r="K1958" s="62" t="str">
        <f>IF(E1958="","",VLOOKUP(W1958,図書名リスト!$A$3:$W$1001,11,0))</f>
        <v/>
      </c>
      <c r="L1958" s="95" t="str">
        <f>IF(E1958="","",VLOOKUP(W1958,図書名リスト!$A$3:$W$1001,14,0))</f>
        <v/>
      </c>
      <c r="M1958" s="62" t="str">
        <f>IF(E1958="","",VLOOKUP(W1958,図書名リスト!$A$3:$W$1001,17,0))</f>
        <v/>
      </c>
      <c r="N1958" s="63"/>
      <c r="O1958" s="74" t="str">
        <f>IF(E1958="","",VLOOKUP(W1958,図書名リスト!$A$3:$W$100580,21,0))</f>
        <v/>
      </c>
      <c r="P1958" s="74" t="str">
        <f>IF(E1958="","",VLOOKUP(W1958,図書名リスト!$A$3:$W$10050,19,0))</f>
        <v/>
      </c>
      <c r="Q1958" s="75" t="str">
        <f>IF(E1958="","",VLOOKUP(W1958,図書名リスト!$A$3:$W$1001,20,0))</f>
        <v/>
      </c>
      <c r="R1958" s="74" t="str">
        <f>IF(E1958="","",VLOOKUP(W1958,図書名リスト!$A$3:$W$1001,22,0))</f>
        <v/>
      </c>
      <c r="S1958" s="61" t="str">
        <f t="shared" si="159"/>
        <v xml:space="preserve"> </v>
      </c>
      <c r="T1958" s="61" t="str">
        <f t="shared" si="160"/>
        <v>　</v>
      </c>
      <c r="U1958" s="61" t="str">
        <f t="shared" si="156"/>
        <v xml:space="preserve"> </v>
      </c>
      <c r="V1958" s="61">
        <f t="shared" si="157"/>
        <v>0</v>
      </c>
      <c r="W1958" s="60" t="str">
        <f t="shared" si="158"/>
        <v/>
      </c>
    </row>
    <row r="1959" spans="1:23" ht="57" customHeight="1" x14ac:dyDescent="0.15">
      <c r="A1959" s="63"/>
      <c r="B1959" s="69"/>
      <c r="C1959" s="69"/>
      <c r="D1959" s="68"/>
      <c r="E1959" s="67"/>
      <c r="F1959" s="66"/>
      <c r="G1959" s="65" t="str">
        <f>IF(E1959="","",VLOOKUP(E1959,図書名リスト!$C$3:$W$1001,16,0))</f>
        <v/>
      </c>
      <c r="H1959" s="64" t="str">
        <f>IF(E1959="","",VLOOKUP(W1959,図書名リスト!$A$3:$W$1001,5,0))</f>
        <v/>
      </c>
      <c r="I1959" s="77" t="str">
        <f>IF(E1959="","",VLOOKUP(W1959,図書名リスト!$A$3:$W$1001,9,0))</f>
        <v/>
      </c>
      <c r="J1959" s="76" t="str">
        <f>IF(E1959="","",VLOOKUP(W1959,図書名リスト!$A$3:$W$1001,23,0))</f>
        <v/>
      </c>
      <c r="K1959" s="62" t="str">
        <f>IF(E1959="","",VLOOKUP(W1959,図書名リスト!$A$3:$W$1001,11,0))</f>
        <v/>
      </c>
      <c r="L1959" s="95" t="str">
        <f>IF(E1959="","",VLOOKUP(W1959,図書名リスト!$A$3:$W$1001,14,0))</f>
        <v/>
      </c>
      <c r="M1959" s="62" t="str">
        <f>IF(E1959="","",VLOOKUP(W1959,図書名リスト!$A$3:$W$1001,17,0))</f>
        <v/>
      </c>
      <c r="N1959" s="63"/>
      <c r="O1959" s="74" t="str">
        <f>IF(E1959="","",VLOOKUP(W1959,図書名リスト!$A$3:$W$100580,21,0))</f>
        <v/>
      </c>
      <c r="P1959" s="74" t="str">
        <f>IF(E1959="","",VLOOKUP(W1959,図書名リスト!$A$3:$W$10050,19,0))</f>
        <v/>
      </c>
      <c r="Q1959" s="75" t="str">
        <f>IF(E1959="","",VLOOKUP(W1959,図書名リスト!$A$3:$W$1001,20,0))</f>
        <v/>
      </c>
      <c r="R1959" s="74" t="str">
        <f>IF(E1959="","",VLOOKUP(W1959,図書名リスト!$A$3:$W$1001,22,0))</f>
        <v/>
      </c>
      <c r="S1959" s="61" t="str">
        <f t="shared" si="159"/>
        <v xml:space="preserve"> </v>
      </c>
      <c r="T1959" s="61" t="str">
        <f t="shared" si="160"/>
        <v>　</v>
      </c>
      <c r="U1959" s="61" t="str">
        <f t="shared" si="156"/>
        <v xml:space="preserve"> </v>
      </c>
      <c r="V1959" s="61">
        <f t="shared" si="157"/>
        <v>0</v>
      </c>
      <c r="W1959" s="60" t="str">
        <f t="shared" si="158"/>
        <v/>
      </c>
    </row>
    <row r="1960" spans="1:23" ht="57" customHeight="1" x14ac:dyDescent="0.15">
      <c r="A1960" s="63"/>
      <c r="B1960" s="69"/>
      <c r="C1960" s="69"/>
      <c r="D1960" s="68"/>
      <c r="E1960" s="67"/>
      <c r="F1960" s="66"/>
      <c r="G1960" s="65" t="str">
        <f>IF(E1960="","",VLOOKUP(E1960,図書名リスト!$C$3:$W$1001,16,0))</f>
        <v/>
      </c>
      <c r="H1960" s="64" t="str">
        <f>IF(E1960="","",VLOOKUP(W1960,図書名リスト!$A$3:$W$1001,5,0))</f>
        <v/>
      </c>
      <c r="I1960" s="77" t="str">
        <f>IF(E1960="","",VLOOKUP(W1960,図書名リスト!$A$3:$W$1001,9,0))</f>
        <v/>
      </c>
      <c r="J1960" s="76" t="str">
        <f>IF(E1960="","",VLOOKUP(W1960,図書名リスト!$A$3:$W$1001,23,0))</f>
        <v/>
      </c>
      <c r="K1960" s="62" t="str">
        <f>IF(E1960="","",VLOOKUP(W1960,図書名リスト!$A$3:$W$1001,11,0))</f>
        <v/>
      </c>
      <c r="L1960" s="95" t="str">
        <f>IF(E1960="","",VLOOKUP(W1960,図書名リスト!$A$3:$W$1001,14,0))</f>
        <v/>
      </c>
      <c r="M1960" s="62" t="str">
        <f>IF(E1960="","",VLOOKUP(W1960,図書名リスト!$A$3:$W$1001,17,0))</f>
        <v/>
      </c>
      <c r="N1960" s="63"/>
      <c r="O1960" s="74" t="str">
        <f>IF(E1960="","",VLOOKUP(W1960,図書名リスト!$A$3:$W$100580,21,0))</f>
        <v/>
      </c>
      <c r="P1960" s="74" t="str">
        <f>IF(E1960="","",VLOOKUP(W1960,図書名リスト!$A$3:$W$10050,19,0))</f>
        <v/>
      </c>
      <c r="Q1960" s="75" t="str">
        <f>IF(E1960="","",VLOOKUP(W1960,図書名リスト!$A$3:$W$1001,20,0))</f>
        <v/>
      </c>
      <c r="R1960" s="74" t="str">
        <f>IF(E1960="","",VLOOKUP(W1960,図書名リスト!$A$3:$W$1001,22,0))</f>
        <v/>
      </c>
      <c r="S1960" s="61" t="str">
        <f t="shared" si="159"/>
        <v xml:space="preserve"> </v>
      </c>
      <c r="T1960" s="61" t="str">
        <f t="shared" si="160"/>
        <v>　</v>
      </c>
      <c r="U1960" s="61" t="str">
        <f t="shared" si="156"/>
        <v xml:space="preserve"> </v>
      </c>
      <c r="V1960" s="61">
        <f t="shared" si="157"/>
        <v>0</v>
      </c>
      <c r="W1960" s="60" t="str">
        <f t="shared" si="158"/>
        <v/>
      </c>
    </row>
    <row r="1961" spans="1:23" ht="57" customHeight="1" x14ac:dyDescent="0.15">
      <c r="A1961" s="63"/>
      <c r="B1961" s="69"/>
      <c r="C1961" s="69"/>
      <c r="D1961" s="68"/>
      <c r="E1961" s="67"/>
      <c r="F1961" s="66"/>
      <c r="G1961" s="65" t="str">
        <f>IF(E1961="","",VLOOKUP(E1961,図書名リスト!$C$3:$W$1001,16,0))</f>
        <v/>
      </c>
      <c r="H1961" s="64" t="str">
        <f>IF(E1961="","",VLOOKUP(W1961,図書名リスト!$A$3:$W$1001,5,0))</f>
        <v/>
      </c>
      <c r="I1961" s="77" t="str">
        <f>IF(E1961="","",VLOOKUP(W1961,図書名リスト!$A$3:$W$1001,9,0))</f>
        <v/>
      </c>
      <c r="J1961" s="76" t="str">
        <f>IF(E1961="","",VLOOKUP(W1961,図書名リスト!$A$3:$W$1001,23,0))</f>
        <v/>
      </c>
      <c r="K1961" s="62" t="str">
        <f>IF(E1961="","",VLOOKUP(W1961,図書名リスト!$A$3:$W$1001,11,0))</f>
        <v/>
      </c>
      <c r="L1961" s="95" t="str">
        <f>IF(E1961="","",VLOOKUP(W1961,図書名リスト!$A$3:$W$1001,14,0))</f>
        <v/>
      </c>
      <c r="M1961" s="62" t="str">
        <f>IF(E1961="","",VLOOKUP(W1961,図書名リスト!$A$3:$W$1001,17,0))</f>
        <v/>
      </c>
      <c r="N1961" s="63"/>
      <c r="O1961" s="74" t="str">
        <f>IF(E1961="","",VLOOKUP(W1961,図書名リスト!$A$3:$W$100580,21,0))</f>
        <v/>
      </c>
      <c r="P1961" s="74" t="str">
        <f>IF(E1961="","",VLOOKUP(W1961,図書名リスト!$A$3:$W$10050,19,0))</f>
        <v/>
      </c>
      <c r="Q1961" s="75" t="str">
        <f>IF(E1961="","",VLOOKUP(W1961,図書名リスト!$A$3:$W$1001,20,0))</f>
        <v/>
      </c>
      <c r="R1961" s="74" t="str">
        <f>IF(E1961="","",VLOOKUP(W1961,図書名リスト!$A$3:$W$1001,22,0))</f>
        <v/>
      </c>
      <c r="S1961" s="61" t="str">
        <f t="shared" si="159"/>
        <v xml:space="preserve"> </v>
      </c>
      <c r="T1961" s="61" t="str">
        <f t="shared" si="160"/>
        <v>　</v>
      </c>
      <c r="U1961" s="61" t="str">
        <f t="shared" si="156"/>
        <v xml:space="preserve"> </v>
      </c>
      <c r="V1961" s="61">
        <f t="shared" si="157"/>
        <v>0</v>
      </c>
      <c r="W1961" s="60" t="str">
        <f t="shared" si="158"/>
        <v/>
      </c>
    </row>
    <row r="1962" spans="1:23" ht="57" customHeight="1" x14ac:dyDescent="0.15">
      <c r="A1962" s="63"/>
      <c r="B1962" s="69"/>
      <c r="C1962" s="69"/>
      <c r="D1962" s="68"/>
      <c r="E1962" s="67"/>
      <c r="F1962" s="66"/>
      <c r="G1962" s="65" t="str">
        <f>IF(E1962="","",VLOOKUP(E1962,図書名リスト!$C$3:$W$1001,16,0))</f>
        <v/>
      </c>
      <c r="H1962" s="64" t="str">
        <f>IF(E1962="","",VLOOKUP(W1962,図書名リスト!$A$3:$W$1001,5,0))</f>
        <v/>
      </c>
      <c r="I1962" s="77" t="str">
        <f>IF(E1962="","",VLOOKUP(W1962,図書名リスト!$A$3:$W$1001,9,0))</f>
        <v/>
      </c>
      <c r="J1962" s="76" t="str">
        <f>IF(E1962="","",VLOOKUP(W1962,図書名リスト!$A$3:$W$1001,23,0))</f>
        <v/>
      </c>
      <c r="K1962" s="62" t="str">
        <f>IF(E1962="","",VLOOKUP(W1962,図書名リスト!$A$3:$W$1001,11,0))</f>
        <v/>
      </c>
      <c r="L1962" s="95" t="str">
        <f>IF(E1962="","",VLOOKUP(W1962,図書名リスト!$A$3:$W$1001,14,0))</f>
        <v/>
      </c>
      <c r="M1962" s="62" t="str">
        <f>IF(E1962="","",VLOOKUP(W1962,図書名リスト!$A$3:$W$1001,17,0))</f>
        <v/>
      </c>
      <c r="N1962" s="63"/>
      <c r="O1962" s="74" t="str">
        <f>IF(E1962="","",VLOOKUP(W1962,図書名リスト!$A$3:$W$100580,21,0))</f>
        <v/>
      </c>
      <c r="P1962" s="74" t="str">
        <f>IF(E1962="","",VLOOKUP(W1962,図書名リスト!$A$3:$W$10050,19,0))</f>
        <v/>
      </c>
      <c r="Q1962" s="75" t="str">
        <f>IF(E1962="","",VLOOKUP(W1962,図書名リスト!$A$3:$W$1001,20,0))</f>
        <v/>
      </c>
      <c r="R1962" s="74" t="str">
        <f>IF(E1962="","",VLOOKUP(W1962,図書名リスト!$A$3:$W$1001,22,0))</f>
        <v/>
      </c>
      <c r="S1962" s="61" t="str">
        <f t="shared" si="159"/>
        <v xml:space="preserve"> </v>
      </c>
      <c r="T1962" s="61" t="str">
        <f t="shared" si="160"/>
        <v>　</v>
      </c>
      <c r="U1962" s="61" t="str">
        <f t="shared" si="156"/>
        <v xml:space="preserve"> </v>
      </c>
      <c r="V1962" s="61">
        <f t="shared" si="157"/>
        <v>0</v>
      </c>
      <c r="W1962" s="60" t="str">
        <f t="shared" si="158"/>
        <v/>
      </c>
    </row>
    <row r="1963" spans="1:23" ht="57" customHeight="1" x14ac:dyDescent="0.15">
      <c r="A1963" s="63"/>
      <c r="B1963" s="69"/>
      <c r="C1963" s="69"/>
      <c r="D1963" s="68"/>
      <c r="E1963" s="67"/>
      <c r="F1963" s="66"/>
      <c r="G1963" s="65" t="str">
        <f>IF(E1963="","",VLOOKUP(E1963,図書名リスト!$C$3:$W$1001,16,0))</f>
        <v/>
      </c>
      <c r="H1963" s="64" t="str">
        <f>IF(E1963="","",VLOOKUP(W1963,図書名リスト!$A$3:$W$1001,5,0))</f>
        <v/>
      </c>
      <c r="I1963" s="77" t="str">
        <f>IF(E1963="","",VLOOKUP(W1963,図書名リスト!$A$3:$W$1001,9,0))</f>
        <v/>
      </c>
      <c r="J1963" s="76" t="str">
        <f>IF(E1963="","",VLOOKUP(W1963,図書名リスト!$A$3:$W$1001,23,0))</f>
        <v/>
      </c>
      <c r="K1963" s="62" t="str">
        <f>IF(E1963="","",VLOOKUP(W1963,図書名リスト!$A$3:$W$1001,11,0))</f>
        <v/>
      </c>
      <c r="L1963" s="95" t="str">
        <f>IF(E1963="","",VLOOKUP(W1963,図書名リスト!$A$3:$W$1001,14,0))</f>
        <v/>
      </c>
      <c r="M1963" s="62" t="str">
        <f>IF(E1963="","",VLOOKUP(W1963,図書名リスト!$A$3:$W$1001,17,0))</f>
        <v/>
      </c>
      <c r="N1963" s="63"/>
      <c r="O1963" s="74" t="str">
        <f>IF(E1963="","",VLOOKUP(W1963,図書名リスト!$A$3:$W$100580,21,0))</f>
        <v/>
      </c>
      <c r="P1963" s="74" t="str">
        <f>IF(E1963="","",VLOOKUP(W1963,図書名リスト!$A$3:$W$10050,19,0))</f>
        <v/>
      </c>
      <c r="Q1963" s="75" t="str">
        <f>IF(E1963="","",VLOOKUP(W1963,図書名リスト!$A$3:$W$1001,20,0))</f>
        <v/>
      </c>
      <c r="R1963" s="74" t="str">
        <f>IF(E1963="","",VLOOKUP(W1963,図書名リスト!$A$3:$W$1001,22,0))</f>
        <v/>
      </c>
      <c r="S1963" s="61" t="str">
        <f t="shared" si="159"/>
        <v xml:space="preserve"> </v>
      </c>
      <c r="T1963" s="61" t="str">
        <f t="shared" si="160"/>
        <v>　</v>
      </c>
      <c r="U1963" s="61" t="str">
        <f t="shared" si="156"/>
        <v xml:space="preserve"> </v>
      </c>
      <c r="V1963" s="61">
        <f t="shared" si="157"/>
        <v>0</v>
      </c>
      <c r="W1963" s="60" t="str">
        <f t="shared" si="158"/>
        <v/>
      </c>
    </row>
    <row r="1964" spans="1:23" ht="57" customHeight="1" x14ac:dyDescent="0.15">
      <c r="A1964" s="63"/>
      <c r="B1964" s="69"/>
      <c r="C1964" s="69"/>
      <c r="D1964" s="68"/>
      <c r="E1964" s="67"/>
      <c r="F1964" s="66"/>
      <c r="G1964" s="65" t="str">
        <f>IF(E1964="","",VLOOKUP(E1964,図書名リスト!$C$3:$W$1001,16,0))</f>
        <v/>
      </c>
      <c r="H1964" s="64" t="str">
        <f>IF(E1964="","",VLOOKUP(W1964,図書名リスト!$A$3:$W$1001,5,0))</f>
        <v/>
      </c>
      <c r="I1964" s="77" t="str">
        <f>IF(E1964="","",VLOOKUP(W1964,図書名リスト!$A$3:$W$1001,9,0))</f>
        <v/>
      </c>
      <c r="J1964" s="76" t="str">
        <f>IF(E1964="","",VLOOKUP(W1964,図書名リスト!$A$3:$W$1001,23,0))</f>
        <v/>
      </c>
      <c r="K1964" s="62" t="str">
        <f>IF(E1964="","",VLOOKUP(W1964,図書名リスト!$A$3:$W$1001,11,0))</f>
        <v/>
      </c>
      <c r="L1964" s="95" t="str">
        <f>IF(E1964="","",VLOOKUP(W1964,図書名リスト!$A$3:$W$1001,14,0))</f>
        <v/>
      </c>
      <c r="M1964" s="62" t="str">
        <f>IF(E1964="","",VLOOKUP(W1964,図書名リスト!$A$3:$W$1001,17,0))</f>
        <v/>
      </c>
      <c r="N1964" s="63"/>
      <c r="O1964" s="74" t="str">
        <f>IF(E1964="","",VLOOKUP(W1964,図書名リスト!$A$3:$W$100580,21,0))</f>
        <v/>
      </c>
      <c r="P1964" s="74" t="str">
        <f>IF(E1964="","",VLOOKUP(W1964,図書名リスト!$A$3:$W$10050,19,0))</f>
        <v/>
      </c>
      <c r="Q1964" s="75" t="str">
        <f>IF(E1964="","",VLOOKUP(W1964,図書名リスト!$A$3:$W$1001,20,0))</f>
        <v/>
      </c>
      <c r="R1964" s="74" t="str">
        <f>IF(E1964="","",VLOOKUP(W1964,図書名リスト!$A$3:$W$1001,22,0))</f>
        <v/>
      </c>
      <c r="S1964" s="61" t="str">
        <f t="shared" si="159"/>
        <v xml:space="preserve"> </v>
      </c>
      <c r="T1964" s="61" t="str">
        <f t="shared" si="160"/>
        <v>　</v>
      </c>
      <c r="U1964" s="61" t="str">
        <f t="shared" si="156"/>
        <v xml:space="preserve"> </v>
      </c>
      <c r="V1964" s="61">
        <f t="shared" si="157"/>
        <v>0</v>
      </c>
      <c r="W1964" s="60" t="str">
        <f t="shared" si="158"/>
        <v/>
      </c>
    </row>
    <row r="1965" spans="1:23" ht="57" customHeight="1" x14ac:dyDescent="0.15">
      <c r="A1965" s="63"/>
      <c r="B1965" s="69"/>
      <c r="C1965" s="69"/>
      <c r="D1965" s="68"/>
      <c r="E1965" s="67"/>
      <c r="F1965" s="66"/>
      <c r="G1965" s="65" t="str">
        <f>IF(E1965="","",VLOOKUP(E1965,図書名リスト!$C$3:$W$1001,16,0))</f>
        <v/>
      </c>
      <c r="H1965" s="64" t="str">
        <f>IF(E1965="","",VLOOKUP(W1965,図書名リスト!$A$3:$W$1001,5,0))</f>
        <v/>
      </c>
      <c r="I1965" s="77" t="str">
        <f>IF(E1965="","",VLOOKUP(W1965,図書名リスト!$A$3:$W$1001,9,0))</f>
        <v/>
      </c>
      <c r="J1965" s="76" t="str">
        <f>IF(E1965="","",VLOOKUP(W1965,図書名リスト!$A$3:$W$1001,23,0))</f>
        <v/>
      </c>
      <c r="K1965" s="62" t="str">
        <f>IF(E1965="","",VLOOKUP(W1965,図書名リスト!$A$3:$W$1001,11,0))</f>
        <v/>
      </c>
      <c r="L1965" s="95" t="str">
        <f>IF(E1965="","",VLOOKUP(W1965,図書名リスト!$A$3:$W$1001,14,0))</f>
        <v/>
      </c>
      <c r="M1965" s="62" t="str">
        <f>IF(E1965="","",VLOOKUP(W1965,図書名リスト!$A$3:$W$1001,17,0))</f>
        <v/>
      </c>
      <c r="N1965" s="63"/>
      <c r="O1965" s="74" t="str">
        <f>IF(E1965="","",VLOOKUP(W1965,図書名リスト!$A$3:$W$100580,21,0))</f>
        <v/>
      </c>
      <c r="P1965" s="74" t="str">
        <f>IF(E1965="","",VLOOKUP(W1965,図書名リスト!$A$3:$W$10050,19,0))</f>
        <v/>
      </c>
      <c r="Q1965" s="75" t="str">
        <f>IF(E1965="","",VLOOKUP(W1965,図書名リスト!$A$3:$W$1001,20,0))</f>
        <v/>
      </c>
      <c r="R1965" s="74" t="str">
        <f>IF(E1965="","",VLOOKUP(W1965,図書名リスト!$A$3:$W$1001,22,0))</f>
        <v/>
      </c>
      <c r="S1965" s="61" t="str">
        <f t="shared" si="159"/>
        <v xml:space="preserve"> </v>
      </c>
      <c r="T1965" s="61" t="str">
        <f t="shared" si="160"/>
        <v>　</v>
      </c>
      <c r="U1965" s="61" t="str">
        <f t="shared" si="156"/>
        <v xml:space="preserve"> </v>
      </c>
      <c r="V1965" s="61">
        <f t="shared" si="157"/>
        <v>0</v>
      </c>
      <c r="W1965" s="60" t="str">
        <f t="shared" si="158"/>
        <v/>
      </c>
    </row>
    <row r="1966" spans="1:23" ht="57" customHeight="1" x14ac:dyDescent="0.15">
      <c r="A1966" s="63"/>
      <c r="B1966" s="69"/>
      <c r="C1966" s="69"/>
      <c r="D1966" s="68"/>
      <c r="E1966" s="67"/>
      <c r="F1966" s="66"/>
      <c r="G1966" s="65" t="str">
        <f>IF(E1966="","",VLOOKUP(E1966,図書名リスト!$C$3:$W$1001,16,0))</f>
        <v/>
      </c>
      <c r="H1966" s="64" t="str">
        <f>IF(E1966="","",VLOOKUP(W1966,図書名リスト!$A$3:$W$1001,5,0))</f>
        <v/>
      </c>
      <c r="I1966" s="77" t="str">
        <f>IF(E1966="","",VLOOKUP(W1966,図書名リスト!$A$3:$W$1001,9,0))</f>
        <v/>
      </c>
      <c r="J1966" s="76" t="str">
        <f>IF(E1966="","",VLOOKUP(W1966,図書名リスト!$A$3:$W$1001,23,0))</f>
        <v/>
      </c>
      <c r="K1966" s="62" t="str">
        <f>IF(E1966="","",VLOOKUP(W1966,図書名リスト!$A$3:$W$1001,11,0))</f>
        <v/>
      </c>
      <c r="L1966" s="95" t="str">
        <f>IF(E1966="","",VLOOKUP(W1966,図書名リスト!$A$3:$W$1001,14,0))</f>
        <v/>
      </c>
      <c r="M1966" s="62" t="str">
        <f>IF(E1966="","",VLOOKUP(W1966,図書名リスト!$A$3:$W$1001,17,0))</f>
        <v/>
      </c>
      <c r="N1966" s="63"/>
      <c r="O1966" s="74" t="str">
        <f>IF(E1966="","",VLOOKUP(W1966,図書名リスト!$A$3:$W$100580,21,0))</f>
        <v/>
      </c>
      <c r="P1966" s="74" t="str">
        <f>IF(E1966="","",VLOOKUP(W1966,図書名リスト!$A$3:$W$10050,19,0))</f>
        <v/>
      </c>
      <c r="Q1966" s="75" t="str">
        <f>IF(E1966="","",VLOOKUP(W1966,図書名リスト!$A$3:$W$1001,20,0))</f>
        <v/>
      </c>
      <c r="R1966" s="74" t="str">
        <f>IF(E1966="","",VLOOKUP(W1966,図書名リスト!$A$3:$W$1001,22,0))</f>
        <v/>
      </c>
      <c r="S1966" s="61" t="str">
        <f t="shared" si="159"/>
        <v xml:space="preserve"> </v>
      </c>
      <c r="T1966" s="61" t="str">
        <f t="shared" si="160"/>
        <v>　</v>
      </c>
      <c r="U1966" s="61" t="str">
        <f t="shared" si="156"/>
        <v xml:space="preserve"> </v>
      </c>
      <c r="V1966" s="61">
        <f t="shared" si="157"/>
        <v>0</v>
      </c>
      <c r="W1966" s="60" t="str">
        <f t="shared" si="158"/>
        <v/>
      </c>
    </row>
    <row r="1967" spans="1:23" ht="57" customHeight="1" x14ac:dyDescent="0.15">
      <c r="A1967" s="63"/>
      <c r="B1967" s="69"/>
      <c r="C1967" s="69"/>
      <c r="D1967" s="68"/>
      <c r="E1967" s="67"/>
      <c r="F1967" s="66"/>
      <c r="G1967" s="65" t="str">
        <f>IF(E1967="","",VLOOKUP(E1967,図書名リスト!$C$3:$W$1001,16,0))</f>
        <v/>
      </c>
      <c r="H1967" s="64" t="str">
        <f>IF(E1967="","",VLOOKUP(W1967,図書名リスト!$A$3:$W$1001,5,0))</f>
        <v/>
      </c>
      <c r="I1967" s="77" t="str">
        <f>IF(E1967="","",VLOOKUP(W1967,図書名リスト!$A$3:$W$1001,9,0))</f>
        <v/>
      </c>
      <c r="J1967" s="76" t="str">
        <f>IF(E1967="","",VLOOKUP(W1967,図書名リスト!$A$3:$W$1001,23,0))</f>
        <v/>
      </c>
      <c r="K1967" s="62" t="str">
        <f>IF(E1967="","",VLOOKUP(W1967,図書名リスト!$A$3:$W$1001,11,0))</f>
        <v/>
      </c>
      <c r="L1967" s="95" t="str">
        <f>IF(E1967="","",VLOOKUP(W1967,図書名リスト!$A$3:$W$1001,14,0))</f>
        <v/>
      </c>
      <c r="M1967" s="62" t="str">
        <f>IF(E1967="","",VLOOKUP(W1967,図書名リスト!$A$3:$W$1001,17,0))</f>
        <v/>
      </c>
      <c r="N1967" s="63"/>
      <c r="O1967" s="74" t="str">
        <f>IF(E1967="","",VLOOKUP(W1967,図書名リスト!$A$3:$W$100580,21,0))</f>
        <v/>
      </c>
      <c r="P1967" s="74" t="str">
        <f>IF(E1967="","",VLOOKUP(W1967,図書名リスト!$A$3:$W$10050,19,0))</f>
        <v/>
      </c>
      <c r="Q1967" s="75" t="str">
        <f>IF(E1967="","",VLOOKUP(W1967,図書名リスト!$A$3:$W$1001,20,0))</f>
        <v/>
      </c>
      <c r="R1967" s="74" t="str">
        <f>IF(E1967="","",VLOOKUP(W1967,図書名リスト!$A$3:$W$1001,22,0))</f>
        <v/>
      </c>
      <c r="S1967" s="61" t="str">
        <f t="shared" si="159"/>
        <v xml:space="preserve"> </v>
      </c>
      <c r="T1967" s="61" t="str">
        <f t="shared" si="160"/>
        <v>　</v>
      </c>
      <c r="U1967" s="61" t="str">
        <f t="shared" ref="U1967:U2000" si="161">IF($A1967=0," ",VLOOKUP(S1967,$Y$14:$Z$60,2,0))</f>
        <v xml:space="preserve"> </v>
      </c>
      <c r="V1967" s="61">
        <f t="shared" ref="V1967:V2000" si="162">A1967</f>
        <v>0</v>
      </c>
      <c r="W1967" s="60" t="str">
        <f t="shared" ref="W1967:W2000" si="163">IF(E1967&amp;F1967="","",CONCATENATE(E1967,F1967))</f>
        <v/>
      </c>
    </row>
    <row r="1968" spans="1:23" ht="57" customHeight="1" x14ac:dyDescent="0.15">
      <c r="A1968" s="63"/>
      <c r="B1968" s="69"/>
      <c r="C1968" s="69"/>
      <c r="D1968" s="68"/>
      <c r="E1968" s="67"/>
      <c r="F1968" s="66"/>
      <c r="G1968" s="65" t="str">
        <f>IF(E1968="","",VLOOKUP(E1968,図書名リスト!$C$3:$W$1001,16,0))</f>
        <v/>
      </c>
      <c r="H1968" s="64" t="str">
        <f>IF(E1968="","",VLOOKUP(W1968,図書名リスト!$A$3:$W$1001,5,0))</f>
        <v/>
      </c>
      <c r="I1968" s="77" t="str">
        <f>IF(E1968="","",VLOOKUP(W1968,図書名リスト!$A$3:$W$1001,9,0))</f>
        <v/>
      </c>
      <c r="J1968" s="76" t="str">
        <f>IF(E1968="","",VLOOKUP(W1968,図書名リスト!$A$3:$W$1001,23,0))</f>
        <v/>
      </c>
      <c r="K1968" s="62" t="str">
        <f>IF(E1968="","",VLOOKUP(W1968,図書名リスト!$A$3:$W$1001,11,0))</f>
        <v/>
      </c>
      <c r="L1968" s="95" t="str">
        <f>IF(E1968="","",VLOOKUP(W1968,図書名リスト!$A$3:$W$1001,14,0))</f>
        <v/>
      </c>
      <c r="M1968" s="62" t="str">
        <f>IF(E1968="","",VLOOKUP(W1968,図書名リスト!$A$3:$W$1001,17,0))</f>
        <v/>
      </c>
      <c r="N1968" s="63"/>
      <c r="O1968" s="74" t="str">
        <f>IF(E1968="","",VLOOKUP(W1968,図書名リスト!$A$3:$W$100580,21,0))</f>
        <v/>
      </c>
      <c r="P1968" s="74" t="str">
        <f>IF(E1968="","",VLOOKUP(W1968,図書名リスト!$A$3:$W$10050,19,0))</f>
        <v/>
      </c>
      <c r="Q1968" s="75" t="str">
        <f>IF(E1968="","",VLOOKUP(W1968,図書名リスト!$A$3:$W$1001,20,0))</f>
        <v/>
      </c>
      <c r="R1968" s="74" t="str">
        <f>IF(E1968="","",VLOOKUP(W1968,図書名リスト!$A$3:$W$1001,22,0))</f>
        <v/>
      </c>
      <c r="S1968" s="61" t="str">
        <f t="shared" si="159"/>
        <v xml:space="preserve"> </v>
      </c>
      <c r="T1968" s="61" t="str">
        <f t="shared" si="160"/>
        <v>　</v>
      </c>
      <c r="U1968" s="61" t="str">
        <f t="shared" si="161"/>
        <v xml:space="preserve"> </v>
      </c>
      <c r="V1968" s="61">
        <f t="shared" si="162"/>
        <v>0</v>
      </c>
      <c r="W1968" s="60" t="str">
        <f t="shared" si="163"/>
        <v/>
      </c>
    </row>
    <row r="1969" spans="1:23" ht="57" customHeight="1" x14ac:dyDescent="0.15">
      <c r="A1969" s="63"/>
      <c r="B1969" s="69"/>
      <c r="C1969" s="69"/>
      <c r="D1969" s="68"/>
      <c r="E1969" s="67"/>
      <c r="F1969" s="66"/>
      <c r="G1969" s="65" t="str">
        <f>IF(E1969="","",VLOOKUP(E1969,図書名リスト!$C$3:$W$1001,16,0))</f>
        <v/>
      </c>
      <c r="H1969" s="64" t="str">
        <f>IF(E1969="","",VLOOKUP(W1969,図書名リスト!$A$3:$W$1001,5,0))</f>
        <v/>
      </c>
      <c r="I1969" s="77" t="str">
        <f>IF(E1969="","",VLOOKUP(W1969,図書名リスト!$A$3:$W$1001,9,0))</f>
        <v/>
      </c>
      <c r="J1969" s="76" t="str">
        <f>IF(E1969="","",VLOOKUP(W1969,図書名リスト!$A$3:$W$1001,23,0))</f>
        <v/>
      </c>
      <c r="K1969" s="62" t="str">
        <f>IF(E1969="","",VLOOKUP(W1969,図書名リスト!$A$3:$W$1001,11,0))</f>
        <v/>
      </c>
      <c r="L1969" s="95" t="str">
        <f>IF(E1969="","",VLOOKUP(W1969,図書名リスト!$A$3:$W$1001,14,0))</f>
        <v/>
      </c>
      <c r="M1969" s="62" t="str">
        <f>IF(E1969="","",VLOOKUP(W1969,図書名リスト!$A$3:$W$1001,17,0))</f>
        <v/>
      </c>
      <c r="N1969" s="63"/>
      <c r="O1969" s="74" t="str">
        <f>IF(E1969="","",VLOOKUP(W1969,図書名リスト!$A$3:$W$100580,21,0))</f>
        <v/>
      </c>
      <c r="P1969" s="74" t="str">
        <f>IF(E1969="","",VLOOKUP(W1969,図書名リスト!$A$3:$W$10050,19,0))</f>
        <v/>
      </c>
      <c r="Q1969" s="75" t="str">
        <f>IF(E1969="","",VLOOKUP(W1969,図書名リスト!$A$3:$W$1001,20,0))</f>
        <v/>
      </c>
      <c r="R1969" s="74" t="str">
        <f>IF(E1969="","",VLOOKUP(W1969,図書名リスト!$A$3:$W$1001,22,0))</f>
        <v/>
      </c>
      <c r="S1969" s="61" t="str">
        <f t="shared" si="159"/>
        <v xml:space="preserve"> </v>
      </c>
      <c r="T1969" s="61" t="str">
        <f t="shared" si="160"/>
        <v>　</v>
      </c>
      <c r="U1969" s="61" t="str">
        <f t="shared" si="161"/>
        <v xml:space="preserve"> </v>
      </c>
      <c r="V1969" s="61">
        <f t="shared" si="162"/>
        <v>0</v>
      </c>
      <c r="W1969" s="60" t="str">
        <f t="shared" si="163"/>
        <v/>
      </c>
    </row>
    <row r="1970" spans="1:23" ht="57" customHeight="1" x14ac:dyDescent="0.15">
      <c r="A1970" s="63"/>
      <c r="B1970" s="69"/>
      <c r="C1970" s="69"/>
      <c r="D1970" s="68"/>
      <c r="E1970" s="67"/>
      <c r="F1970" s="66"/>
      <c r="G1970" s="65" t="str">
        <f>IF(E1970="","",VLOOKUP(E1970,図書名リスト!$C$3:$W$1001,16,0))</f>
        <v/>
      </c>
      <c r="H1970" s="64" t="str">
        <f>IF(E1970="","",VLOOKUP(W1970,図書名リスト!$A$3:$W$1001,5,0))</f>
        <v/>
      </c>
      <c r="I1970" s="77" t="str">
        <f>IF(E1970="","",VLOOKUP(W1970,図書名リスト!$A$3:$W$1001,9,0))</f>
        <v/>
      </c>
      <c r="J1970" s="76" t="str">
        <f>IF(E1970="","",VLOOKUP(W1970,図書名リスト!$A$3:$W$1001,23,0))</f>
        <v/>
      </c>
      <c r="K1970" s="62" t="str">
        <f>IF(E1970="","",VLOOKUP(W1970,図書名リスト!$A$3:$W$1001,11,0))</f>
        <v/>
      </c>
      <c r="L1970" s="95" t="str">
        <f>IF(E1970="","",VLOOKUP(W1970,図書名リスト!$A$3:$W$1001,14,0))</f>
        <v/>
      </c>
      <c r="M1970" s="62" t="str">
        <f>IF(E1970="","",VLOOKUP(W1970,図書名リスト!$A$3:$W$1001,17,0))</f>
        <v/>
      </c>
      <c r="N1970" s="63"/>
      <c r="O1970" s="74" t="str">
        <f>IF(E1970="","",VLOOKUP(W1970,図書名リスト!$A$3:$W$100580,21,0))</f>
        <v/>
      </c>
      <c r="P1970" s="74" t="str">
        <f>IF(E1970="","",VLOOKUP(W1970,図書名リスト!$A$3:$W$10050,19,0))</f>
        <v/>
      </c>
      <c r="Q1970" s="75" t="str">
        <f>IF(E1970="","",VLOOKUP(W1970,図書名リスト!$A$3:$W$1001,20,0))</f>
        <v/>
      </c>
      <c r="R1970" s="74" t="str">
        <f>IF(E1970="","",VLOOKUP(W1970,図書名リスト!$A$3:$W$1001,22,0))</f>
        <v/>
      </c>
      <c r="S1970" s="61" t="str">
        <f t="shared" si="159"/>
        <v xml:space="preserve"> </v>
      </c>
      <c r="T1970" s="61" t="str">
        <f t="shared" si="160"/>
        <v>　</v>
      </c>
      <c r="U1970" s="61" t="str">
        <f t="shared" si="161"/>
        <v xml:space="preserve"> </v>
      </c>
      <c r="V1970" s="61">
        <f t="shared" si="162"/>
        <v>0</v>
      </c>
      <c r="W1970" s="60" t="str">
        <f t="shared" si="163"/>
        <v/>
      </c>
    </row>
    <row r="1971" spans="1:23" ht="57" customHeight="1" x14ac:dyDescent="0.15">
      <c r="A1971" s="63"/>
      <c r="B1971" s="69"/>
      <c r="C1971" s="69"/>
      <c r="D1971" s="68"/>
      <c r="E1971" s="67"/>
      <c r="F1971" s="66"/>
      <c r="G1971" s="65" t="str">
        <f>IF(E1971="","",VLOOKUP(E1971,図書名リスト!$C$3:$W$1001,16,0))</f>
        <v/>
      </c>
      <c r="H1971" s="64" t="str">
        <f>IF(E1971="","",VLOOKUP(W1971,図書名リスト!$A$3:$W$1001,5,0))</f>
        <v/>
      </c>
      <c r="I1971" s="77" t="str">
        <f>IF(E1971="","",VLOOKUP(W1971,図書名リスト!$A$3:$W$1001,9,0))</f>
        <v/>
      </c>
      <c r="J1971" s="76" t="str">
        <f>IF(E1971="","",VLOOKUP(W1971,図書名リスト!$A$3:$W$1001,23,0))</f>
        <v/>
      </c>
      <c r="K1971" s="62" t="str">
        <f>IF(E1971="","",VLOOKUP(W1971,図書名リスト!$A$3:$W$1001,11,0))</f>
        <v/>
      </c>
      <c r="L1971" s="95" t="str">
        <f>IF(E1971="","",VLOOKUP(W1971,図書名リスト!$A$3:$W$1001,14,0))</f>
        <v/>
      </c>
      <c r="M1971" s="62" t="str">
        <f>IF(E1971="","",VLOOKUP(W1971,図書名リスト!$A$3:$W$1001,17,0))</f>
        <v/>
      </c>
      <c r="N1971" s="63"/>
      <c r="O1971" s="74" t="str">
        <f>IF(E1971="","",VLOOKUP(W1971,図書名リスト!$A$3:$W$100580,21,0))</f>
        <v/>
      </c>
      <c r="P1971" s="74" t="str">
        <f>IF(E1971="","",VLOOKUP(W1971,図書名リスト!$A$3:$W$10050,19,0))</f>
        <v/>
      </c>
      <c r="Q1971" s="75" t="str">
        <f>IF(E1971="","",VLOOKUP(W1971,図書名リスト!$A$3:$W$1001,20,0))</f>
        <v/>
      </c>
      <c r="R1971" s="74" t="str">
        <f>IF(E1971="","",VLOOKUP(W1971,図書名リスト!$A$3:$W$1001,22,0))</f>
        <v/>
      </c>
      <c r="S1971" s="61" t="str">
        <f t="shared" si="159"/>
        <v xml:space="preserve"> </v>
      </c>
      <c r="T1971" s="61" t="str">
        <f t="shared" si="160"/>
        <v>　</v>
      </c>
      <c r="U1971" s="61" t="str">
        <f t="shared" si="161"/>
        <v xml:space="preserve"> </v>
      </c>
      <c r="V1971" s="61">
        <f t="shared" si="162"/>
        <v>0</v>
      </c>
      <c r="W1971" s="60" t="str">
        <f t="shared" si="163"/>
        <v/>
      </c>
    </row>
    <row r="1972" spans="1:23" ht="57" customHeight="1" x14ac:dyDescent="0.15">
      <c r="A1972" s="63"/>
      <c r="B1972" s="69"/>
      <c r="C1972" s="69"/>
      <c r="D1972" s="68"/>
      <c r="E1972" s="67"/>
      <c r="F1972" s="66"/>
      <c r="G1972" s="65" t="str">
        <f>IF(E1972="","",VLOOKUP(E1972,図書名リスト!$C$3:$W$1001,16,0))</f>
        <v/>
      </c>
      <c r="H1972" s="64" t="str">
        <f>IF(E1972="","",VLOOKUP(W1972,図書名リスト!$A$3:$W$1001,5,0))</f>
        <v/>
      </c>
      <c r="I1972" s="77" t="str">
        <f>IF(E1972="","",VLOOKUP(W1972,図書名リスト!$A$3:$W$1001,9,0))</f>
        <v/>
      </c>
      <c r="J1972" s="76" t="str">
        <f>IF(E1972="","",VLOOKUP(W1972,図書名リスト!$A$3:$W$1001,23,0))</f>
        <v/>
      </c>
      <c r="K1972" s="62" t="str">
        <f>IF(E1972="","",VLOOKUP(W1972,図書名リスト!$A$3:$W$1001,11,0))</f>
        <v/>
      </c>
      <c r="L1972" s="95" t="str">
        <f>IF(E1972="","",VLOOKUP(W1972,図書名リスト!$A$3:$W$1001,14,0))</f>
        <v/>
      </c>
      <c r="M1972" s="62" t="str">
        <f>IF(E1972="","",VLOOKUP(W1972,図書名リスト!$A$3:$W$1001,17,0))</f>
        <v/>
      </c>
      <c r="N1972" s="63"/>
      <c r="O1972" s="74" t="str">
        <f>IF(E1972="","",VLOOKUP(W1972,図書名リスト!$A$3:$W$100580,21,0))</f>
        <v/>
      </c>
      <c r="P1972" s="74" t="str">
        <f>IF(E1972="","",VLOOKUP(W1972,図書名リスト!$A$3:$W$10050,19,0))</f>
        <v/>
      </c>
      <c r="Q1972" s="75" t="str">
        <f>IF(E1972="","",VLOOKUP(W1972,図書名リスト!$A$3:$W$1001,20,0))</f>
        <v/>
      </c>
      <c r="R1972" s="74" t="str">
        <f>IF(E1972="","",VLOOKUP(W1972,図書名リスト!$A$3:$W$1001,22,0))</f>
        <v/>
      </c>
      <c r="S1972" s="61" t="str">
        <f t="shared" si="159"/>
        <v xml:space="preserve"> </v>
      </c>
      <c r="T1972" s="61" t="str">
        <f t="shared" si="160"/>
        <v>　</v>
      </c>
      <c r="U1972" s="61" t="str">
        <f t="shared" si="161"/>
        <v xml:space="preserve"> </v>
      </c>
      <c r="V1972" s="61">
        <f t="shared" si="162"/>
        <v>0</v>
      </c>
      <c r="W1972" s="60" t="str">
        <f t="shared" si="163"/>
        <v/>
      </c>
    </row>
    <row r="1973" spans="1:23" ht="57" customHeight="1" x14ac:dyDescent="0.15">
      <c r="A1973" s="63"/>
      <c r="B1973" s="69"/>
      <c r="C1973" s="69"/>
      <c r="D1973" s="68"/>
      <c r="E1973" s="67"/>
      <c r="F1973" s="66"/>
      <c r="G1973" s="65" t="str">
        <f>IF(E1973="","",VLOOKUP(E1973,図書名リスト!$C$3:$W$1001,16,0))</f>
        <v/>
      </c>
      <c r="H1973" s="64" t="str">
        <f>IF(E1973="","",VLOOKUP(W1973,図書名リスト!$A$3:$W$1001,5,0))</f>
        <v/>
      </c>
      <c r="I1973" s="77" t="str">
        <f>IF(E1973="","",VLOOKUP(W1973,図書名リスト!$A$3:$W$1001,9,0))</f>
        <v/>
      </c>
      <c r="J1973" s="76" t="str">
        <f>IF(E1973="","",VLOOKUP(W1973,図書名リスト!$A$3:$W$1001,23,0))</f>
        <v/>
      </c>
      <c r="K1973" s="62" t="str">
        <f>IF(E1973="","",VLOOKUP(W1973,図書名リスト!$A$3:$W$1001,11,0))</f>
        <v/>
      </c>
      <c r="L1973" s="95" t="str">
        <f>IF(E1973="","",VLOOKUP(W1973,図書名リスト!$A$3:$W$1001,14,0))</f>
        <v/>
      </c>
      <c r="M1973" s="62" t="str">
        <f>IF(E1973="","",VLOOKUP(W1973,図書名リスト!$A$3:$W$1001,17,0))</f>
        <v/>
      </c>
      <c r="N1973" s="63"/>
      <c r="O1973" s="74" t="str">
        <f>IF(E1973="","",VLOOKUP(W1973,図書名リスト!$A$3:$W$100580,21,0))</f>
        <v/>
      </c>
      <c r="P1973" s="74" t="str">
        <f>IF(E1973="","",VLOOKUP(W1973,図書名リスト!$A$3:$W$10050,19,0))</f>
        <v/>
      </c>
      <c r="Q1973" s="75" t="str">
        <f>IF(E1973="","",VLOOKUP(W1973,図書名リスト!$A$3:$W$1001,20,0))</f>
        <v/>
      </c>
      <c r="R1973" s="74" t="str">
        <f>IF(E1973="","",VLOOKUP(W1973,図書名リスト!$A$3:$W$1001,22,0))</f>
        <v/>
      </c>
      <c r="S1973" s="61" t="str">
        <f t="shared" si="159"/>
        <v xml:space="preserve"> </v>
      </c>
      <c r="T1973" s="61" t="str">
        <f t="shared" si="160"/>
        <v>　</v>
      </c>
      <c r="U1973" s="61" t="str">
        <f t="shared" si="161"/>
        <v xml:space="preserve"> </v>
      </c>
      <c r="V1973" s="61">
        <f t="shared" si="162"/>
        <v>0</v>
      </c>
      <c r="W1973" s="60" t="str">
        <f t="shared" si="163"/>
        <v/>
      </c>
    </row>
    <row r="1974" spans="1:23" ht="57" customHeight="1" x14ac:dyDescent="0.15">
      <c r="A1974" s="63"/>
      <c r="B1974" s="69"/>
      <c r="C1974" s="69"/>
      <c r="D1974" s="68"/>
      <c r="E1974" s="67"/>
      <c r="F1974" s="66"/>
      <c r="G1974" s="65" t="str">
        <f>IF(E1974="","",VLOOKUP(E1974,図書名リスト!$C$3:$W$1001,16,0))</f>
        <v/>
      </c>
      <c r="H1974" s="64" t="str">
        <f>IF(E1974="","",VLOOKUP(W1974,図書名リスト!$A$3:$W$1001,5,0))</f>
        <v/>
      </c>
      <c r="I1974" s="77" t="str">
        <f>IF(E1974="","",VLOOKUP(W1974,図書名リスト!$A$3:$W$1001,9,0))</f>
        <v/>
      </c>
      <c r="J1974" s="76" t="str">
        <f>IF(E1974="","",VLOOKUP(W1974,図書名リスト!$A$3:$W$1001,23,0))</f>
        <v/>
      </c>
      <c r="K1974" s="62" t="str">
        <f>IF(E1974="","",VLOOKUP(W1974,図書名リスト!$A$3:$W$1001,11,0))</f>
        <v/>
      </c>
      <c r="L1974" s="95" t="str">
        <f>IF(E1974="","",VLOOKUP(W1974,図書名リスト!$A$3:$W$1001,14,0))</f>
        <v/>
      </c>
      <c r="M1974" s="62" t="str">
        <f>IF(E1974="","",VLOOKUP(W1974,図書名リスト!$A$3:$W$1001,17,0))</f>
        <v/>
      </c>
      <c r="N1974" s="63"/>
      <c r="O1974" s="74" t="str">
        <f>IF(E1974="","",VLOOKUP(W1974,図書名リスト!$A$3:$W$100580,21,0))</f>
        <v/>
      </c>
      <c r="P1974" s="74" t="str">
        <f>IF(E1974="","",VLOOKUP(W1974,図書名リスト!$A$3:$W$10050,19,0))</f>
        <v/>
      </c>
      <c r="Q1974" s="75" t="str">
        <f>IF(E1974="","",VLOOKUP(W1974,図書名リスト!$A$3:$W$1001,20,0))</f>
        <v/>
      </c>
      <c r="R1974" s="74" t="str">
        <f>IF(E1974="","",VLOOKUP(W1974,図書名リスト!$A$3:$W$1001,22,0))</f>
        <v/>
      </c>
      <c r="S1974" s="61" t="str">
        <f t="shared" si="159"/>
        <v xml:space="preserve"> </v>
      </c>
      <c r="T1974" s="61" t="str">
        <f t="shared" si="160"/>
        <v>　</v>
      </c>
      <c r="U1974" s="61" t="str">
        <f t="shared" si="161"/>
        <v xml:space="preserve"> </v>
      </c>
      <c r="V1974" s="61">
        <f t="shared" si="162"/>
        <v>0</v>
      </c>
      <c r="W1974" s="60" t="str">
        <f t="shared" si="163"/>
        <v/>
      </c>
    </row>
    <row r="1975" spans="1:23" ht="57" customHeight="1" x14ac:dyDescent="0.15">
      <c r="A1975" s="63"/>
      <c r="B1975" s="69"/>
      <c r="C1975" s="69"/>
      <c r="D1975" s="68"/>
      <c r="E1975" s="67"/>
      <c r="F1975" s="66"/>
      <c r="G1975" s="65" t="str">
        <f>IF(E1975="","",VLOOKUP(E1975,図書名リスト!$C$3:$W$1001,16,0))</f>
        <v/>
      </c>
      <c r="H1975" s="64" t="str">
        <f>IF(E1975="","",VLOOKUP(W1975,図書名リスト!$A$3:$W$1001,5,0))</f>
        <v/>
      </c>
      <c r="I1975" s="77" t="str">
        <f>IF(E1975="","",VLOOKUP(W1975,図書名リスト!$A$3:$W$1001,9,0))</f>
        <v/>
      </c>
      <c r="J1975" s="76" t="str">
        <f>IF(E1975="","",VLOOKUP(W1975,図書名リスト!$A$3:$W$1001,23,0))</f>
        <v/>
      </c>
      <c r="K1975" s="62" t="str">
        <f>IF(E1975="","",VLOOKUP(W1975,図書名リスト!$A$3:$W$1001,11,0))</f>
        <v/>
      </c>
      <c r="L1975" s="95" t="str">
        <f>IF(E1975="","",VLOOKUP(W1975,図書名リスト!$A$3:$W$1001,14,0))</f>
        <v/>
      </c>
      <c r="M1975" s="62" t="str">
        <f>IF(E1975="","",VLOOKUP(W1975,図書名リスト!$A$3:$W$1001,17,0))</f>
        <v/>
      </c>
      <c r="N1975" s="63"/>
      <c r="O1975" s="74" t="str">
        <f>IF(E1975="","",VLOOKUP(W1975,図書名リスト!$A$3:$W$100580,21,0))</f>
        <v/>
      </c>
      <c r="P1975" s="74" t="str">
        <f>IF(E1975="","",VLOOKUP(W1975,図書名リスト!$A$3:$W$10050,19,0))</f>
        <v/>
      </c>
      <c r="Q1975" s="75" t="str">
        <f>IF(E1975="","",VLOOKUP(W1975,図書名リスト!$A$3:$W$1001,20,0))</f>
        <v/>
      </c>
      <c r="R1975" s="74" t="str">
        <f>IF(E1975="","",VLOOKUP(W1975,図書名リスト!$A$3:$W$1001,22,0))</f>
        <v/>
      </c>
      <c r="S1975" s="61" t="str">
        <f t="shared" si="159"/>
        <v xml:space="preserve"> </v>
      </c>
      <c r="T1975" s="61" t="str">
        <f t="shared" si="160"/>
        <v>　</v>
      </c>
      <c r="U1975" s="61" t="str">
        <f t="shared" si="161"/>
        <v xml:space="preserve"> </v>
      </c>
      <c r="V1975" s="61">
        <f t="shared" si="162"/>
        <v>0</v>
      </c>
      <c r="W1975" s="60" t="str">
        <f t="shared" si="163"/>
        <v/>
      </c>
    </row>
    <row r="1976" spans="1:23" ht="57" customHeight="1" x14ac:dyDescent="0.15">
      <c r="A1976" s="63"/>
      <c r="B1976" s="69"/>
      <c r="C1976" s="69"/>
      <c r="D1976" s="68"/>
      <c r="E1976" s="67"/>
      <c r="F1976" s="66"/>
      <c r="G1976" s="65" t="str">
        <f>IF(E1976="","",VLOOKUP(E1976,図書名リスト!$C$3:$W$1001,16,0))</f>
        <v/>
      </c>
      <c r="H1976" s="64" t="str">
        <f>IF(E1976="","",VLOOKUP(W1976,図書名リスト!$A$3:$W$1001,5,0))</f>
        <v/>
      </c>
      <c r="I1976" s="77" t="str">
        <f>IF(E1976="","",VLOOKUP(W1976,図書名リスト!$A$3:$W$1001,9,0))</f>
        <v/>
      </c>
      <c r="J1976" s="76" t="str">
        <f>IF(E1976="","",VLOOKUP(W1976,図書名リスト!$A$3:$W$1001,23,0))</f>
        <v/>
      </c>
      <c r="K1976" s="62" t="str">
        <f>IF(E1976="","",VLOOKUP(W1976,図書名リスト!$A$3:$W$1001,11,0))</f>
        <v/>
      </c>
      <c r="L1976" s="95" t="str">
        <f>IF(E1976="","",VLOOKUP(W1976,図書名リスト!$A$3:$W$1001,14,0))</f>
        <v/>
      </c>
      <c r="M1976" s="62" t="str">
        <f>IF(E1976="","",VLOOKUP(W1976,図書名リスト!$A$3:$W$1001,17,0))</f>
        <v/>
      </c>
      <c r="N1976" s="63"/>
      <c r="O1976" s="74" t="str">
        <f>IF(E1976="","",VLOOKUP(W1976,図書名リスト!$A$3:$W$100580,21,0))</f>
        <v/>
      </c>
      <c r="P1976" s="74" t="str">
        <f>IF(E1976="","",VLOOKUP(W1976,図書名リスト!$A$3:$W$10050,19,0))</f>
        <v/>
      </c>
      <c r="Q1976" s="75" t="str">
        <f>IF(E1976="","",VLOOKUP(W1976,図書名リスト!$A$3:$W$1001,20,0))</f>
        <v/>
      </c>
      <c r="R1976" s="74" t="str">
        <f>IF(E1976="","",VLOOKUP(W1976,図書名リスト!$A$3:$W$1001,22,0))</f>
        <v/>
      </c>
      <c r="S1976" s="61" t="str">
        <f t="shared" si="159"/>
        <v xml:space="preserve"> </v>
      </c>
      <c r="T1976" s="61" t="str">
        <f t="shared" si="160"/>
        <v>　</v>
      </c>
      <c r="U1976" s="61" t="str">
        <f t="shared" si="161"/>
        <v xml:space="preserve"> </v>
      </c>
      <c r="V1976" s="61">
        <f t="shared" si="162"/>
        <v>0</v>
      </c>
      <c r="W1976" s="60" t="str">
        <f t="shared" si="163"/>
        <v/>
      </c>
    </row>
    <row r="1977" spans="1:23" ht="57" customHeight="1" x14ac:dyDescent="0.15">
      <c r="A1977" s="63"/>
      <c r="B1977" s="69"/>
      <c r="C1977" s="69"/>
      <c r="D1977" s="68"/>
      <c r="E1977" s="67"/>
      <c r="F1977" s="66"/>
      <c r="G1977" s="65" t="str">
        <f>IF(E1977="","",VLOOKUP(E1977,図書名リスト!$C$3:$W$1001,16,0))</f>
        <v/>
      </c>
      <c r="H1977" s="64" t="str">
        <f>IF(E1977="","",VLOOKUP(W1977,図書名リスト!$A$3:$W$1001,5,0))</f>
        <v/>
      </c>
      <c r="I1977" s="77" t="str">
        <f>IF(E1977="","",VLOOKUP(W1977,図書名リスト!$A$3:$W$1001,9,0))</f>
        <v/>
      </c>
      <c r="J1977" s="76" t="str">
        <f>IF(E1977="","",VLOOKUP(W1977,図書名リスト!$A$3:$W$1001,23,0))</f>
        <v/>
      </c>
      <c r="K1977" s="62" t="str">
        <f>IF(E1977="","",VLOOKUP(W1977,図書名リスト!$A$3:$W$1001,11,0))</f>
        <v/>
      </c>
      <c r="L1977" s="95" t="str">
        <f>IF(E1977="","",VLOOKUP(W1977,図書名リスト!$A$3:$W$1001,14,0))</f>
        <v/>
      </c>
      <c r="M1977" s="62" t="str">
        <f>IF(E1977="","",VLOOKUP(W1977,図書名リスト!$A$3:$W$1001,17,0))</f>
        <v/>
      </c>
      <c r="N1977" s="63"/>
      <c r="O1977" s="74" t="str">
        <f>IF(E1977="","",VLOOKUP(W1977,図書名リスト!$A$3:$W$100580,21,0))</f>
        <v/>
      </c>
      <c r="P1977" s="74" t="str">
        <f>IF(E1977="","",VLOOKUP(W1977,図書名リスト!$A$3:$W$10050,19,0))</f>
        <v/>
      </c>
      <c r="Q1977" s="75" t="str">
        <f>IF(E1977="","",VLOOKUP(W1977,図書名リスト!$A$3:$W$1001,20,0))</f>
        <v/>
      </c>
      <c r="R1977" s="74" t="str">
        <f>IF(E1977="","",VLOOKUP(W1977,図書名リスト!$A$3:$W$1001,22,0))</f>
        <v/>
      </c>
      <c r="S1977" s="61" t="str">
        <f t="shared" si="159"/>
        <v xml:space="preserve"> </v>
      </c>
      <c r="T1977" s="61" t="str">
        <f t="shared" si="160"/>
        <v>　</v>
      </c>
      <c r="U1977" s="61" t="str">
        <f t="shared" si="161"/>
        <v xml:space="preserve"> </v>
      </c>
      <c r="V1977" s="61">
        <f t="shared" si="162"/>
        <v>0</v>
      </c>
      <c r="W1977" s="60" t="str">
        <f t="shared" si="163"/>
        <v/>
      </c>
    </row>
    <row r="1978" spans="1:23" ht="57" customHeight="1" x14ac:dyDescent="0.15">
      <c r="A1978" s="63"/>
      <c r="B1978" s="69"/>
      <c r="C1978" s="69"/>
      <c r="D1978" s="68"/>
      <c r="E1978" s="67"/>
      <c r="F1978" s="66"/>
      <c r="G1978" s="65" t="str">
        <f>IF(E1978="","",VLOOKUP(E1978,図書名リスト!$C$3:$W$1001,16,0))</f>
        <v/>
      </c>
      <c r="H1978" s="64" t="str">
        <f>IF(E1978="","",VLOOKUP(W1978,図書名リスト!$A$3:$W$1001,5,0))</f>
        <v/>
      </c>
      <c r="I1978" s="77" t="str">
        <f>IF(E1978="","",VLOOKUP(W1978,図書名リスト!$A$3:$W$1001,9,0))</f>
        <v/>
      </c>
      <c r="J1978" s="76" t="str">
        <f>IF(E1978="","",VLOOKUP(W1978,図書名リスト!$A$3:$W$1001,23,0))</f>
        <v/>
      </c>
      <c r="K1978" s="62" t="str">
        <f>IF(E1978="","",VLOOKUP(W1978,図書名リスト!$A$3:$W$1001,11,0))</f>
        <v/>
      </c>
      <c r="L1978" s="95" t="str">
        <f>IF(E1978="","",VLOOKUP(W1978,図書名リスト!$A$3:$W$1001,14,0))</f>
        <v/>
      </c>
      <c r="M1978" s="62" t="str">
        <f>IF(E1978="","",VLOOKUP(W1978,図書名リスト!$A$3:$W$1001,17,0))</f>
        <v/>
      </c>
      <c r="N1978" s="63"/>
      <c r="O1978" s="74" t="str">
        <f>IF(E1978="","",VLOOKUP(W1978,図書名リスト!$A$3:$W$100580,21,0))</f>
        <v/>
      </c>
      <c r="P1978" s="74" t="str">
        <f>IF(E1978="","",VLOOKUP(W1978,図書名リスト!$A$3:$W$10050,19,0))</f>
        <v/>
      </c>
      <c r="Q1978" s="75" t="str">
        <f>IF(E1978="","",VLOOKUP(W1978,図書名リスト!$A$3:$W$1001,20,0))</f>
        <v/>
      </c>
      <c r="R1978" s="74" t="str">
        <f>IF(E1978="","",VLOOKUP(W1978,図書名リスト!$A$3:$W$1001,22,0))</f>
        <v/>
      </c>
      <c r="S1978" s="61" t="str">
        <f t="shared" si="159"/>
        <v xml:space="preserve"> </v>
      </c>
      <c r="T1978" s="61" t="str">
        <f t="shared" si="160"/>
        <v>　</v>
      </c>
      <c r="U1978" s="61" t="str">
        <f t="shared" si="161"/>
        <v xml:space="preserve"> </v>
      </c>
      <c r="V1978" s="61">
        <f t="shared" si="162"/>
        <v>0</v>
      </c>
      <c r="W1978" s="60" t="str">
        <f t="shared" si="163"/>
        <v/>
      </c>
    </row>
    <row r="1979" spans="1:23" ht="57" customHeight="1" x14ac:dyDescent="0.15">
      <c r="A1979" s="63"/>
      <c r="B1979" s="69"/>
      <c r="C1979" s="69"/>
      <c r="D1979" s="68"/>
      <c r="E1979" s="67"/>
      <c r="F1979" s="66"/>
      <c r="G1979" s="65" t="str">
        <f>IF(E1979="","",VLOOKUP(E1979,図書名リスト!$C$3:$W$1001,16,0))</f>
        <v/>
      </c>
      <c r="H1979" s="64" t="str">
        <f>IF(E1979="","",VLOOKUP(W1979,図書名リスト!$A$3:$W$1001,5,0))</f>
        <v/>
      </c>
      <c r="I1979" s="77" t="str">
        <f>IF(E1979="","",VLOOKUP(W1979,図書名リスト!$A$3:$W$1001,9,0))</f>
        <v/>
      </c>
      <c r="J1979" s="76" t="str">
        <f>IF(E1979="","",VLOOKUP(W1979,図書名リスト!$A$3:$W$1001,23,0))</f>
        <v/>
      </c>
      <c r="K1979" s="62" t="str">
        <f>IF(E1979="","",VLOOKUP(W1979,図書名リスト!$A$3:$W$1001,11,0))</f>
        <v/>
      </c>
      <c r="L1979" s="95" t="str">
        <f>IF(E1979="","",VLOOKUP(W1979,図書名リスト!$A$3:$W$1001,14,0))</f>
        <v/>
      </c>
      <c r="M1979" s="62" t="str">
        <f>IF(E1979="","",VLOOKUP(W1979,図書名リスト!$A$3:$W$1001,17,0))</f>
        <v/>
      </c>
      <c r="N1979" s="63"/>
      <c r="O1979" s="74" t="str">
        <f>IF(E1979="","",VLOOKUP(W1979,図書名リスト!$A$3:$W$100580,21,0))</f>
        <v/>
      </c>
      <c r="P1979" s="74" t="str">
        <f>IF(E1979="","",VLOOKUP(W1979,図書名リスト!$A$3:$W$10050,19,0))</f>
        <v/>
      </c>
      <c r="Q1979" s="75" t="str">
        <f>IF(E1979="","",VLOOKUP(W1979,図書名リスト!$A$3:$W$1001,20,0))</f>
        <v/>
      </c>
      <c r="R1979" s="74" t="str">
        <f>IF(E1979="","",VLOOKUP(W1979,図書名リスト!$A$3:$W$1001,22,0))</f>
        <v/>
      </c>
      <c r="S1979" s="61" t="str">
        <f t="shared" si="159"/>
        <v xml:space="preserve"> </v>
      </c>
      <c r="T1979" s="61" t="str">
        <f t="shared" si="160"/>
        <v>　</v>
      </c>
      <c r="U1979" s="61" t="str">
        <f t="shared" si="161"/>
        <v xml:space="preserve"> </v>
      </c>
      <c r="V1979" s="61">
        <f t="shared" si="162"/>
        <v>0</v>
      </c>
      <c r="W1979" s="60" t="str">
        <f t="shared" si="163"/>
        <v/>
      </c>
    </row>
    <row r="1980" spans="1:23" ht="57" customHeight="1" x14ac:dyDescent="0.15">
      <c r="A1980" s="63"/>
      <c r="B1980" s="69"/>
      <c r="C1980" s="69"/>
      <c r="D1980" s="68"/>
      <c r="E1980" s="67"/>
      <c r="F1980" s="66"/>
      <c r="G1980" s="65" t="str">
        <f>IF(E1980="","",VLOOKUP(E1980,図書名リスト!$C$3:$W$1001,16,0))</f>
        <v/>
      </c>
      <c r="H1980" s="64" t="str">
        <f>IF(E1980="","",VLOOKUP(W1980,図書名リスト!$A$3:$W$1001,5,0))</f>
        <v/>
      </c>
      <c r="I1980" s="77" t="str">
        <f>IF(E1980="","",VLOOKUP(W1980,図書名リスト!$A$3:$W$1001,9,0))</f>
        <v/>
      </c>
      <c r="J1980" s="76" t="str">
        <f>IF(E1980="","",VLOOKUP(W1980,図書名リスト!$A$3:$W$1001,23,0))</f>
        <v/>
      </c>
      <c r="K1980" s="62" t="str">
        <f>IF(E1980="","",VLOOKUP(W1980,図書名リスト!$A$3:$W$1001,11,0))</f>
        <v/>
      </c>
      <c r="L1980" s="95" t="str">
        <f>IF(E1980="","",VLOOKUP(W1980,図書名リスト!$A$3:$W$1001,14,0))</f>
        <v/>
      </c>
      <c r="M1980" s="62" t="str">
        <f>IF(E1980="","",VLOOKUP(W1980,図書名リスト!$A$3:$W$1001,17,0))</f>
        <v/>
      </c>
      <c r="N1980" s="63"/>
      <c r="O1980" s="74" t="str">
        <f>IF(E1980="","",VLOOKUP(W1980,図書名リスト!$A$3:$W$100580,21,0))</f>
        <v/>
      </c>
      <c r="P1980" s="74" t="str">
        <f>IF(E1980="","",VLOOKUP(W1980,図書名リスト!$A$3:$W$10050,19,0))</f>
        <v/>
      </c>
      <c r="Q1980" s="75" t="str">
        <f>IF(E1980="","",VLOOKUP(W1980,図書名リスト!$A$3:$W$1001,20,0))</f>
        <v/>
      </c>
      <c r="R1980" s="74" t="str">
        <f>IF(E1980="","",VLOOKUP(W1980,図書名リスト!$A$3:$W$1001,22,0))</f>
        <v/>
      </c>
      <c r="S1980" s="61" t="str">
        <f t="shared" si="159"/>
        <v xml:space="preserve"> </v>
      </c>
      <c r="T1980" s="61" t="str">
        <f t="shared" si="160"/>
        <v>　</v>
      </c>
      <c r="U1980" s="61" t="str">
        <f t="shared" si="161"/>
        <v xml:space="preserve"> </v>
      </c>
      <c r="V1980" s="61">
        <f t="shared" si="162"/>
        <v>0</v>
      </c>
      <c r="W1980" s="60" t="str">
        <f t="shared" si="163"/>
        <v/>
      </c>
    </row>
    <row r="1981" spans="1:23" ht="57" customHeight="1" x14ac:dyDescent="0.15">
      <c r="A1981" s="63"/>
      <c r="B1981" s="69"/>
      <c r="C1981" s="69"/>
      <c r="D1981" s="68"/>
      <c r="E1981" s="67"/>
      <c r="F1981" s="66"/>
      <c r="G1981" s="65" t="str">
        <f>IF(E1981="","",VLOOKUP(E1981,図書名リスト!$C$3:$W$1001,16,0))</f>
        <v/>
      </c>
      <c r="H1981" s="64" t="str">
        <f>IF(E1981="","",VLOOKUP(W1981,図書名リスト!$A$3:$W$1001,5,0))</f>
        <v/>
      </c>
      <c r="I1981" s="77" t="str">
        <f>IF(E1981="","",VLOOKUP(W1981,図書名リスト!$A$3:$W$1001,9,0))</f>
        <v/>
      </c>
      <c r="J1981" s="76" t="str">
        <f>IF(E1981="","",VLOOKUP(W1981,図書名リスト!$A$3:$W$1001,23,0))</f>
        <v/>
      </c>
      <c r="K1981" s="62" t="str">
        <f>IF(E1981="","",VLOOKUP(W1981,図書名リスト!$A$3:$W$1001,11,0))</f>
        <v/>
      </c>
      <c r="L1981" s="95" t="str">
        <f>IF(E1981="","",VLOOKUP(W1981,図書名リスト!$A$3:$W$1001,14,0))</f>
        <v/>
      </c>
      <c r="M1981" s="62" t="str">
        <f>IF(E1981="","",VLOOKUP(W1981,図書名リスト!$A$3:$W$1001,17,0))</f>
        <v/>
      </c>
      <c r="N1981" s="63"/>
      <c r="O1981" s="74" t="str">
        <f>IF(E1981="","",VLOOKUP(W1981,図書名リスト!$A$3:$W$100580,21,0))</f>
        <v/>
      </c>
      <c r="P1981" s="74" t="str">
        <f>IF(E1981="","",VLOOKUP(W1981,図書名リスト!$A$3:$W$10050,19,0))</f>
        <v/>
      </c>
      <c r="Q1981" s="75" t="str">
        <f>IF(E1981="","",VLOOKUP(W1981,図書名リスト!$A$3:$W$1001,20,0))</f>
        <v/>
      </c>
      <c r="R1981" s="74" t="str">
        <f>IF(E1981="","",VLOOKUP(W1981,図書名リスト!$A$3:$W$1001,22,0))</f>
        <v/>
      </c>
      <c r="S1981" s="61" t="str">
        <f t="shared" si="159"/>
        <v xml:space="preserve"> </v>
      </c>
      <c r="T1981" s="61" t="str">
        <f t="shared" si="160"/>
        <v>　</v>
      </c>
      <c r="U1981" s="61" t="str">
        <f t="shared" si="161"/>
        <v xml:space="preserve"> </v>
      </c>
      <c r="V1981" s="61">
        <f t="shared" si="162"/>
        <v>0</v>
      </c>
      <c r="W1981" s="60" t="str">
        <f t="shared" si="163"/>
        <v/>
      </c>
    </row>
    <row r="1982" spans="1:23" ht="57" customHeight="1" x14ac:dyDescent="0.15">
      <c r="A1982" s="63"/>
      <c r="B1982" s="69"/>
      <c r="C1982" s="69"/>
      <c r="D1982" s="68"/>
      <c r="E1982" s="67"/>
      <c r="F1982" s="66"/>
      <c r="G1982" s="65" t="str">
        <f>IF(E1982="","",VLOOKUP(E1982,図書名リスト!$C$3:$W$1001,16,0))</f>
        <v/>
      </c>
      <c r="H1982" s="64" t="str">
        <f>IF(E1982="","",VLOOKUP(W1982,図書名リスト!$A$3:$W$1001,5,0))</f>
        <v/>
      </c>
      <c r="I1982" s="77" t="str">
        <f>IF(E1982="","",VLOOKUP(W1982,図書名リスト!$A$3:$W$1001,9,0))</f>
        <v/>
      </c>
      <c r="J1982" s="76" t="str">
        <f>IF(E1982="","",VLOOKUP(W1982,図書名リスト!$A$3:$W$1001,23,0))</f>
        <v/>
      </c>
      <c r="K1982" s="62" t="str">
        <f>IF(E1982="","",VLOOKUP(W1982,図書名リスト!$A$3:$W$1001,11,0))</f>
        <v/>
      </c>
      <c r="L1982" s="95" t="str">
        <f>IF(E1982="","",VLOOKUP(W1982,図書名リスト!$A$3:$W$1001,14,0))</f>
        <v/>
      </c>
      <c r="M1982" s="62" t="str">
        <f>IF(E1982="","",VLOOKUP(W1982,図書名リスト!$A$3:$W$1001,17,0))</f>
        <v/>
      </c>
      <c r="N1982" s="63"/>
      <c r="O1982" s="74" t="str">
        <f>IF(E1982="","",VLOOKUP(W1982,図書名リスト!$A$3:$W$100580,21,0))</f>
        <v/>
      </c>
      <c r="P1982" s="74" t="str">
        <f>IF(E1982="","",VLOOKUP(W1982,図書名リスト!$A$3:$W$10050,19,0))</f>
        <v/>
      </c>
      <c r="Q1982" s="75" t="str">
        <f>IF(E1982="","",VLOOKUP(W1982,図書名リスト!$A$3:$W$1001,20,0))</f>
        <v/>
      </c>
      <c r="R1982" s="74" t="str">
        <f>IF(E1982="","",VLOOKUP(W1982,図書名リスト!$A$3:$W$1001,22,0))</f>
        <v/>
      </c>
      <c r="S1982" s="61" t="str">
        <f t="shared" si="159"/>
        <v xml:space="preserve"> </v>
      </c>
      <c r="T1982" s="61" t="str">
        <f t="shared" si="160"/>
        <v>　</v>
      </c>
      <c r="U1982" s="61" t="str">
        <f t="shared" si="161"/>
        <v xml:space="preserve"> </v>
      </c>
      <c r="V1982" s="61">
        <f t="shared" si="162"/>
        <v>0</v>
      </c>
      <c r="W1982" s="60" t="str">
        <f t="shared" si="163"/>
        <v/>
      </c>
    </row>
    <row r="1983" spans="1:23" ht="57" customHeight="1" x14ac:dyDescent="0.15">
      <c r="A1983" s="63"/>
      <c r="B1983" s="69"/>
      <c r="C1983" s="69"/>
      <c r="D1983" s="68"/>
      <c r="E1983" s="67"/>
      <c r="F1983" s="66"/>
      <c r="G1983" s="65" t="str">
        <f>IF(E1983="","",VLOOKUP(E1983,図書名リスト!$C$3:$W$1001,16,0))</f>
        <v/>
      </c>
      <c r="H1983" s="64" t="str">
        <f>IF(E1983="","",VLOOKUP(W1983,図書名リスト!$A$3:$W$1001,5,0))</f>
        <v/>
      </c>
      <c r="I1983" s="77" t="str">
        <f>IF(E1983="","",VLOOKUP(W1983,図書名リスト!$A$3:$W$1001,9,0))</f>
        <v/>
      </c>
      <c r="J1983" s="76" t="str">
        <f>IF(E1983="","",VLOOKUP(W1983,図書名リスト!$A$3:$W$1001,23,0))</f>
        <v/>
      </c>
      <c r="K1983" s="62" t="str">
        <f>IF(E1983="","",VLOOKUP(W1983,図書名リスト!$A$3:$W$1001,11,0))</f>
        <v/>
      </c>
      <c r="L1983" s="95" t="str">
        <f>IF(E1983="","",VLOOKUP(W1983,図書名リスト!$A$3:$W$1001,14,0))</f>
        <v/>
      </c>
      <c r="M1983" s="62" t="str">
        <f>IF(E1983="","",VLOOKUP(W1983,図書名リスト!$A$3:$W$1001,17,0))</f>
        <v/>
      </c>
      <c r="N1983" s="63"/>
      <c r="O1983" s="74" t="str">
        <f>IF(E1983="","",VLOOKUP(W1983,図書名リスト!$A$3:$W$100580,21,0))</f>
        <v/>
      </c>
      <c r="P1983" s="74" t="str">
        <f>IF(E1983="","",VLOOKUP(W1983,図書名リスト!$A$3:$W$10050,19,0))</f>
        <v/>
      </c>
      <c r="Q1983" s="75" t="str">
        <f>IF(E1983="","",VLOOKUP(W1983,図書名リスト!$A$3:$W$1001,20,0))</f>
        <v/>
      </c>
      <c r="R1983" s="74" t="str">
        <f>IF(E1983="","",VLOOKUP(W1983,図書名リスト!$A$3:$W$1001,22,0))</f>
        <v/>
      </c>
      <c r="S1983" s="61" t="str">
        <f t="shared" si="159"/>
        <v xml:space="preserve"> </v>
      </c>
      <c r="T1983" s="61" t="str">
        <f t="shared" si="160"/>
        <v>　</v>
      </c>
      <c r="U1983" s="61" t="str">
        <f t="shared" si="161"/>
        <v xml:space="preserve"> </v>
      </c>
      <c r="V1983" s="61">
        <f t="shared" si="162"/>
        <v>0</v>
      </c>
      <c r="W1983" s="60" t="str">
        <f t="shared" si="163"/>
        <v/>
      </c>
    </row>
    <row r="1984" spans="1:23" ht="57" customHeight="1" x14ac:dyDescent="0.15">
      <c r="A1984" s="63"/>
      <c r="B1984" s="69"/>
      <c r="C1984" s="69"/>
      <c r="D1984" s="68"/>
      <c r="E1984" s="67"/>
      <c r="F1984" s="66"/>
      <c r="G1984" s="65" t="str">
        <f>IF(E1984="","",VLOOKUP(E1984,図書名リスト!$C$3:$W$1001,16,0))</f>
        <v/>
      </c>
      <c r="H1984" s="64" t="str">
        <f>IF(E1984="","",VLOOKUP(W1984,図書名リスト!$A$3:$W$1001,5,0))</f>
        <v/>
      </c>
      <c r="I1984" s="77" t="str">
        <f>IF(E1984="","",VLOOKUP(W1984,図書名リスト!$A$3:$W$1001,9,0))</f>
        <v/>
      </c>
      <c r="J1984" s="76" t="str">
        <f>IF(E1984="","",VLOOKUP(W1984,図書名リスト!$A$3:$W$1001,23,0))</f>
        <v/>
      </c>
      <c r="K1984" s="62" t="str">
        <f>IF(E1984="","",VLOOKUP(W1984,図書名リスト!$A$3:$W$1001,11,0))</f>
        <v/>
      </c>
      <c r="L1984" s="95" t="str">
        <f>IF(E1984="","",VLOOKUP(W1984,図書名リスト!$A$3:$W$1001,14,0))</f>
        <v/>
      </c>
      <c r="M1984" s="62" t="str">
        <f>IF(E1984="","",VLOOKUP(W1984,図書名リスト!$A$3:$W$1001,17,0))</f>
        <v/>
      </c>
      <c r="N1984" s="63"/>
      <c r="O1984" s="74" t="str">
        <f>IF(E1984="","",VLOOKUP(W1984,図書名リスト!$A$3:$W$100580,21,0))</f>
        <v/>
      </c>
      <c r="P1984" s="74" t="str">
        <f>IF(E1984="","",VLOOKUP(W1984,図書名リスト!$A$3:$W$10050,19,0))</f>
        <v/>
      </c>
      <c r="Q1984" s="75" t="str">
        <f>IF(E1984="","",VLOOKUP(W1984,図書名リスト!$A$3:$W$1001,20,0))</f>
        <v/>
      </c>
      <c r="R1984" s="74" t="str">
        <f>IF(E1984="","",VLOOKUP(W1984,図書名リスト!$A$3:$W$1001,22,0))</f>
        <v/>
      </c>
      <c r="S1984" s="61" t="str">
        <f t="shared" si="159"/>
        <v xml:space="preserve"> </v>
      </c>
      <c r="T1984" s="61" t="str">
        <f t="shared" si="160"/>
        <v>　</v>
      </c>
      <c r="U1984" s="61" t="str">
        <f t="shared" si="161"/>
        <v xml:space="preserve"> </v>
      </c>
      <c r="V1984" s="61">
        <f t="shared" si="162"/>
        <v>0</v>
      </c>
      <c r="W1984" s="60" t="str">
        <f t="shared" si="163"/>
        <v/>
      </c>
    </row>
    <row r="1985" spans="1:23" ht="57" customHeight="1" x14ac:dyDescent="0.15">
      <c r="A1985" s="63"/>
      <c r="B1985" s="69"/>
      <c r="C1985" s="69"/>
      <c r="D1985" s="68"/>
      <c r="E1985" s="67"/>
      <c r="F1985" s="66"/>
      <c r="G1985" s="65" t="str">
        <f>IF(E1985="","",VLOOKUP(E1985,図書名リスト!$C$3:$W$1001,16,0))</f>
        <v/>
      </c>
      <c r="H1985" s="64" t="str">
        <f>IF(E1985="","",VLOOKUP(W1985,図書名リスト!$A$3:$W$1001,5,0))</f>
        <v/>
      </c>
      <c r="I1985" s="77" t="str">
        <f>IF(E1985="","",VLOOKUP(W1985,図書名リスト!$A$3:$W$1001,9,0))</f>
        <v/>
      </c>
      <c r="J1985" s="76" t="str">
        <f>IF(E1985="","",VLOOKUP(W1985,図書名リスト!$A$3:$W$1001,23,0))</f>
        <v/>
      </c>
      <c r="K1985" s="62" t="str">
        <f>IF(E1985="","",VLOOKUP(W1985,図書名リスト!$A$3:$W$1001,11,0))</f>
        <v/>
      </c>
      <c r="L1985" s="95" t="str">
        <f>IF(E1985="","",VLOOKUP(W1985,図書名リスト!$A$3:$W$1001,14,0))</f>
        <v/>
      </c>
      <c r="M1985" s="62" t="str">
        <f>IF(E1985="","",VLOOKUP(W1985,図書名リスト!$A$3:$W$1001,17,0))</f>
        <v/>
      </c>
      <c r="N1985" s="63"/>
      <c r="O1985" s="74" t="str">
        <f>IF(E1985="","",VLOOKUP(W1985,図書名リスト!$A$3:$W$100580,21,0))</f>
        <v/>
      </c>
      <c r="P1985" s="74" t="str">
        <f>IF(E1985="","",VLOOKUP(W1985,図書名リスト!$A$3:$W$10050,19,0))</f>
        <v/>
      </c>
      <c r="Q1985" s="75" t="str">
        <f>IF(E1985="","",VLOOKUP(W1985,図書名リスト!$A$3:$W$1001,20,0))</f>
        <v/>
      </c>
      <c r="R1985" s="74" t="str">
        <f>IF(E1985="","",VLOOKUP(W1985,図書名リスト!$A$3:$W$1001,22,0))</f>
        <v/>
      </c>
      <c r="S1985" s="61" t="str">
        <f t="shared" si="159"/>
        <v xml:space="preserve"> </v>
      </c>
      <c r="T1985" s="61" t="str">
        <f t="shared" si="160"/>
        <v>　</v>
      </c>
      <c r="U1985" s="61" t="str">
        <f t="shared" si="161"/>
        <v xml:space="preserve"> </v>
      </c>
      <c r="V1985" s="61">
        <f t="shared" si="162"/>
        <v>0</v>
      </c>
      <c r="W1985" s="60" t="str">
        <f t="shared" si="163"/>
        <v/>
      </c>
    </row>
    <row r="1986" spans="1:23" ht="57" customHeight="1" x14ac:dyDescent="0.15">
      <c r="A1986" s="63"/>
      <c r="B1986" s="69"/>
      <c r="C1986" s="69"/>
      <c r="D1986" s="68"/>
      <c r="E1986" s="67"/>
      <c r="F1986" s="66"/>
      <c r="G1986" s="65" t="str">
        <f>IF(E1986="","",VLOOKUP(E1986,図書名リスト!$C$3:$W$1001,16,0))</f>
        <v/>
      </c>
      <c r="H1986" s="64" t="str">
        <f>IF(E1986="","",VLOOKUP(W1986,図書名リスト!$A$3:$W$1001,5,0))</f>
        <v/>
      </c>
      <c r="I1986" s="77" t="str">
        <f>IF(E1986="","",VLOOKUP(W1986,図書名リスト!$A$3:$W$1001,9,0))</f>
        <v/>
      </c>
      <c r="J1986" s="76" t="str">
        <f>IF(E1986="","",VLOOKUP(W1986,図書名リスト!$A$3:$W$1001,23,0))</f>
        <v/>
      </c>
      <c r="K1986" s="62" t="str">
        <f>IF(E1986="","",VLOOKUP(W1986,図書名リスト!$A$3:$W$1001,11,0))</f>
        <v/>
      </c>
      <c r="L1986" s="95" t="str">
        <f>IF(E1986="","",VLOOKUP(W1986,図書名リスト!$A$3:$W$1001,14,0))</f>
        <v/>
      </c>
      <c r="M1986" s="62" t="str">
        <f>IF(E1986="","",VLOOKUP(W1986,図書名リスト!$A$3:$W$1001,17,0))</f>
        <v/>
      </c>
      <c r="N1986" s="63"/>
      <c r="O1986" s="74" t="str">
        <f>IF(E1986="","",VLOOKUP(W1986,図書名リスト!$A$3:$W$100580,21,0))</f>
        <v/>
      </c>
      <c r="P1986" s="74" t="str">
        <f>IF(E1986="","",VLOOKUP(W1986,図書名リスト!$A$3:$W$10050,19,0))</f>
        <v/>
      </c>
      <c r="Q1986" s="75" t="str">
        <f>IF(E1986="","",VLOOKUP(W1986,図書名リスト!$A$3:$W$1001,20,0))</f>
        <v/>
      </c>
      <c r="R1986" s="74" t="str">
        <f>IF(E1986="","",VLOOKUP(W1986,図書名リスト!$A$3:$W$1001,22,0))</f>
        <v/>
      </c>
      <c r="S1986" s="61" t="str">
        <f t="shared" si="159"/>
        <v xml:space="preserve"> </v>
      </c>
      <c r="T1986" s="61" t="str">
        <f t="shared" si="160"/>
        <v>　</v>
      </c>
      <c r="U1986" s="61" t="str">
        <f t="shared" si="161"/>
        <v xml:space="preserve"> </v>
      </c>
      <c r="V1986" s="61">
        <f t="shared" si="162"/>
        <v>0</v>
      </c>
      <c r="W1986" s="60" t="str">
        <f t="shared" si="163"/>
        <v/>
      </c>
    </row>
    <row r="1987" spans="1:23" ht="57" customHeight="1" x14ac:dyDescent="0.15">
      <c r="A1987" s="63"/>
      <c r="B1987" s="69"/>
      <c r="C1987" s="69"/>
      <c r="D1987" s="68"/>
      <c r="E1987" s="67"/>
      <c r="F1987" s="66"/>
      <c r="G1987" s="65" t="str">
        <f>IF(E1987="","",VLOOKUP(E1987,図書名リスト!$C$3:$W$1001,16,0))</f>
        <v/>
      </c>
      <c r="H1987" s="64" t="str">
        <f>IF(E1987="","",VLOOKUP(W1987,図書名リスト!$A$3:$W$1001,5,0))</f>
        <v/>
      </c>
      <c r="I1987" s="77" t="str">
        <f>IF(E1987="","",VLOOKUP(W1987,図書名リスト!$A$3:$W$1001,9,0))</f>
        <v/>
      </c>
      <c r="J1987" s="76" t="str">
        <f>IF(E1987="","",VLOOKUP(W1987,図書名リスト!$A$3:$W$1001,23,0))</f>
        <v/>
      </c>
      <c r="K1987" s="62" t="str">
        <f>IF(E1987="","",VLOOKUP(W1987,図書名リスト!$A$3:$W$1001,11,0))</f>
        <v/>
      </c>
      <c r="L1987" s="95" t="str">
        <f>IF(E1987="","",VLOOKUP(W1987,図書名リスト!$A$3:$W$1001,14,0))</f>
        <v/>
      </c>
      <c r="M1987" s="62" t="str">
        <f>IF(E1987="","",VLOOKUP(W1987,図書名リスト!$A$3:$W$1001,17,0))</f>
        <v/>
      </c>
      <c r="N1987" s="63"/>
      <c r="O1987" s="74" t="str">
        <f>IF(E1987="","",VLOOKUP(W1987,図書名リスト!$A$3:$W$100580,21,0))</f>
        <v/>
      </c>
      <c r="P1987" s="74" t="str">
        <f>IF(E1987="","",VLOOKUP(W1987,図書名リスト!$A$3:$W$10050,19,0))</f>
        <v/>
      </c>
      <c r="Q1987" s="75" t="str">
        <f>IF(E1987="","",VLOOKUP(W1987,図書名リスト!$A$3:$W$1001,20,0))</f>
        <v/>
      </c>
      <c r="R1987" s="74" t="str">
        <f>IF(E1987="","",VLOOKUP(W1987,図書名リスト!$A$3:$W$1001,22,0))</f>
        <v/>
      </c>
      <c r="S1987" s="61" t="str">
        <f t="shared" si="159"/>
        <v xml:space="preserve"> </v>
      </c>
      <c r="T1987" s="61" t="str">
        <f t="shared" si="160"/>
        <v>　</v>
      </c>
      <c r="U1987" s="61" t="str">
        <f t="shared" si="161"/>
        <v xml:space="preserve"> </v>
      </c>
      <c r="V1987" s="61">
        <f t="shared" si="162"/>
        <v>0</v>
      </c>
      <c r="W1987" s="60" t="str">
        <f t="shared" si="163"/>
        <v/>
      </c>
    </row>
    <row r="1988" spans="1:23" ht="57" customHeight="1" x14ac:dyDescent="0.15">
      <c r="A1988" s="63"/>
      <c r="B1988" s="69"/>
      <c r="C1988" s="69"/>
      <c r="D1988" s="68"/>
      <c r="E1988" s="67"/>
      <c r="F1988" s="66"/>
      <c r="G1988" s="65" t="str">
        <f>IF(E1988="","",VLOOKUP(E1988,図書名リスト!$C$3:$W$1001,16,0))</f>
        <v/>
      </c>
      <c r="H1988" s="64" t="str">
        <f>IF(E1988="","",VLOOKUP(W1988,図書名リスト!$A$3:$W$1001,5,0))</f>
        <v/>
      </c>
      <c r="I1988" s="77" t="str">
        <f>IF(E1988="","",VLOOKUP(W1988,図書名リスト!$A$3:$W$1001,9,0))</f>
        <v/>
      </c>
      <c r="J1988" s="76" t="str">
        <f>IF(E1988="","",VLOOKUP(W1988,図書名リスト!$A$3:$W$1001,23,0))</f>
        <v/>
      </c>
      <c r="K1988" s="62" t="str">
        <f>IF(E1988="","",VLOOKUP(W1988,図書名リスト!$A$3:$W$1001,11,0))</f>
        <v/>
      </c>
      <c r="L1988" s="95" t="str">
        <f>IF(E1988="","",VLOOKUP(W1988,図書名リスト!$A$3:$W$1001,14,0))</f>
        <v/>
      </c>
      <c r="M1988" s="62" t="str">
        <f>IF(E1988="","",VLOOKUP(W1988,図書名リスト!$A$3:$W$1001,17,0))</f>
        <v/>
      </c>
      <c r="N1988" s="63"/>
      <c r="O1988" s="74" t="str">
        <f>IF(E1988="","",VLOOKUP(W1988,図書名リスト!$A$3:$W$100580,21,0))</f>
        <v/>
      </c>
      <c r="P1988" s="74" t="str">
        <f>IF(E1988="","",VLOOKUP(W1988,図書名リスト!$A$3:$W$10050,19,0))</f>
        <v/>
      </c>
      <c r="Q1988" s="75" t="str">
        <f>IF(E1988="","",VLOOKUP(W1988,図書名リスト!$A$3:$W$1001,20,0))</f>
        <v/>
      </c>
      <c r="R1988" s="74" t="str">
        <f>IF(E1988="","",VLOOKUP(W1988,図書名リスト!$A$3:$W$1001,22,0))</f>
        <v/>
      </c>
      <c r="S1988" s="61" t="str">
        <f t="shared" si="159"/>
        <v xml:space="preserve"> </v>
      </c>
      <c r="T1988" s="61" t="str">
        <f t="shared" si="160"/>
        <v>　</v>
      </c>
      <c r="U1988" s="61" t="str">
        <f t="shared" si="161"/>
        <v xml:space="preserve"> </v>
      </c>
      <c r="V1988" s="61">
        <f t="shared" si="162"/>
        <v>0</v>
      </c>
      <c r="W1988" s="60" t="str">
        <f t="shared" si="163"/>
        <v/>
      </c>
    </row>
    <row r="1989" spans="1:23" ht="57" customHeight="1" x14ac:dyDescent="0.15">
      <c r="A1989" s="63"/>
      <c r="B1989" s="69"/>
      <c r="C1989" s="69"/>
      <c r="D1989" s="68"/>
      <c r="E1989" s="67"/>
      <c r="F1989" s="66"/>
      <c r="G1989" s="65" t="str">
        <f>IF(E1989="","",VLOOKUP(E1989,図書名リスト!$C$3:$W$1001,16,0))</f>
        <v/>
      </c>
      <c r="H1989" s="64" t="str">
        <f>IF(E1989="","",VLOOKUP(W1989,図書名リスト!$A$3:$W$1001,5,0))</f>
        <v/>
      </c>
      <c r="I1989" s="77" t="str">
        <f>IF(E1989="","",VLOOKUP(W1989,図書名リスト!$A$3:$W$1001,9,0))</f>
        <v/>
      </c>
      <c r="J1989" s="76" t="str">
        <f>IF(E1989="","",VLOOKUP(W1989,図書名リスト!$A$3:$W$1001,23,0))</f>
        <v/>
      </c>
      <c r="K1989" s="62" t="str">
        <f>IF(E1989="","",VLOOKUP(W1989,図書名リスト!$A$3:$W$1001,11,0))</f>
        <v/>
      </c>
      <c r="L1989" s="95" t="str">
        <f>IF(E1989="","",VLOOKUP(W1989,図書名リスト!$A$3:$W$1001,14,0))</f>
        <v/>
      </c>
      <c r="M1989" s="62" t="str">
        <f>IF(E1989="","",VLOOKUP(W1989,図書名リスト!$A$3:$W$1001,17,0))</f>
        <v/>
      </c>
      <c r="N1989" s="63"/>
      <c r="O1989" s="74" t="str">
        <f>IF(E1989="","",VLOOKUP(W1989,図書名リスト!$A$3:$W$100580,21,0))</f>
        <v/>
      </c>
      <c r="P1989" s="74" t="str">
        <f>IF(E1989="","",VLOOKUP(W1989,図書名リスト!$A$3:$W$10050,19,0))</f>
        <v/>
      </c>
      <c r="Q1989" s="75" t="str">
        <f>IF(E1989="","",VLOOKUP(W1989,図書名リスト!$A$3:$W$1001,20,0))</f>
        <v/>
      </c>
      <c r="R1989" s="74" t="str">
        <f>IF(E1989="","",VLOOKUP(W1989,図書名リスト!$A$3:$W$1001,22,0))</f>
        <v/>
      </c>
      <c r="S1989" s="61" t="str">
        <f t="shared" si="159"/>
        <v xml:space="preserve"> </v>
      </c>
      <c r="T1989" s="61" t="str">
        <f t="shared" si="160"/>
        <v>　</v>
      </c>
      <c r="U1989" s="61" t="str">
        <f t="shared" si="161"/>
        <v xml:space="preserve"> </v>
      </c>
      <c r="V1989" s="61">
        <f t="shared" si="162"/>
        <v>0</v>
      </c>
      <c r="W1989" s="60" t="str">
        <f t="shared" si="163"/>
        <v/>
      </c>
    </row>
    <row r="1990" spans="1:23" ht="57" customHeight="1" x14ac:dyDescent="0.15">
      <c r="A1990" s="63"/>
      <c r="B1990" s="69"/>
      <c r="C1990" s="69"/>
      <c r="D1990" s="68"/>
      <c r="E1990" s="67"/>
      <c r="F1990" s="66"/>
      <c r="G1990" s="65" t="str">
        <f>IF(E1990="","",VLOOKUP(E1990,図書名リスト!$C$3:$W$1001,16,0))</f>
        <v/>
      </c>
      <c r="H1990" s="64" t="str">
        <f>IF(E1990="","",VLOOKUP(W1990,図書名リスト!$A$3:$W$1001,5,0))</f>
        <v/>
      </c>
      <c r="I1990" s="77" t="str">
        <f>IF(E1990="","",VLOOKUP(W1990,図書名リスト!$A$3:$W$1001,9,0))</f>
        <v/>
      </c>
      <c r="J1990" s="76" t="str">
        <f>IF(E1990="","",VLOOKUP(W1990,図書名リスト!$A$3:$W$1001,23,0))</f>
        <v/>
      </c>
      <c r="K1990" s="62" t="str">
        <f>IF(E1990="","",VLOOKUP(W1990,図書名リスト!$A$3:$W$1001,11,0))</f>
        <v/>
      </c>
      <c r="L1990" s="95" t="str">
        <f>IF(E1990="","",VLOOKUP(W1990,図書名リスト!$A$3:$W$1001,14,0))</f>
        <v/>
      </c>
      <c r="M1990" s="62" t="str">
        <f>IF(E1990="","",VLOOKUP(W1990,図書名リスト!$A$3:$W$1001,17,0))</f>
        <v/>
      </c>
      <c r="N1990" s="63"/>
      <c r="O1990" s="74" t="str">
        <f>IF(E1990="","",VLOOKUP(W1990,図書名リスト!$A$3:$W$100580,21,0))</f>
        <v/>
      </c>
      <c r="P1990" s="74" t="str">
        <f>IF(E1990="","",VLOOKUP(W1990,図書名リスト!$A$3:$W$10050,19,0))</f>
        <v/>
      </c>
      <c r="Q1990" s="75" t="str">
        <f>IF(E1990="","",VLOOKUP(W1990,図書名リスト!$A$3:$W$1001,20,0))</f>
        <v/>
      </c>
      <c r="R1990" s="74" t="str">
        <f>IF(E1990="","",VLOOKUP(W1990,図書名リスト!$A$3:$W$1001,22,0))</f>
        <v/>
      </c>
      <c r="S1990" s="61" t="str">
        <f t="shared" si="159"/>
        <v xml:space="preserve"> </v>
      </c>
      <c r="T1990" s="61" t="str">
        <f t="shared" si="160"/>
        <v>　</v>
      </c>
      <c r="U1990" s="61" t="str">
        <f t="shared" si="161"/>
        <v xml:space="preserve"> </v>
      </c>
      <c r="V1990" s="61">
        <f t="shared" si="162"/>
        <v>0</v>
      </c>
      <c r="W1990" s="60" t="str">
        <f t="shared" si="163"/>
        <v/>
      </c>
    </row>
    <row r="1991" spans="1:23" ht="57" customHeight="1" x14ac:dyDescent="0.15">
      <c r="A1991" s="63"/>
      <c r="B1991" s="69"/>
      <c r="C1991" s="69"/>
      <c r="D1991" s="68"/>
      <c r="E1991" s="67"/>
      <c r="F1991" s="66"/>
      <c r="G1991" s="65" t="str">
        <f>IF(E1991="","",VLOOKUP(E1991,図書名リスト!$C$3:$W$1001,16,0))</f>
        <v/>
      </c>
      <c r="H1991" s="64" t="str">
        <f>IF(E1991="","",VLOOKUP(W1991,図書名リスト!$A$3:$W$1001,5,0))</f>
        <v/>
      </c>
      <c r="I1991" s="77" t="str">
        <f>IF(E1991="","",VLOOKUP(W1991,図書名リスト!$A$3:$W$1001,9,0))</f>
        <v/>
      </c>
      <c r="J1991" s="76" t="str">
        <f>IF(E1991="","",VLOOKUP(W1991,図書名リスト!$A$3:$W$1001,23,0))</f>
        <v/>
      </c>
      <c r="K1991" s="62" t="str">
        <f>IF(E1991="","",VLOOKUP(W1991,図書名リスト!$A$3:$W$1001,11,0))</f>
        <v/>
      </c>
      <c r="L1991" s="95" t="str">
        <f>IF(E1991="","",VLOOKUP(W1991,図書名リスト!$A$3:$W$1001,14,0))</f>
        <v/>
      </c>
      <c r="M1991" s="62" t="str">
        <f>IF(E1991="","",VLOOKUP(W1991,図書名リスト!$A$3:$W$1001,17,0))</f>
        <v/>
      </c>
      <c r="N1991" s="63"/>
      <c r="O1991" s="74" t="str">
        <f>IF(E1991="","",VLOOKUP(W1991,図書名リスト!$A$3:$W$100580,21,0))</f>
        <v/>
      </c>
      <c r="P1991" s="74" t="str">
        <f>IF(E1991="","",VLOOKUP(W1991,図書名リスト!$A$3:$W$10050,19,0))</f>
        <v/>
      </c>
      <c r="Q1991" s="75" t="str">
        <f>IF(E1991="","",VLOOKUP(W1991,図書名リスト!$A$3:$W$1001,20,0))</f>
        <v/>
      </c>
      <c r="R1991" s="74" t="str">
        <f>IF(E1991="","",VLOOKUP(W1991,図書名リスト!$A$3:$W$1001,22,0))</f>
        <v/>
      </c>
      <c r="S1991" s="61" t="str">
        <f t="shared" si="159"/>
        <v xml:space="preserve"> </v>
      </c>
      <c r="T1991" s="61" t="str">
        <f t="shared" si="160"/>
        <v>　</v>
      </c>
      <c r="U1991" s="61" t="str">
        <f t="shared" si="161"/>
        <v xml:space="preserve"> </v>
      </c>
      <c r="V1991" s="61">
        <f t="shared" si="162"/>
        <v>0</v>
      </c>
      <c r="W1991" s="60" t="str">
        <f t="shared" si="163"/>
        <v/>
      </c>
    </row>
    <row r="1992" spans="1:23" ht="57" customHeight="1" x14ac:dyDescent="0.15">
      <c r="A1992" s="63"/>
      <c r="B1992" s="69"/>
      <c r="C1992" s="69"/>
      <c r="D1992" s="68"/>
      <c r="E1992" s="67"/>
      <c r="F1992" s="66"/>
      <c r="G1992" s="65" t="str">
        <f>IF(E1992="","",VLOOKUP(E1992,図書名リスト!$C$3:$W$1001,16,0))</f>
        <v/>
      </c>
      <c r="H1992" s="64" t="str">
        <f>IF(E1992="","",VLOOKUP(W1992,図書名リスト!$A$3:$W$1001,5,0))</f>
        <v/>
      </c>
      <c r="I1992" s="77" t="str">
        <f>IF(E1992="","",VLOOKUP(W1992,図書名リスト!$A$3:$W$1001,9,0))</f>
        <v/>
      </c>
      <c r="J1992" s="76" t="str">
        <f>IF(E1992="","",VLOOKUP(W1992,図書名リスト!$A$3:$W$1001,23,0))</f>
        <v/>
      </c>
      <c r="K1992" s="62" t="str">
        <f>IF(E1992="","",VLOOKUP(W1992,図書名リスト!$A$3:$W$1001,11,0))</f>
        <v/>
      </c>
      <c r="L1992" s="95" t="str">
        <f>IF(E1992="","",VLOOKUP(W1992,図書名リスト!$A$3:$W$1001,14,0))</f>
        <v/>
      </c>
      <c r="M1992" s="62" t="str">
        <f>IF(E1992="","",VLOOKUP(W1992,図書名リスト!$A$3:$W$1001,17,0))</f>
        <v/>
      </c>
      <c r="N1992" s="63"/>
      <c r="O1992" s="74" t="str">
        <f>IF(E1992="","",VLOOKUP(W1992,図書名リスト!$A$3:$W$100580,21,0))</f>
        <v/>
      </c>
      <c r="P1992" s="74" t="str">
        <f>IF(E1992="","",VLOOKUP(W1992,図書名リスト!$A$3:$W$10050,19,0))</f>
        <v/>
      </c>
      <c r="Q1992" s="75" t="str">
        <f>IF(E1992="","",VLOOKUP(W1992,図書名リスト!$A$3:$W$1001,20,0))</f>
        <v/>
      </c>
      <c r="R1992" s="74" t="str">
        <f>IF(E1992="","",VLOOKUP(W1992,図書名リスト!$A$3:$W$1001,22,0))</f>
        <v/>
      </c>
      <c r="S1992" s="61" t="str">
        <f t="shared" si="159"/>
        <v xml:space="preserve"> </v>
      </c>
      <c r="T1992" s="61" t="str">
        <f t="shared" si="160"/>
        <v>　</v>
      </c>
      <c r="U1992" s="61" t="str">
        <f t="shared" si="161"/>
        <v xml:space="preserve"> </v>
      </c>
      <c r="V1992" s="61">
        <f t="shared" si="162"/>
        <v>0</v>
      </c>
      <c r="W1992" s="60" t="str">
        <f t="shared" si="163"/>
        <v/>
      </c>
    </row>
    <row r="1993" spans="1:23" ht="57" customHeight="1" x14ac:dyDescent="0.15">
      <c r="A1993" s="63"/>
      <c r="B1993" s="69"/>
      <c r="C1993" s="69"/>
      <c r="D1993" s="68"/>
      <c r="E1993" s="67"/>
      <c r="F1993" s="66"/>
      <c r="G1993" s="65" t="str">
        <f>IF(E1993="","",VLOOKUP(E1993,図書名リスト!$C$3:$W$1001,16,0))</f>
        <v/>
      </c>
      <c r="H1993" s="64" t="str">
        <f>IF(E1993="","",VLOOKUP(W1993,図書名リスト!$A$3:$W$1001,5,0))</f>
        <v/>
      </c>
      <c r="I1993" s="77" t="str">
        <f>IF(E1993="","",VLOOKUP(W1993,図書名リスト!$A$3:$W$1001,9,0))</f>
        <v/>
      </c>
      <c r="J1993" s="76" t="str">
        <f>IF(E1993="","",VLOOKUP(W1993,図書名リスト!$A$3:$W$1001,23,0))</f>
        <v/>
      </c>
      <c r="K1993" s="62" t="str">
        <f>IF(E1993="","",VLOOKUP(W1993,図書名リスト!$A$3:$W$1001,11,0))</f>
        <v/>
      </c>
      <c r="L1993" s="95" t="str">
        <f>IF(E1993="","",VLOOKUP(W1993,図書名リスト!$A$3:$W$1001,14,0))</f>
        <v/>
      </c>
      <c r="M1993" s="62" t="str">
        <f>IF(E1993="","",VLOOKUP(W1993,図書名リスト!$A$3:$W$1001,17,0))</f>
        <v/>
      </c>
      <c r="N1993" s="63"/>
      <c r="O1993" s="74" t="str">
        <f>IF(E1993="","",VLOOKUP(W1993,図書名リスト!$A$3:$W$100580,21,0))</f>
        <v/>
      </c>
      <c r="P1993" s="74" t="str">
        <f>IF(E1993="","",VLOOKUP(W1993,図書名リスト!$A$3:$W$10050,19,0))</f>
        <v/>
      </c>
      <c r="Q1993" s="75" t="str">
        <f>IF(E1993="","",VLOOKUP(W1993,図書名リスト!$A$3:$W$1001,20,0))</f>
        <v/>
      </c>
      <c r="R1993" s="74" t="str">
        <f>IF(E1993="","",VLOOKUP(W1993,図書名リスト!$A$3:$W$1001,22,0))</f>
        <v/>
      </c>
      <c r="S1993" s="61" t="str">
        <f t="shared" si="159"/>
        <v xml:space="preserve"> </v>
      </c>
      <c r="T1993" s="61" t="str">
        <f t="shared" si="160"/>
        <v>　</v>
      </c>
      <c r="U1993" s="61" t="str">
        <f t="shared" si="161"/>
        <v xml:space="preserve"> </v>
      </c>
      <c r="V1993" s="61">
        <f t="shared" si="162"/>
        <v>0</v>
      </c>
      <c r="W1993" s="60" t="str">
        <f t="shared" si="163"/>
        <v/>
      </c>
    </row>
    <row r="1994" spans="1:23" ht="57" customHeight="1" x14ac:dyDescent="0.15">
      <c r="A1994" s="63"/>
      <c r="B1994" s="69"/>
      <c r="C1994" s="69"/>
      <c r="D1994" s="68"/>
      <c r="E1994" s="67"/>
      <c r="F1994" s="66"/>
      <c r="G1994" s="65" t="str">
        <f>IF(E1994="","",VLOOKUP(E1994,図書名リスト!$C$3:$W$1001,16,0))</f>
        <v/>
      </c>
      <c r="H1994" s="64" t="str">
        <f>IF(E1994="","",VLOOKUP(W1994,図書名リスト!$A$3:$W$1001,5,0))</f>
        <v/>
      </c>
      <c r="I1994" s="77" t="str">
        <f>IF(E1994="","",VLOOKUP(W1994,図書名リスト!$A$3:$W$1001,9,0))</f>
        <v/>
      </c>
      <c r="J1994" s="76" t="str">
        <f>IF(E1994="","",VLOOKUP(W1994,図書名リスト!$A$3:$W$1001,23,0))</f>
        <v/>
      </c>
      <c r="K1994" s="62" t="str">
        <f>IF(E1994="","",VLOOKUP(W1994,図書名リスト!$A$3:$W$1001,11,0))</f>
        <v/>
      </c>
      <c r="L1994" s="95" t="str">
        <f>IF(E1994="","",VLOOKUP(W1994,図書名リスト!$A$3:$W$1001,14,0))</f>
        <v/>
      </c>
      <c r="M1994" s="62" t="str">
        <f>IF(E1994="","",VLOOKUP(W1994,図書名リスト!$A$3:$W$1001,17,0))</f>
        <v/>
      </c>
      <c r="N1994" s="63"/>
      <c r="O1994" s="74" t="str">
        <f>IF(E1994="","",VLOOKUP(W1994,図書名リスト!$A$3:$W$100580,21,0))</f>
        <v/>
      </c>
      <c r="P1994" s="74" t="str">
        <f>IF(E1994="","",VLOOKUP(W1994,図書名リスト!$A$3:$W$10050,19,0))</f>
        <v/>
      </c>
      <c r="Q1994" s="75" t="str">
        <f>IF(E1994="","",VLOOKUP(W1994,図書名リスト!$A$3:$W$1001,20,0))</f>
        <v/>
      </c>
      <c r="R1994" s="74" t="str">
        <f>IF(E1994="","",VLOOKUP(W1994,図書名リスト!$A$3:$W$1001,22,0))</f>
        <v/>
      </c>
      <c r="S1994" s="61" t="str">
        <f t="shared" si="159"/>
        <v xml:space="preserve"> </v>
      </c>
      <c r="T1994" s="61" t="str">
        <f t="shared" si="160"/>
        <v>　</v>
      </c>
      <c r="U1994" s="61" t="str">
        <f t="shared" si="161"/>
        <v xml:space="preserve"> </v>
      </c>
      <c r="V1994" s="61">
        <f t="shared" si="162"/>
        <v>0</v>
      </c>
      <c r="W1994" s="60" t="str">
        <f t="shared" si="163"/>
        <v/>
      </c>
    </row>
    <row r="1995" spans="1:23" ht="57" customHeight="1" x14ac:dyDescent="0.15">
      <c r="A1995" s="63"/>
      <c r="B1995" s="69"/>
      <c r="C1995" s="69"/>
      <c r="D1995" s="68"/>
      <c r="E1995" s="67"/>
      <c r="F1995" s="66"/>
      <c r="G1995" s="65" t="str">
        <f>IF(E1995="","",VLOOKUP(E1995,図書名リスト!$C$3:$W$1001,16,0))</f>
        <v/>
      </c>
      <c r="H1995" s="64" t="str">
        <f>IF(E1995="","",VLOOKUP(W1995,図書名リスト!$A$3:$W$1001,5,0))</f>
        <v/>
      </c>
      <c r="I1995" s="77" t="str">
        <f>IF(E1995="","",VLOOKUP(W1995,図書名リスト!$A$3:$W$1001,9,0))</f>
        <v/>
      </c>
      <c r="J1995" s="76" t="str">
        <f>IF(E1995="","",VLOOKUP(W1995,図書名リスト!$A$3:$W$1001,23,0))</f>
        <v/>
      </c>
      <c r="K1995" s="62" t="str">
        <f>IF(E1995="","",VLOOKUP(W1995,図書名リスト!$A$3:$W$1001,11,0))</f>
        <v/>
      </c>
      <c r="L1995" s="95" t="str">
        <f>IF(E1995="","",VLOOKUP(W1995,図書名リスト!$A$3:$W$1001,14,0))</f>
        <v/>
      </c>
      <c r="M1995" s="62" t="str">
        <f>IF(E1995="","",VLOOKUP(W1995,図書名リスト!$A$3:$W$1001,17,0))</f>
        <v/>
      </c>
      <c r="N1995" s="63"/>
      <c r="O1995" s="74" t="str">
        <f>IF(E1995="","",VLOOKUP(W1995,図書名リスト!$A$3:$W$100580,21,0))</f>
        <v/>
      </c>
      <c r="P1995" s="74" t="str">
        <f>IF(E1995="","",VLOOKUP(W1995,図書名リスト!$A$3:$W$10050,19,0))</f>
        <v/>
      </c>
      <c r="Q1995" s="75" t="str">
        <f>IF(E1995="","",VLOOKUP(W1995,図書名リスト!$A$3:$W$1001,20,0))</f>
        <v/>
      </c>
      <c r="R1995" s="74" t="str">
        <f>IF(E1995="","",VLOOKUP(W1995,図書名リスト!$A$3:$W$1001,22,0))</f>
        <v/>
      </c>
      <c r="S1995" s="61" t="str">
        <f t="shared" si="159"/>
        <v xml:space="preserve"> </v>
      </c>
      <c r="T1995" s="61" t="str">
        <f t="shared" si="160"/>
        <v>　</v>
      </c>
      <c r="U1995" s="61" t="str">
        <f t="shared" si="161"/>
        <v xml:space="preserve"> </v>
      </c>
      <c r="V1995" s="61">
        <f t="shared" si="162"/>
        <v>0</v>
      </c>
      <c r="W1995" s="60" t="str">
        <f t="shared" si="163"/>
        <v/>
      </c>
    </row>
    <row r="1996" spans="1:23" ht="57" customHeight="1" x14ac:dyDescent="0.15">
      <c r="A1996" s="63"/>
      <c r="B1996" s="69"/>
      <c r="C1996" s="69"/>
      <c r="D1996" s="68"/>
      <c r="E1996" s="67"/>
      <c r="F1996" s="66"/>
      <c r="G1996" s="65" t="str">
        <f>IF(E1996="","",VLOOKUP(E1996,図書名リスト!$C$3:$W$1001,16,0))</f>
        <v/>
      </c>
      <c r="H1996" s="64" t="str">
        <f>IF(E1996="","",VLOOKUP(W1996,図書名リスト!$A$3:$W$1001,5,0))</f>
        <v/>
      </c>
      <c r="I1996" s="77" t="str">
        <f>IF(E1996="","",VLOOKUP(W1996,図書名リスト!$A$3:$W$1001,9,0))</f>
        <v/>
      </c>
      <c r="J1996" s="76" t="str">
        <f>IF(E1996="","",VLOOKUP(W1996,図書名リスト!$A$3:$W$1001,23,0))</f>
        <v/>
      </c>
      <c r="K1996" s="62" t="str">
        <f>IF(E1996="","",VLOOKUP(W1996,図書名リスト!$A$3:$W$1001,11,0))</f>
        <v/>
      </c>
      <c r="L1996" s="95" t="str">
        <f>IF(E1996="","",VLOOKUP(W1996,図書名リスト!$A$3:$W$1001,14,0))</f>
        <v/>
      </c>
      <c r="M1996" s="62" t="str">
        <f>IF(E1996="","",VLOOKUP(W1996,図書名リスト!$A$3:$W$1001,17,0))</f>
        <v/>
      </c>
      <c r="N1996" s="63"/>
      <c r="O1996" s="74" t="str">
        <f>IF(E1996="","",VLOOKUP(W1996,図書名リスト!$A$3:$W$100580,21,0))</f>
        <v/>
      </c>
      <c r="P1996" s="74" t="str">
        <f>IF(E1996="","",VLOOKUP(W1996,図書名リスト!$A$3:$W$10050,19,0))</f>
        <v/>
      </c>
      <c r="Q1996" s="75" t="str">
        <f>IF(E1996="","",VLOOKUP(W1996,図書名リスト!$A$3:$W$1001,20,0))</f>
        <v/>
      </c>
      <c r="R1996" s="74" t="str">
        <f>IF(E1996="","",VLOOKUP(W1996,図書名リスト!$A$3:$W$1001,22,0))</f>
        <v/>
      </c>
      <c r="S1996" s="61" t="str">
        <f t="shared" si="159"/>
        <v xml:space="preserve"> </v>
      </c>
      <c r="T1996" s="61" t="str">
        <f t="shared" si="160"/>
        <v>　</v>
      </c>
      <c r="U1996" s="61" t="str">
        <f t="shared" si="161"/>
        <v xml:space="preserve"> </v>
      </c>
      <c r="V1996" s="61">
        <f t="shared" si="162"/>
        <v>0</v>
      </c>
      <c r="W1996" s="60" t="str">
        <f t="shared" si="163"/>
        <v/>
      </c>
    </row>
    <row r="1997" spans="1:23" ht="57" customHeight="1" x14ac:dyDescent="0.15">
      <c r="A1997" s="63"/>
      <c r="B1997" s="69"/>
      <c r="C1997" s="69"/>
      <c r="D1997" s="68"/>
      <c r="E1997" s="67"/>
      <c r="F1997" s="66"/>
      <c r="G1997" s="65" t="str">
        <f>IF(E1997="","",VLOOKUP(E1997,図書名リスト!$C$3:$W$1001,16,0))</f>
        <v/>
      </c>
      <c r="H1997" s="64" t="str">
        <f>IF(E1997="","",VLOOKUP(W1997,図書名リスト!$A$3:$W$1001,5,0))</f>
        <v/>
      </c>
      <c r="I1997" s="77" t="str">
        <f>IF(E1997="","",VLOOKUP(W1997,図書名リスト!$A$3:$W$1001,9,0))</f>
        <v/>
      </c>
      <c r="J1997" s="76" t="str">
        <f>IF(E1997="","",VLOOKUP(W1997,図書名リスト!$A$3:$W$1001,23,0))</f>
        <v/>
      </c>
      <c r="K1997" s="62" t="str">
        <f>IF(E1997="","",VLOOKUP(W1997,図書名リスト!$A$3:$W$1001,11,0))</f>
        <v/>
      </c>
      <c r="L1997" s="95" t="str">
        <f>IF(E1997="","",VLOOKUP(W1997,図書名リスト!$A$3:$W$1001,14,0))</f>
        <v/>
      </c>
      <c r="M1997" s="62" t="str">
        <f>IF(E1997="","",VLOOKUP(W1997,図書名リスト!$A$3:$W$1001,17,0))</f>
        <v/>
      </c>
      <c r="N1997" s="63"/>
      <c r="O1997" s="74" t="str">
        <f>IF(E1997="","",VLOOKUP(W1997,図書名リスト!$A$3:$W$100580,21,0))</f>
        <v/>
      </c>
      <c r="P1997" s="74" t="str">
        <f>IF(E1997="","",VLOOKUP(W1997,図書名リスト!$A$3:$W$10050,19,0))</f>
        <v/>
      </c>
      <c r="Q1997" s="75" t="str">
        <f>IF(E1997="","",VLOOKUP(W1997,図書名リスト!$A$3:$W$1001,20,0))</f>
        <v/>
      </c>
      <c r="R1997" s="74" t="str">
        <f>IF(E1997="","",VLOOKUP(W1997,図書名リスト!$A$3:$W$1001,22,0))</f>
        <v/>
      </c>
      <c r="S1997" s="61" t="str">
        <f t="shared" si="159"/>
        <v xml:space="preserve"> </v>
      </c>
      <c r="T1997" s="61" t="str">
        <f t="shared" si="160"/>
        <v>　</v>
      </c>
      <c r="U1997" s="61" t="str">
        <f t="shared" si="161"/>
        <v xml:space="preserve"> </v>
      </c>
      <c r="V1997" s="61">
        <f t="shared" si="162"/>
        <v>0</v>
      </c>
      <c r="W1997" s="60" t="str">
        <f t="shared" si="163"/>
        <v/>
      </c>
    </row>
    <row r="1998" spans="1:23" ht="57" customHeight="1" x14ac:dyDescent="0.15">
      <c r="A1998" s="63"/>
      <c r="B1998" s="69"/>
      <c r="C1998" s="69"/>
      <c r="D1998" s="68"/>
      <c r="E1998" s="67"/>
      <c r="F1998" s="66"/>
      <c r="G1998" s="65" t="str">
        <f>IF(E1998="","",VLOOKUP(E1998,図書名リスト!$C$3:$W$1001,16,0))</f>
        <v/>
      </c>
      <c r="H1998" s="64" t="str">
        <f>IF(E1998="","",VLOOKUP(W1998,図書名リスト!$A$3:$W$1001,5,0))</f>
        <v/>
      </c>
      <c r="I1998" s="77" t="str">
        <f>IF(E1998="","",VLOOKUP(W1998,図書名リスト!$A$3:$W$1001,9,0))</f>
        <v/>
      </c>
      <c r="J1998" s="76" t="str">
        <f>IF(E1998="","",VLOOKUP(W1998,図書名リスト!$A$3:$W$1001,23,0))</f>
        <v/>
      </c>
      <c r="K1998" s="62" t="str">
        <f>IF(E1998="","",VLOOKUP(W1998,図書名リスト!$A$3:$W$1001,11,0))</f>
        <v/>
      </c>
      <c r="L1998" s="95" t="str">
        <f>IF(E1998="","",VLOOKUP(W1998,図書名リスト!$A$3:$W$1001,14,0))</f>
        <v/>
      </c>
      <c r="M1998" s="62" t="str">
        <f>IF(E1998="","",VLOOKUP(W1998,図書名リスト!$A$3:$W$1001,17,0))</f>
        <v/>
      </c>
      <c r="N1998" s="63"/>
      <c r="O1998" s="74" t="str">
        <f>IF(E1998="","",VLOOKUP(W1998,図書名リスト!$A$3:$W$100580,21,0))</f>
        <v/>
      </c>
      <c r="P1998" s="74" t="str">
        <f>IF(E1998="","",VLOOKUP(W1998,図書名リスト!$A$3:$W$10050,19,0))</f>
        <v/>
      </c>
      <c r="Q1998" s="75" t="str">
        <f>IF(E1998="","",VLOOKUP(W1998,図書名リスト!$A$3:$W$1001,20,0))</f>
        <v/>
      </c>
      <c r="R1998" s="74" t="str">
        <f>IF(E1998="","",VLOOKUP(W1998,図書名リスト!$A$3:$W$1001,22,0))</f>
        <v/>
      </c>
      <c r="S1998" s="61" t="str">
        <f t="shared" ref="S1998:S2000" si="164">IF($A1998=0," ",$K$2)</f>
        <v xml:space="preserve"> </v>
      </c>
      <c r="T1998" s="61" t="str">
        <f t="shared" ref="T1998:T2000" si="165">IF($A1998=0,"　",$O$2)</f>
        <v>　</v>
      </c>
      <c r="U1998" s="61" t="str">
        <f t="shared" si="161"/>
        <v xml:space="preserve"> </v>
      </c>
      <c r="V1998" s="61">
        <f t="shared" si="162"/>
        <v>0</v>
      </c>
      <c r="W1998" s="60" t="str">
        <f t="shared" si="163"/>
        <v/>
      </c>
    </row>
    <row r="1999" spans="1:23" ht="57" customHeight="1" x14ac:dyDescent="0.15">
      <c r="A1999" s="63"/>
      <c r="B1999" s="69"/>
      <c r="C1999" s="69"/>
      <c r="D1999" s="68"/>
      <c r="E1999" s="67"/>
      <c r="F1999" s="66"/>
      <c r="G1999" s="65" t="str">
        <f>IF(E1999="","",VLOOKUP(E1999,図書名リスト!$C$3:$W$1001,16,0))</f>
        <v/>
      </c>
      <c r="H1999" s="64" t="str">
        <f>IF(E1999="","",VLOOKUP(W1999,図書名リスト!$A$3:$W$1001,5,0))</f>
        <v/>
      </c>
      <c r="I1999" s="77" t="str">
        <f>IF(E1999="","",VLOOKUP(W1999,図書名リスト!$A$3:$W$1001,9,0))</f>
        <v/>
      </c>
      <c r="J1999" s="76" t="str">
        <f>IF(E1999="","",VLOOKUP(W1999,図書名リスト!$A$3:$W$1001,23,0))</f>
        <v/>
      </c>
      <c r="K1999" s="62" t="str">
        <f>IF(E1999="","",VLOOKUP(W1999,図書名リスト!$A$3:$W$1001,11,0))</f>
        <v/>
      </c>
      <c r="L1999" s="95" t="str">
        <f>IF(E1999="","",VLOOKUP(W1999,図書名リスト!$A$3:$W$1001,14,0))</f>
        <v/>
      </c>
      <c r="M1999" s="62" t="str">
        <f>IF(E1999="","",VLOOKUP(W1999,図書名リスト!$A$3:$W$1001,17,0))</f>
        <v/>
      </c>
      <c r="N1999" s="63"/>
      <c r="O1999" s="74" t="str">
        <f>IF(E1999="","",VLOOKUP(W1999,図書名リスト!$A$3:$W$100580,21,0))</f>
        <v/>
      </c>
      <c r="P1999" s="74" t="str">
        <f>IF(E1999="","",VLOOKUP(W1999,図書名リスト!$A$3:$W$10050,19,0))</f>
        <v/>
      </c>
      <c r="Q1999" s="75" t="str">
        <f>IF(E1999="","",VLOOKUP(W1999,図書名リスト!$A$3:$W$1001,20,0))</f>
        <v/>
      </c>
      <c r="R1999" s="74" t="str">
        <f>IF(E1999="","",VLOOKUP(W1999,図書名リスト!$A$3:$W$1001,22,0))</f>
        <v/>
      </c>
      <c r="S1999" s="61" t="str">
        <f t="shared" si="164"/>
        <v xml:space="preserve"> </v>
      </c>
      <c r="T1999" s="61" t="str">
        <f t="shared" si="165"/>
        <v>　</v>
      </c>
      <c r="U1999" s="61" t="str">
        <f t="shared" si="161"/>
        <v xml:space="preserve"> </v>
      </c>
      <c r="V1999" s="61">
        <f t="shared" si="162"/>
        <v>0</v>
      </c>
      <c r="W1999" s="60" t="str">
        <f t="shared" si="163"/>
        <v/>
      </c>
    </row>
    <row r="2000" spans="1:23" ht="57" customHeight="1" x14ac:dyDescent="0.15">
      <c r="A2000" s="63"/>
      <c r="B2000" s="69"/>
      <c r="C2000" s="69"/>
      <c r="D2000" s="68"/>
      <c r="E2000" s="67"/>
      <c r="F2000" s="66"/>
      <c r="G2000" s="65" t="str">
        <f>IF(E2000="","",VLOOKUP(E2000,図書名リスト!$C$3:$W$1001,16,0))</f>
        <v/>
      </c>
      <c r="H2000" s="64" t="str">
        <f>IF(E2000="","",VLOOKUP(W2000,図書名リスト!$A$3:$W$1001,5,0))</f>
        <v/>
      </c>
      <c r="I2000" s="77" t="str">
        <f>IF(E2000="","",VLOOKUP(W2000,図書名リスト!$A$3:$W$1001,9,0))</f>
        <v/>
      </c>
      <c r="J2000" s="76" t="str">
        <f>IF(E2000="","",VLOOKUP(W2000,図書名リスト!$A$3:$W$1001,23,0))</f>
        <v/>
      </c>
      <c r="K2000" s="62" t="str">
        <f>IF(E2000="","",VLOOKUP(W2000,図書名リスト!$A$3:$W$1001,11,0))</f>
        <v/>
      </c>
      <c r="L2000" s="95" t="str">
        <f>IF(E2000="","",VLOOKUP(W2000,図書名リスト!$A$3:$W$1001,14,0))</f>
        <v/>
      </c>
      <c r="M2000" s="62" t="str">
        <f>IF(E2000="","",VLOOKUP(W2000,図書名リスト!$A$3:$W$1001,17,0))</f>
        <v/>
      </c>
      <c r="N2000" s="63"/>
      <c r="O2000" s="74" t="str">
        <f>IF(E2000="","",VLOOKUP(W2000,図書名リスト!$A$3:$W$100580,21,0))</f>
        <v/>
      </c>
      <c r="P2000" s="74" t="str">
        <f>IF(E2000="","",VLOOKUP(W2000,図書名リスト!$A$3:$W$10050,19,0))</f>
        <v/>
      </c>
      <c r="Q2000" s="75" t="str">
        <f>IF(E2000="","",VLOOKUP(W2000,図書名リスト!$A$3:$W$1001,20,0))</f>
        <v/>
      </c>
      <c r="R2000" s="74" t="str">
        <f>IF(E2000="","",VLOOKUP(W2000,図書名リスト!$A$3:$W$1001,22,0))</f>
        <v/>
      </c>
      <c r="S2000" s="61" t="str">
        <f t="shared" si="164"/>
        <v xml:space="preserve"> </v>
      </c>
      <c r="T2000" s="61" t="str">
        <f t="shared" si="165"/>
        <v>　</v>
      </c>
      <c r="U2000" s="61" t="str">
        <f t="shared" si="161"/>
        <v xml:space="preserve"> </v>
      </c>
      <c r="V2000" s="61">
        <f t="shared" si="162"/>
        <v>0</v>
      </c>
      <c r="W2000" s="60" t="str">
        <f t="shared" si="163"/>
        <v/>
      </c>
    </row>
    <row r="3503" spans="16:19" ht="21" x14ac:dyDescent="0.15">
      <c r="P3503" s="55" ph="1"/>
      <c r="Q3503" s="55" ph="1"/>
      <c r="R3503" s="55" ph="1"/>
      <c r="S3503" s="57" ph="1"/>
    </row>
    <row r="3510" spans="24:47" ht="21" x14ac:dyDescent="0.15">
      <c r="X3510" s="56" ph="1"/>
      <c r="AA3510" s="55" ph="1"/>
      <c r="AB3510" s="55" ph="1"/>
      <c r="AC3510" s="55" ph="1"/>
      <c r="AD3510" s="55" ph="1"/>
      <c r="AE3510" s="55" ph="1"/>
      <c r="AF3510" s="55" ph="1"/>
      <c r="AG3510" s="55" ph="1"/>
      <c r="AH3510" s="55" ph="1"/>
      <c r="AI3510" s="55" ph="1"/>
      <c r="AJ3510" s="55" ph="1"/>
      <c r="AK3510" s="55" ph="1"/>
      <c r="AL3510" s="55" ph="1"/>
      <c r="AM3510" s="55" ph="1"/>
      <c r="AN3510" s="55" ph="1"/>
      <c r="AO3510" s="55" ph="1"/>
      <c r="AP3510" s="55" ph="1"/>
      <c r="AQ3510" s="55" ph="1"/>
      <c r="AR3510" s="55" ph="1"/>
      <c r="AS3510" s="55" ph="1"/>
      <c r="AT3510" s="55" ph="1"/>
      <c r="AU3510" s="55" ph="1"/>
    </row>
    <row r="3516" spans="24:47" ht="21" x14ac:dyDescent="0.15">
      <c r="X3516" s="56" ph="1"/>
      <c r="AA3516" s="55" ph="1"/>
      <c r="AB3516" s="55" ph="1"/>
      <c r="AC3516" s="55" ph="1"/>
      <c r="AD3516" s="55" ph="1"/>
      <c r="AE3516" s="55" ph="1"/>
      <c r="AF3516" s="55" ph="1"/>
      <c r="AG3516" s="55" ph="1"/>
      <c r="AH3516" s="55" ph="1"/>
      <c r="AI3516" s="55" ph="1"/>
      <c r="AJ3516" s="55" ph="1"/>
      <c r="AK3516" s="55" ph="1"/>
      <c r="AL3516" s="55" ph="1"/>
      <c r="AM3516" s="55" ph="1"/>
      <c r="AN3516" s="55" ph="1"/>
      <c r="AO3516" s="55" ph="1"/>
      <c r="AP3516" s="55" ph="1"/>
      <c r="AQ3516" s="55" ph="1"/>
      <c r="AR3516" s="55" ph="1"/>
      <c r="AS3516" s="55" ph="1"/>
      <c r="AT3516" s="55" ph="1"/>
      <c r="AU3516" s="55" ph="1"/>
    </row>
    <row r="3523" spans="24:47" ht="21" x14ac:dyDescent="0.15">
      <c r="X3523" s="56" ph="1"/>
      <c r="AA3523" s="55" ph="1"/>
      <c r="AB3523" s="55" ph="1"/>
      <c r="AC3523" s="55" ph="1"/>
      <c r="AD3523" s="55" ph="1"/>
      <c r="AE3523" s="55" ph="1"/>
      <c r="AF3523" s="55" ph="1"/>
      <c r="AG3523" s="55" ph="1"/>
      <c r="AH3523" s="55" ph="1"/>
      <c r="AI3523" s="55" ph="1"/>
      <c r="AJ3523" s="55" ph="1"/>
      <c r="AK3523" s="55" ph="1"/>
      <c r="AL3523" s="55" ph="1"/>
      <c r="AM3523" s="55" ph="1"/>
      <c r="AN3523" s="55" ph="1"/>
      <c r="AO3523" s="55" ph="1"/>
      <c r="AP3523" s="55" ph="1"/>
      <c r="AQ3523" s="55" ph="1"/>
      <c r="AR3523" s="55" ph="1"/>
      <c r="AS3523" s="55" ph="1"/>
      <c r="AT3523" s="55" ph="1"/>
      <c r="AU3523" s="55" ph="1"/>
    </row>
    <row r="3530" spans="24:47" ht="21" x14ac:dyDescent="0.15">
      <c r="X3530" s="56" ph="1"/>
      <c r="AA3530" s="55" ph="1"/>
      <c r="AB3530" s="55" ph="1"/>
      <c r="AC3530" s="55" ph="1"/>
      <c r="AD3530" s="55" ph="1"/>
      <c r="AE3530" s="55" ph="1"/>
      <c r="AF3530" s="55" ph="1"/>
      <c r="AG3530" s="55" ph="1"/>
      <c r="AH3530" s="55" ph="1"/>
      <c r="AI3530" s="55" ph="1"/>
      <c r="AJ3530" s="55" ph="1"/>
      <c r="AK3530" s="55" ph="1"/>
      <c r="AL3530" s="55" ph="1"/>
      <c r="AM3530" s="55" ph="1"/>
      <c r="AN3530" s="55" ph="1"/>
      <c r="AO3530" s="55" ph="1"/>
      <c r="AP3530" s="55" ph="1"/>
      <c r="AQ3530" s="55" ph="1"/>
      <c r="AR3530" s="55" ph="1"/>
      <c r="AS3530" s="55" ph="1"/>
      <c r="AT3530" s="55" ph="1"/>
      <c r="AU3530" s="55" ph="1"/>
    </row>
    <row r="3551" spans="24:47" ht="21" x14ac:dyDescent="0.15">
      <c r="X3551" s="56" ph="1"/>
      <c r="AA3551" s="55" ph="1"/>
      <c r="AB3551" s="55" ph="1"/>
      <c r="AC3551" s="55" ph="1"/>
      <c r="AD3551" s="55" ph="1"/>
      <c r="AE3551" s="55" ph="1"/>
      <c r="AF3551" s="55" ph="1"/>
      <c r="AG3551" s="55" ph="1"/>
      <c r="AH3551" s="55" ph="1"/>
      <c r="AI3551" s="55" ph="1"/>
      <c r="AJ3551" s="55" ph="1"/>
      <c r="AK3551" s="55" ph="1"/>
      <c r="AL3551" s="55" ph="1"/>
      <c r="AM3551" s="55" ph="1"/>
      <c r="AN3551" s="55" ph="1"/>
      <c r="AO3551" s="55" ph="1"/>
      <c r="AP3551" s="55" ph="1"/>
      <c r="AQ3551" s="55" ph="1"/>
      <c r="AR3551" s="55" ph="1"/>
      <c r="AS3551" s="55" ph="1"/>
      <c r="AT3551" s="55" ph="1"/>
      <c r="AU3551" s="55" ph="1"/>
    </row>
    <row r="3558" spans="16:47" ht="21" x14ac:dyDescent="0.15">
      <c r="X3558" s="56" ph="1"/>
      <c r="AA3558" s="55" ph="1"/>
      <c r="AB3558" s="55" ph="1"/>
      <c r="AC3558" s="55" ph="1"/>
      <c r="AD3558" s="55" ph="1"/>
      <c r="AE3558" s="55" ph="1"/>
      <c r="AF3558" s="55" ph="1"/>
      <c r="AG3558" s="55" ph="1"/>
      <c r="AH3558" s="55" ph="1"/>
      <c r="AI3558" s="55" ph="1"/>
      <c r="AJ3558" s="55" ph="1"/>
      <c r="AK3558" s="55" ph="1"/>
      <c r="AL3558" s="55" ph="1"/>
      <c r="AM3558" s="55" ph="1"/>
      <c r="AN3558" s="55" ph="1"/>
      <c r="AO3558" s="55" ph="1"/>
      <c r="AP3558" s="55" ph="1"/>
      <c r="AQ3558" s="55" ph="1"/>
      <c r="AR3558" s="55" ph="1"/>
      <c r="AS3558" s="55" ph="1"/>
      <c r="AT3558" s="55" ph="1"/>
      <c r="AU3558" s="55" ph="1"/>
    </row>
    <row r="3559" spans="16:47" ht="21" x14ac:dyDescent="0.15">
      <c r="X3559" s="56" ph="1"/>
      <c r="AA3559" s="55" ph="1"/>
      <c r="AB3559" s="55" ph="1"/>
      <c r="AC3559" s="55" ph="1"/>
      <c r="AD3559" s="55" ph="1"/>
      <c r="AE3559" s="55" ph="1"/>
      <c r="AF3559" s="55" ph="1"/>
      <c r="AG3559" s="55" ph="1"/>
      <c r="AH3559" s="55" ph="1"/>
      <c r="AI3559" s="55" ph="1"/>
      <c r="AJ3559" s="55" ph="1"/>
      <c r="AK3559" s="55" ph="1"/>
      <c r="AL3559" s="55" ph="1"/>
      <c r="AM3559" s="55" ph="1"/>
      <c r="AN3559" s="55" ph="1"/>
      <c r="AO3559" s="55" ph="1"/>
      <c r="AP3559" s="55" ph="1"/>
      <c r="AQ3559" s="55" ph="1"/>
      <c r="AR3559" s="55" ph="1"/>
      <c r="AS3559" s="55" ph="1"/>
      <c r="AT3559" s="55" ph="1"/>
      <c r="AU3559" s="55" ph="1"/>
    </row>
    <row r="3560" spans="16:47" ht="21" x14ac:dyDescent="0.15">
      <c r="P3560" s="55" ph="1"/>
      <c r="Q3560" s="55" ph="1"/>
      <c r="R3560" s="55" ph="1"/>
      <c r="S3560" s="57" ph="1"/>
    </row>
    <row r="3561" spans="16:47" ht="21" x14ac:dyDescent="0.15">
      <c r="P3561" s="55" ph="1"/>
      <c r="Q3561" s="55" ph="1"/>
      <c r="R3561" s="55" ph="1"/>
      <c r="S3561" s="57" ph="1"/>
    </row>
    <row r="3562" spans="16:47" ht="21" x14ac:dyDescent="0.15">
      <c r="P3562" s="55" ph="1"/>
      <c r="Q3562" s="55" ph="1"/>
      <c r="R3562" s="55" ph="1"/>
      <c r="S3562" s="57" ph="1"/>
    </row>
    <row r="3566" spans="16:47" ht="21" x14ac:dyDescent="0.15">
      <c r="P3566" s="55" ph="1"/>
      <c r="Q3566" s="55" ph="1"/>
      <c r="R3566" s="55" ph="1"/>
      <c r="S3566" s="57" ph="1"/>
    </row>
    <row r="3583" spans="24:47" ht="21" x14ac:dyDescent="0.15">
      <c r="X3583" s="56" ph="1"/>
      <c r="AA3583" s="55" ph="1"/>
      <c r="AB3583" s="55" ph="1"/>
      <c r="AC3583" s="55" ph="1"/>
      <c r="AD3583" s="55" ph="1"/>
      <c r="AE3583" s="55" ph="1"/>
      <c r="AF3583" s="55" ph="1"/>
      <c r="AG3583" s="55" ph="1"/>
      <c r="AH3583" s="55" ph="1"/>
      <c r="AI3583" s="55" ph="1"/>
      <c r="AJ3583" s="55" ph="1"/>
      <c r="AK3583" s="55" ph="1"/>
      <c r="AL3583" s="55" ph="1"/>
      <c r="AM3583" s="55" ph="1"/>
      <c r="AN3583" s="55" ph="1"/>
      <c r="AO3583" s="55" ph="1"/>
      <c r="AP3583" s="55" ph="1"/>
      <c r="AQ3583" s="55" ph="1"/>
      <c r="AR3583" s="55" ph="1"/>
      <c r="AS3583" s="55" ph="1"/>
      <c r="AT3583" s="55" ph="1"/>
      <c r="AU3583" s="55" ph="1"/>
    </row>
    <row r="3589" spans="24:47" ht="21" x14ac:dyDescent="0.15">
      <c r="X3589" s="56" ph="1"/>
      <c r="AA3589" s="55" ph="1"/>
      <c r="AB3589" s="55" ph="1"/>
      <c r="AC3589" s="55" ph="1"/>
      <c r="AD3589" s="55" ph="1"/>
      <c r="AE3589" s="55" ph="1"/>
      <c r="AF3589" s="55" ph="1"/>
      <c r="AG3589" s="55" ph="1"/>
      <c r="AH3589" s="55" ph="1"/>
      <c r="AI3589" s="55" ph="1"/>
      <c r="AJ3589" s="55" ph="1"/>
      <c r="AK3589" s="55" ph="1"/>
      <c r="AL3589" s="55" ph="1"/>
      <c r="AM3589" s="55" ph="1"/>
      <c r="AN3589" s="55" ph="1"/>
      <c r="AO3589" s="55" ph="1"/>
      <c r="AP3589" s="55" ph="1"/>
      <c r="AQ3589" s="55" ph="1"/>
      <c r="AR3589" s="55" ph="1"/>
      <c r="AS3589" s="55" ph="1"/>
      <c r="AT3589" s="55" ph="1"/>
      <c r="AU3589" s="55" ph="1"/>
    </row>
    <row r="3612" spans="24:47" ht="21" x14ac:dyDescent="0.15">
      <c r="X3612" s="56" ph="1"/>
      <c r="AA3612" s="55" ph="1"/>
      <c r="AB3612" s="55" ph="1"/>
      <c r="AC3612" s="55" ph="1"/>
      <c r="AD3612" s="55" ph="1"/>
      <c r="AE3612" s="55" ph="1"/>
      <c r="AF3612" s="55" ph="1"/>
      <c r="AG3612" s="55" ph="1"/>
      <c r="AH3612" s="55" ph="1"/>
      <c r="AI3612" s="55" ph="1"/>
      <c r="AJ3612" s="55" ph="1"/>
      <c r="AK3612" s="55" ph="1"/>
      <c r="AL3612" s="55" ph="1"/>
      <c r="AM3612" s="55" ph="1"/>
      <c r="AN3612" s="55" ph="1"/>
      <c r="AO3612" s="55" ph="1"/>
      <c r="AP3612" s="55" ph="1"/>
      <c r="AQ3612" s="55" ph="1"/>
      <c r="AR3612" s="55" ph="1"/>
      <c r="AS3612" s="55" ph="1"/>
      <c r="AT3612" s="55" ph="1"/>
      <c r="AU3612" s="55" ph="1"/>
    </row>
    <row r="3626" spans="24:47" ht="21" x14ac:dyDescent="0.15">
      <c r="X3626" s="56" ph="1"/>
      <c r="AA3626" s="55" ph="1"/>
      <c r="AB3626" s="55" ph="1"/>
      <c r="AC3626" s="55" ph="1"/>
      <c r="AD3626" s="55" ph="1"/>
      <c r="AE3626" s="55" ph="1"/>
      <c r="AF3626" s="55" ph="1"/>
      <c r="AG3626" s="55" ph="1"/>
      <c r="AH3626" s="55" ph="1"/>
      <c r="AI3626" s="55" ph="1"/>
      <c r="AJ3626" s="55" ph="1"/>
      <c r="AK3626" s="55" ph="1"/>
      <c r="AL3626" s="55" ph="1"/>
      <c r="AM3626" s="55" ph="1"/>
      <c r="AN3626" s="55" ph="1"/>
      <c r="AO3626" s="55" ph="1"/>
      <c r="AP3626" s="55" ph="1"/>
      <c r="AQ3626" s="55" ph="1"/>
      <c r="AR3626" s="55" ph="1"/>
      <c r="AS3626" s="55" ph="1"/>
      <c r="AT3626" s="55" ph="1"/>
      <c r="AU3626" s="55" ph="1"/>
    </row>
  </sheetData>
  <sheetProtection sheet="1" autoFilter="0"/>
  <autoFilter ref="A13:AU13" xr:uid="{8C6CF38A-C579-4FFA-9B25-F9C8D91A365D}">
    <filterColumn colId="1" showButton="0"/>
  </autoFilter>
  <mergeCells count="26">
    <mergeCell ref="A1:E3"/>
    <mergeCell ref="G2:J2"/>
    <mergeCell ref="A11:A13"/>
    <mergeCell ref="A4:R4"/>
    <mergeCell ref="N11:N13"/>
    <mergeCell ref="O2:Q2"/>
    <mergeCell ref="K11:K13"/>
    <mergeCell ref="Q11:Q13"/>
    <mergeCell ref="P11:P13"/>
    <mergeCell ref="R11:R13"/>
    <mergeCell ref="F11:F13"/>
    <mergeCell ref="B11:C13"/>
    <mergeCell ref="E11:E13"/>
    <mergeCell ref="O11:O13"/>
    <mergeCell ref="H11:H13"/>
    <mergeCell ref="I11:I13"/>
    <mergeCell ref="L11:L13"/>
    <mergeCell ref="J11:J13"/>
    <mergeCell ref="D11:D13"/>
    <mergeCell ref="M11:M13"/>
    <mergeCell ref="W11:W13"/>
    <mergeCell ref="T11:T13"/>
    <mergeCell ref="U11:U13"/>
    <mergeCell ref="G11:G13"/>
    <mergeCell ref="S11:S13"/>
    <mergeCell ref="V11:V13"/>
  </mergeCells>
  <phoneticPr fontId="12"/>
  <dataValidations count="18">
    <dataValidation type="list" allowBlank="1" showInputMessage="1" showErrorMessage="1" prompt="都道府県を選択してください。"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xr:uid="{40C9BEB8-AC48-436B-B0C2-C45F726C1867}">
      <formula1>$Y$14:$Y$60</formula1>
    </dataValidation>
    <dataValidation type="list" imeMode="halfAlpha" allowBlank="1" showInputMessage="1" showErrorMessage="1" sqref="WVM983054:WVM983541 JA14:JA501 SW14:SW501 ACS14:ACS501 AMO14:AMO501 AWK14:AWK501 BGG14:BGG501 BQC14:BQC501 BZY14:BZY501 CJU14:CJU501 CTQ14:CTQ501 DDM14:DDM501 DNI14:DNI501 DXE14:DXE501 EHA14:EHA501 EQW14:EQW501 FAS14:FAS501 FKO14:FKO501 FUK14:FUK501 GEG14:GEG501 GOC14:GOC501 GXY14:GXY501 HHU14:HHU501 HRQ14:HRQ501 IBM14:IBM501 ILI14:ILI501 IVE14:IVE501 JFA14:JFA501 JOW14:JOW501 JYS14:JYS501 KIO14:KIO501 KSK14:KSK501 LCG14:LCG501 LMC14:LMC501 LVY14:LVY501 MFU14:MFU501 MPQ14:MPQ501 MZM14:MZM501 NJI14:NJI501 NTE14:NTE501 ODA14:ODA501 OMW14:OMW501 OWS14:OWS501 PGO14:PGO501 PQK14:PQK501 QAG14:QAG501 QKC14:QKC501 QTY14:QTY501 RDU14:RDU501 RNQ14:RNQ501 RXM14:RXM501 SHI14:SHI501 SRE14:SRE501 TBA14:TBA501 TKW14:TKW501 TUS14:TUS501 UEO14:UEO501 UOK14:UOK501 UYG14:UYG501 VIC14:VIC501 VRY14:VRY501 WBU14:WBU501 WLQ14:WLQ501 WVM14:WVM501 E65550:E66037 JA65550:JA66037 SW65550:SW66037 ACS65550:ACS66037 AMO65550:AMO66037 AWK65550:AWK66037 BGG65550:BGG66037 BQC65550:BQC66037 BZY65550:BZY66037 CJU65550:CJU66037 CTQ65550:CTQ66037 DDM65550:DDM66037 DNI65550:DNI66037 DXE65550:DXE66037 EHA65550:EHA66037 EQW65550:EQW66037 FAS65550:FAS66037 FKO65550:FKO66037 FUK65550:FUK66037 GEG65550:GEG66037 GOC65550:GOC66037 GXY65550:GXY66037 HHU65550:HHU66037 HRQ65550:HRQ66037 IBM65550:IBM66037 ILI65550:ILI66037 IVE65550:IVE66037 JFA65550:JFA66037 JOW65550:JOW66037 JYS65550:JYS66037 KIO65550:KIO66037 KSK65550:KSK66037 LCG65550:LCG66037 LMC65550:LMC66037 LVY65550:LVY66037 MFU65550:MFU66037 MPQ65550:MPQ66037 MZM65550:MZM66037 NJI65550:NJI66037 NTE65550:NTE66037 ODA65550:ODA66037 OMW65550:OMW66037 OWS65550:OWS66037 PGO65550:PGO66037 PQK65550:PQK66037 QAG65550:QAG66037 QKC65550:QKC66037 QTY65550:QTY66037 RDU65550:RDU66037 RNQ65550:RNQ66037 RXM65550:RXM66037 SHI65550:SHI66037 SRE65550:SRE66037 TBA65550:TBA66037 TKW65550:TKW66037 TUS65550:TUS66037 UEO65550:UEO66037 UOK65550:UOK66037 UYG65550:UYG66037 VIC65550:VIC66037 VRY65550:VRY66037 WBU65550:WBU66037 WLQ65550:WLQ66037 WVM65550:WVM66037 E131086:E131573 JA131086:JA131573 SW131086:SW131573 ACS131086:ACS131573 AMO131086:AMO131573 AWK131086:AWK131573 BGG131086:BGG131573 BQC131086:BQC131573 BZY131086:BZY131573 CJU131086:CJU131573 CTQ131086:CTQ131573 DDM131086:DDM131573 DNI131086:DNI131573 DXE131086:DXE131573 EHA131086:EHA131573 EQW131086:EQW131573 FAS131086:FAS131573 FKO131086:FKO131573 FUK131086:FUK131573 GEG131086:GEG131573 GOC131086:GOC131573 GXY131086:GXY131573 HHU131086:HHU131573 HRQ131086:HRQ131573 IBM131086:IBM131573 ILI131086:ILI131573 IVE131086:IVE131573 JFA131086:JFA131573 JOW131086:JOW131573 JYS131086:JYS131573 KIO131086:KIO131573 KSK131086:KSK131573 LCG131086:LCG131573 LMC131086:LMC131573 LVY131086:LVY131573 MFU131086:MFU131573 MPQ131086:MPQ131573 MZM131086:MZM131573 NJI131086:NJI131573 NTE131086:NTE131573 ODA131086:ODA131573 OMW131086:OMW131573 OWS131086:OWS131573 PGO131086:PGO131573 PQK131086:PQK131573 QAG131086:QAG131573 QKC131086:QKC131573 QTY131086:QTY131573 RDU131086:RDU131573 RNQ131086:RNQ131573 RXM131086:RXM131573 SHI131086:SHI131573 SRE131086:SRE131573 TBA131086:TBA131573 TKW131086:TKW131573 TUS131086:TUS131573 UEO131086:UEO131573 UOK131086:UOK131573 UYG131086:UYG131573 VIC131086:VIC131573 VRY131086:VRY131573 WBU131086:WBU131573 WLQ131086:WLQ131573 WVM131086:WVM131573 E196622:E197109 JA196622:JA197109 SW196622:SW197109 ACS196622:ACS197109 AMO196622:AMO197109 AWK196622:AWK197109 BGG196622:BGG197109 BQC196622:BQC197109 BZY196622:BZY197109 CJU196622:CJU197109 CTQ196622:CTQ197109 DDM196622:DDM197109 DNI196622:DNI197109 DXE196622:DXE197109 EHA196622:EHA197109 EQW196622:EQW197109 FAS196622:FAS197109 FKO196622:FKO197109 FUK196622:FUK197109 GEG196622:GEG197109 GOC196622:GOC197109 GXY196622:GXY197109 HHU196622:HHU197109 HRQ196622:HRQ197109 IBM196622:IBM197109 ILI196622:ILI197109 IVE196622:IVE197109 JFA196622:JFA197109 JOW196622:JOW197109 JYS196622:JYS197109 KIO196622:KIO197109 KSK196622:KSK197109 LCG196622:LCG197109 LMC196622:LMC197109 LVY196622:LVY197109 MFU196622:MFU197109 MPQ196622:MPQ197109 MZM196622:MZM197109 NJI196622:NJI197109 NTE196622:NTE197109 ODA196622:ODA197109 OMW196622:OMW197109 OWS196622:OWS197109 PGO196622:PGO197109 PQK196622:PQK197109 QAG196622:QAG197109 QKC196622:QKC197109 QTY196622:QTY197109 RDU196622:RDU197109 RNQ196622:RNQ197109 RXM196622:RXM197109 SHI196622:SHI197109 SRE196622:SRE197109 TBA196622:TBA197109 TKW196622:TKW197109 TUS196622:TUS197109 UEO196622:UEO197109 UOK196622:UOK197109 UYG196622:UYG197109 VIC196622:VIC197109 VRY196622:VRY197109 WBU196622:WBU197109 WLQ196622:WLQ197109 WVM196622:WVM197109 E262158:E262645 JA262158:JA262645 SW262158:SW262645 ACS262158:ACS262645 AMO262158:AMO262645 AWK262158:AWK262645 BGG262158:BGG262645 BQC262158:BQC262645 BZY262158:BZY262645 CJU262158:CJU262645 CTQ262158:CTQ262645 DDM262158:DDM262645 DNI262158:DNI262645 DXE262158:DXE262645 EHA262158:EHA262645 EQW262158:EQW262645 FAS262158:FAS262645 FKO262158:FKO262645 FUK262158:FUK262645 GEG262158:GEG262645 GOC262158:GOC262645 GXY262158:GXY262645 HHU262158:HHU262645 HRQ262158:HRQ262645 IBM262158:IBM262645 ILI262158:ILI262645 IVE262158:IVE262645 JFA262158:JFA262645 JOW262158:JOW262645 JYS262158:JYS262645 KIO262158:KIO262645 KSK262158:KSK262645 LCG262158:LCG262645 LMC262158:LMC262645 LVY262158:LVY262645 MFU262158:MFU262645 MPQ262158:MPQ262645 MZM262158:MZM262645 NJI262158:NJI262645 NTE262158:NTE262645 ODA262158:ODA262645 OMW262158:OMW262645 OWS262158:OWS262645 PGO262158:PGO262645 PQK262158:PQK262645 QAG262158:QAG262645 QKC262158:QKC262645 QTY262158:QTY262645 RDU262158:RDU262645 RNQ262158:RNQ262645 RXM262158:RXM262645 SHI262158:SHI262645 SRE262158:SRE262645 TBA262158:TBA262645 TKW262158:TKW262645 TUS262158:TUS262645 UEO262158:UEO262645 UOK262158:UOK262645 UYG262158:UYG262645 VIC262158:VIC262645 VRY262158:VRY262645 WBU262158:WBU262645 WLQ262158:WLQ262645 WVM262158:WVM262645 E327694:E328181 JA327694:JA328181 SW327694:SW328181 ACS327694:ACS328181 AMO327694:AMO328181 AWK327694:AWK328181 BGG327694:BGG328181 BQC327694:BQC328181 BZY327694:BZY328181 CJU327694:CJU328181 CTQ327694:CTQ328181 DDM327694:DDM328181 DNI327694:DNI328181 DXE327694:DXE328181 EHA327694:EHA328181 EQW327694:EQW328181 FAS327694:FAS328181 FKO327694:FKO328181 FUK327694:FUK328181 GEG327694:GEG328181 GOC327694:GOC328181 GXY327694:GXY328181 HHU327694:HHU328181 HRQ327694:HRQ328181 IBM327694:IBM328181 ILI327694:ILI328181 IVE327694:IVE328181 JFA327694:JFA328181 JOW327694:JOW328181 JYS327694:JYS328181 KIO327694:KIO328181 KSK327694:KSK328181 LCG327694:LCG328181 LMC327694:LMC328181 LVY327694:LVY328181 MFU327694:MFU328181 MPQ327694:MPQ328181 MZM327694:MZM328181 NJI327694:NJI328181 NTE327694:NTE328181 ODA327694:ODA328181 OMW327694:OMW328181 OWS327694:OWS328181 PGO327694:PGO328181 PQK327694:PQK328181 QAG327694:QAG328181 QKC327694:QKC328181 QTY327694:QTY328181 RDU327694:RDU328181 RNQ327694:RNQ328181 RXM327694:RXM328181 SHI327694:SHI328181 SRE327694:SRE328181 TBA327694:TBA328181 TKW327694:TKW328181 TUS327694:TUS328181 UEO327694:UEO328181 UOK327694:UOK328181 UYG327694:UYG328181 VIC327694:VIC328181 VRY327694:VRY328181 WBU327694:WBU328181 WLQ327694:WLQ328181 WVM327694:WVM328181 E393230:E393717 JA393230:JA393717 SW393230:SW393717 ACS393230:ACS393717 AMO393230:AMO393717 AWK393230:AWK393717 BGG393230:BGG393717 BQC393230:BQC393717 BZY393230:BZY393717 CJU393230:CJU393717 CTQ393230:CTQ393717 DDM393230:DDM393717 DNI393230:DNI393717 DXE393230:DXE393717 EHA393230:EHA393717 EQW393230:EQW393717 FAS393230:FAS393717 FKO393230:FKO393717 FUK393230:FUK393717 GEG393230:GEG393717 GOC393230:GOC393717 GXY393230:GXY393717 HHU393230:HHU393717 HRQ393230:HRQ393717 IBM393230:IBM393717 ILI393230:ILI393717 IVE393230:IVE393717 JFA393230:JFA393717 JOW393230:JOW393717 JYS393230:JYS393717 KIO393230:KIO393717 KSK393230:KSK393717 LCG393230:LCG393717 LMC393230:LMC393717 LVY393230:LVY393717 MFU393230:MFU393717 MPQ393230:MPQ393717 MZM393230:MZM393717 NJI393230:NJI393717 NTE393230:NTE393717 ODA393230:ODA393717 OMW393230:OMW393717 OWS393230:OWS393717 PGO393230:PGO393717 PQK393230:PQK393717 QAG393230:QAG393717 QKC393230:QKC393717 QTY393230:QTY393717 RDU393230:RDU393717 RNQ393230:RNQ393717 RXM393230:RXM393717 SHI393230:SHI393717 SRE393230:SRE393717 TBA393230:TBA393717 TKW393230:TKW393717 TUS393230:TUS393717 UEO393230:UEO393717 UOK393230:UOK393717 UYG393230:UYG393717 VIC393230:VIC393717 VRY393230:VRY393717 WBU393230:WBU393717 WLQ393230:WLQ393717 WVM393230:WVM393717 E458766:E459253 JA458766:JA459253 SW458766:SW459253 ACS458766:ACS459253 AMO458766:AMO459253 AWK458766:AWK459253 BGG458766:BGG459253 BQC458766:BQC459253 BZY458766:BZY459253 CJU458766:CJU459253 CTQ458766:CTQ459253 DDM458766:DDM459253 DNI458766:DNI459253 DXE458766:DXE459253 EHA458766:EHA459253 EQW458766:EQW459253 FAS458766:FAS459253 FKO458766:FKO459253 FUK458766:FUK459253 GEG458766:GEG459253 GOC458766:GOC459253 GXY458766:GXY459253 HHU458766:HHU459253 HRQ458766:HRQ459253 IBM458766:IBM459253 ILI458766:ILI459253 IVE458766:IVE459253 JFA458766:JFA459253 JOW458766:JOW459253 JYS458766:JYS459253 KIO458766:KIO459253 KSK458766:KSK459253 LCG458766:LCG459253 LMC458766:LMC459253 LVY458766:LVY459253 MFU458766:MFU459253 MPQ458766:MPQ459253 MZM458766:MZM459253 NJI458766:NJI459253 NTE458766:NTE459253 ODA458766:ODA459253 OMW458766:OMW459253 OWS458766:OWS459253 PGO458766:PGO459253 PQK458766:PQK459253 QAG458766:QAG459253 QKC458766:QKC459253 QTY458766:QTY459253 RDU458766:RDU459253 RNQ458766:RNQ459253 RXM458766:RXM459253 SHI458766:SHI459253 SRE458766:SRE459253 TBA458766:TBA459253 TKW458766:TKW459253 TUS458766:TUS459253 UEO458766:UEO459253 UOK458766:UOK459253 UYG458766:UYG459253 VIC458766:VIC459253 VRY458766:VRY459253 WBU458766:WBU459253 WLQ458766:WLQ459253 WVM458766:WVM459253 E524302:E524789 JA524302:JA524789 SW524302:SW524789 ACS524302:ACS524789 AMO524302:AMO524789 AWK524302:AWK524789 BGG524302:BGG524789 BQC524302:BQC524789 BZY524302:BZY524789 CJU524302:CJU524789 CTQ524302:CTQ524789 DDM524302:DDM524789 DNI524302:DNI524789 DXE524302:DXE524789 EHA524302:EHA524789 EQW524302:EQW524789 FAS524302:FAS524789 FKO524302:FKO524789 FUK524302:FUK524789 GEG524302:GEG524789 GOC524302:GOC524789 GXY524302:GXY524789 HHU524302:HHU524789 HRQ524302:HRQ524789 IBM524302:IBM524789 ILI524302:ILI524789 IVE524302:IVE524789 JFA524302:JFA524789 JOW524302:JOW524789 JYS524302:JYS524789 KIO524302:KIO524789 KSK524302:KSK524789 LCG524302:LCG524789 LMC524302:LMC524789 LVY524302:LVY524789 MFU524302:MFU524789 MPQ524302:MPQ524789 MZM524302:MZM524789 NJI524302:NJI524789 NTE524302:NTE524789 ODA524302:ODA524789 OMW524302:OMW524789 OWS524302:OWS524789 PGO524302:PGO524789 PQK524302:PQK524789 QAG524302:QAG524789 QKC524302:QKC524789 QTY524302:QTY524789 RDU524302:RDU524789 RNQ524302:RNQ524789 RXM524302:RXM524789 SHI524302:SHI524789 SRE524302:SRE524789 TBA524302:TBA524789 TKW524302:TKW524789 TUS524302:TUS524789 UEO524302:UEO524789 UOK524302:UOK524789 UYG524302:UYG524789 VIC524302:VIC524789 VRY524302:VRY524789 WBU524302:WBU524789 WLQ524302:WLQ524789 WVM524302:WVM524789 E589838:E590325 JA589838:JA590325 SW589838:SW590325 ACS589838:ACS590325 AMO589838:AMO590325 AWK589838:AWK590325 BGG589838:BGG590325 BQC589838:BQC590325 BZY589838:BZY590325 CJU589838:CJU590325 CTQ589838:CTQ590325 DDM589838:DDM590325 DNI589838:DNI590325 DXE589838:DXE590325 EHA589838:EHA590325 EQW589838:EQW590325 FAS589838:FAS590325 FKO589838:FKO590325 FUK589838:FUK590325 GEG589838:GEG590325 GOC589838:GOC590325 GXY589838:GXY590325 HHU589838:HHU590325 HRQ589838:HRQ590325 IBM589838:IBM590325 ILI589838:ILI590325 IVE589838:IVE590325 JFA589838:JFA590325 JOW589838:JOW590325 JYS589838:JYS590325 KIO589838:KIO590325 KSK589838:KSK590325 LCG589838:LCG590325 LMC589838:LMC590325 LVY589838:LVY590325 MFU589838:MFU590325 MPQ589838:MPQ590325 MZM589838:MZM590325 NJI589838:NJI590325 NTE589838:NTE590325 ODA589838:ODA590325 OMW589838:OMW590325 OWS589838:OWS590325 PGO589838:PGO590325 PQK589838:PQK590325 QAG589838:QAG590325 QKC589838:QKC590325 QTY589838:QTY590325 RDU589838:RDU590325 RNQ589838:RNQ590325 RXM589838:RXM590325 SHI589838:SHI590325 SRE589838:SRE590325 TBA589838:TBA590325 TKW589838:TKW590325 TUS589838:TUS590325 UEO589838:UEO590325 UOK589838:UOK590325 UYG589838:UYG590325 VIC589838:VIC590325 VRY589838:VRY590325 WBU589838:WBU590325 WLQ589838:WLQ590325 WVM589838:WVM590325 E655374:E655861 JA655374:JA655861 SW655374:SW655861 ACS655374:ACS655861 AMO655374:AMO655861 AWK655374:AWK655861 BGG655374:BGG655861 BQC655374:BQC655861 BZY655374:BZY655861 CJU655374:CJU655861 CTQ655374:CTQ655861 DDM655374:DDM655861 DNI655374:DNI655861 DXE655374:DXE655861 EHA655374:EHA655861 EQW655374:EQW655861 FAS655374:FAS655861 FKO655374:FKO655861 FUK655374:FUK655861 GEG655374:GEG655861 GOC655374:GOC655861 GXY655374:GXY655861 HHU655374:HHU655861 HRQ655374:HRQ655861 IBM655374:IBM655861 ILI655374:ILI655861 IVE655374:IVE655861 JFA655374:JFA655861 JOW655374:JOW655861 JYS655374:JYS655861 KIO655374:KIO655861 KSK655374:KSK655861 LCG655374:LCG655861 LMC655374:LMC655861 LVY655374:LVY655861 MFU655374:MFU655861 MPQ655374:MPQ655861 MZM655374:MZM655861 NJI655374:NJI655861 NTE655374:NTE655861 ODA655374:ODA655861 OMW655374:OMW655861 OWS655374:OWS655861 PGO655374:PGO655861 PQK655374:PQK655861 QAG655374:QAG655861 QKC655374:QKC655861 QTY655374:QTY655861 RDU655374:RDU655861 RNQ655374:RNQ655861 RXM655374:RXM655861 SHI655374:SHI655861 SRE655374:SRE655861 TBA655374:TBA655861 TKW655374:TKW655861 TUS655374:TUS655861 UEO655374:UEO655861 UOK655374:UOK655861 UYG655374:UYG655861 VIC655374:VIC655861 VRY655374:VRY655861 WBU655374:WBU655861 WLQ655374:WLQ655861 WVM655374:WVM655861 E720910:E721397 JA720910:JA721397 SW720910:SW721397 ACS720910:ACS721397 AMO720910:AMO721397 AWK720910:AWK721397 BGG720910:BGG721397 BQC720910:BQC721397 BZY720910:BZY721397 CJU720910:CJU721397 CTQ720910:CTQ721397 DDM720910:DDM721397 DNI720910:DNI721397 DXE720910:DXE721397 EHA720910:EHA721397 EQW720910:EQW721397 FAS720910:FAS721397 FKO720910:FKO721397 FUK720910:FUK721397 GEG720910:GEG721397 GOC720910:GOC721397 GXY720910:GXY721397 HHU720910:HHU721397 HRQ720910:HRQ721397 IBM720910:IBM721397 ILI720910:ILI721397 IVE720910:IVE721397 JFA720910:JFA721397 JOW720910:JOW721397 JYS720910:JYS721397 KIO720910:KIO721397 KSK720910:KSK721397 LCG720910:LCG721397 LMC720910:LMC721397 LVY720910:LVY721397 MFU720910:MFU721397 MPQ720910:MPQ721397 MZM720910:MZM721397 NJI720910:NJI721397 NTE720910:NTE721397 ODA720910:ODA721397 OMW720910:OMW721397 OWS720910:OWS721397 PGO720910:PGO721397 PQK720910:PQK721397 QAG720910:QAG721397 QKC720910:QKC721397 QTY720910:QTY721397 RDU720910:RDU721397 RNQ720910:RNQ721397 RXM720910:RXM721397 SHI720910:SHI721397 SRE720910:SRE721397 TBA720910:TBA721397 TKW720910:TKW721397 TUS720910:TUS721397 UEO720910:UEO721397 UOK720910:UOK721397 UYG720910:UYG721397 VIC720910:VIC721397 VRY720910:VRY721397 WBU720910:WBU721397 WLQ720910:WLQ721397 WVM720910:WVM721397 E786446:E786933 JA786446:JA786933 SW786446:SW786933 ACS786446:ACS786933 AMO786446:AMO786933 AWK786446:AWK786933 BGG786446:BGG786933 BQC786446:BQC786933 BZY786446:BZY786933 CJU786446:CJU786933 CTQ786446:CTQ786933 DDM786446:DDM786933 DNI786446:DNI786933 DXE786446:DXE786933 EHA786446:EHA786933 EQW786446:EQW786933 FAS786446:FAS786933 FKO786446:FKO786933 FUK786446:FUK786933 GEG786446:GEG786933 GOC786446:GOC786933 GXY786446:GXY786933 HHU786446:HHU786933 HRQ786446:HRQ786933 IBM786446:IBM786933 ILI786446:ILI786933 IVE786446:IVE786933 JFA786446:JFA786933 JOW786446:JOW786933 JYS786446:JYS786933 KIO786446:KIO786933 KSK786446:KSK786933 LCG786446:LCG786933 LMC786446:LMC786933 LVY786446:LVY786933 MFU786446:MFU786933 MPQ786446:MPQ786933 MZM786446:MZM786933 NJI786446:NJI786933 NTE786446:NTE786933 ODA786446:ODA786933 OMW786446:OMW786933 OWS786446:OWS786933 PGO786446:PGO786933 PQK786446:PQK786933 QAG786446:QAG786933 QKC786446:QKC786933 QTY786446:QTY786933 RDU786446:RDU786933 RNQ786446:RNQ786933 RXM786446:RXM786933 SHI786446:SHI786933 SRE786446:SRE786933 TBA786446:TBA786933 TKW786446:TKW786933 TUS786446:TUS786933 UEO786446:UEO786933 UOK786446:UOK786933 UYG786446:UYG786933 VIC786446:VIC786933 VRY786446:VRY786933 WBU786446:WBU786933 WLQ786446:WLQ786933 WVM786446:WVM786933 E851982:E852469 JA851982:JA852469 SW851982:SW852469 ACS851982:ACS852469 AMO851982:AMO852469 AWK851982:AWK852469 BGG851982:BGG852469 BQC851982:BQC852469 BZY851982:BZY852469 CJU851982:CJU852469 CTQ851982:CTQ852469 DDM851982:DDM852469 DNI851982:DNI852469 DXE851982:DXE852469 EHA851982:EHA852469 EQW851982:EQW852469 FAS851982:FAS852469 FKO851982:FKO852469 FUK851982:FUK852469 GEG851982:GEG852469 GOC851982:GOC852469 GXY851982:GXY852469 HHU851982:HHU852469 HRQ851982:HRQ852469 IBM851982:IBM852469 ILI851982:ILI852469 IVE851982:IVE852469 JFA851982:JFA852469 JOW851982:JOW852469 JYS851982:JYS852469 KIO851982:KIO852469 KSK851982:KSK852469 LCG851982:LCG852469 LMC851982:LMC852469 LVY851982:LVY852469 MFU851982:MFU852469 MPQ851982:MPQ852469 MZM851982:MZM852469 NJI851982:NJI852469 NTE851982:NTE852469 ODA851982:ODA852469 OMW851982:OMW852469 OWS851982:OWS852469 PGO851982:PGO852469 PQK851982:PQK852469 QAG851982:QAG852469 QKC851982:QKC852469 QTY851982:QTY852469 RDU851982:RDU852469 RNQ851982:RNQ852469 RXM851982:RXM852469 SHI851982:SHI852469 SRE851982:SRE852469 TBA851982:TBA852469 TKW851982:TKW852469 TUS851982:TUS852469 UEO851982:UEO852469 UOK851982:UOK852469 UYG851982:UYG852469 VIC851982:VIC852469 VRY851982:VRY852469 WBU851982:WBU852469 WLQ851982:WLQ852469 WVM851982:WVM852469 E917518:E918005 JA917518:JA918005 SW917518:SW918005 ACS917518:ACS918005 AMO917518:AMO918005 AWK917518:AWK918005 BGG917518:BGG918005 BQC917518:BQC918005 BZY917518:BZY918005 CJU917518:CJU918005 CTQ917518:CTQ918005 DDM917518:DDM918005 DNI917518:DNI918005 DXE917518:DXE918005 EHA917518:EHA918005 EQW917518:EQW918005 FAS917518:FAS918005 FKO917518:FKO918005 FUK917518:FUK918005 GEG917518:GEG918005 GOC917518:GOC918005 GXY917518:GXY918005 HHU917518:HHU918005 HRQ917518:HRQ918005 IBM917518:IBM918005 ILI917518:ILI918005 IVE917518:IVE918005 JFA917518:JFA918005 JOW917518:JOW918005 JYS917518:JYS918005 KIO917518:KIO918005 KSK917518:KSK918005 LCG917518:LCG918005 LMC917518:LMC918005 LVY917518:LVY918005 MFU917518:MFU918005 MPQ917518:MPQ918005 MZM917518:MZM918005 NJI917518:NJI918005 NTE917518:NTE918005 ODA917518:ODA918005 OMW917518:OMW918005 OWS917518:OWS918005 PGO917518:PGO918005 PQK917518:PQK918005 QAG917518:QAG918005 QKC917518:QKC918005 QTY917518:QTY918005 RDU917518:RDU918005 RNQ917518:RNQ918005 RXM917518:RXM918005 SHI917518:SHI918005 SRE917518:SRE918005 TBA917518:TBA918005 TKW917518:TKW918005 TUS917518:TUS918005 UEO917518:UEO918005 UOK917518:UOK918005 UYG917518:UYG918005 VIC917518:VIC918005 VRY917518:VRY918005 WBU917518:WBU918005 WLQ917518:WLQ918005 WVM917518:WVM918005 E983054:E983541 JA983054:JA983541 SW983054:SW983541 ACS983054:ACS983541 AMO983054:AMO983541 AWK983054:AWK983541 BGG983054:BGG983541 BQC983054:BQC983541 BZY983054:BZY983541 CJU983054:CJU983541 CTQ983054:CTQ983541 DDM983054:DDM983541 DNI983054:DNI983541 DXE983054:DXE983541 EHA983054:EHA983541 EQW983054:EQW983541 FAS983054:FAS983541 FKO983054:FKO983541 FUK983054:FUK983541 GEG983054:GEG983541 GOC983054:GOC983541 GXY983054:GXY983541 HHU983054:HHU983541 HRQ983054:HRQ983541 IBM983054:IBM983541 ILI983054:ILI983541 IVE983054:IVE983541 JFA983054:JFA983541 JOW983054:JOW983541 JYS983054:JYS983541 KIO983054:KIO983541 KSK983054:KSK983541 LCG983054:LCG983541 LMC983054:LMC983541 LVY983054:LVY983541 MFU983054:MFU983541 MPQ983054:MPQ983541 MZM983054:MZM983541 NJI983054:NJI983541 NTE983054:NTE983541 ODA983054:ODA983541 OMW983054:OMW983541 OWS983054:OWS983541 PGO983054:PGO983541 PQK983054:PQK983541 QAG983054:QAG983541 QKC983054:QKC983541 QTY983054:QTY983541 RDU983054:RDU983541 RNQ983054:RNQ983541 RXM983054:RXM983541 SHI983054:SHI983541 SRE983054:SRE983541 TBA983054:TBA983541 TKW983054:TKW983541 TUS983054:TUS983541 UEO983054:UEO983541 UOK983054:UOK983541 UYG983054:UYG983541 VIC983054:VIC983541 VRY983054:VRY983541 WBU983054:WBU983541 WLQ983054:WLQ983541" xr:uid="{BE6A9815-2ED4-448C-835D-7999429F72FF}">
      <formula1>"002,004,006,009,011,015,017,026,027,035,038,046,050,061,104,116,207,208,224,225,227,232,999"</formula1>
    </dataValidation>
    <dataValidation allowBlank="1" showInputMessage="1" showErrorMessage="1" prompt="市町村教育委員会の場合は市区町村名を、国立大学法人、公立大学法人附属学校及び私立学校については、学校長名を記入してください。" sqref="O2:Q2 JK2:JM2 TG2:TI2 ADC2:ADE2 AMY2:ANA2 AWU2:AWW2 BGQ2:BGS2 BQM2:BQO2 CAI2:CAK2 CKE2:CKG2 CUA2:CUC2 DDW2:DDY2 DNS2:DNU2 DXO2:DXQ2 EHK2:EHM2 ERG2:ERI2 FBC2:FBE2 FKY2:FLA2 FUU2:FUW2 GEQ2:GES2 GOM2:GOO2 GYI2:GYK2 HIE2:HIG2 HSA2:HSC2 IBW2:IBY2 ILS2:ILU2 IVO2:IVQ2 JFK2:JFM2 JPG2:JPI2 JZC2:JZE2 KIY2:KJA2 KSU2:KSW2 LCQ2:LCS2 LMM2:LMO2 LWI2:LWK2 MGE2:MGG2 MQA2:MQC2 MZW2:MZY2 NJS2:NJU2 NTO2:NTQ2 ODK2:ODM2 ONG2:ONI2 OXC2:OXE2 PGY2:PHA2 PQU2:PQW2 QAQ2:QAS2 QKM2:QKO2 QUI2:QUK2 REE2:REG2 ROA2:ROC2 RXW2:RXY2 SHS2:SHU2 SRO2:SRQ2 TBK2:TBM2 TLG2:TLI2 TVC2:TVE2 UEY2:UFA2 UOU2:UOW2 UYQ2:UYS2 VIM2:VIO2 VSI2:VSK2 WCE2:WCG2 WMA2:WMC2 WVW2:WVY2 O65538:Q65538 JK65538:JM65538 TG65538:TI65538 ADC65538:ADE65538 AMY65538:ANA65538 AWU65538:AWW65538 BGQ65538:BGS65538 BQM65538:BQO65538 CAI65538:CAK65538 CKE65538:CKG65538 CUA65538:CUC65538 DDW65538:DDY65538 DNS65538:DNU65538 DXO65538:DXQ65538 EHK65538:EHM65538 ERG65538:ERI65538 FBC65538:FBE65538 FKY65538:FLA65538 FUU65538:FUW65538 GEQ65538:GES65538 GOM65538:GOO65538 GYI65538:GYK65538 HIE65538:HIG65538 HSA65538:HSC65538 IBW65538:IBY65538 ILS65538:ILU65538 IVO65538:IVQ65538 JFK65538:JFM65538 JPG65538:JPI65538 JZC65538:JZE65538 KIY65538:KJA65538 KSU65538:KSW65538 LCQ65538:LCS65538 LMM65538:LMO65538 LWI65538:LWK65538 MGE65538:MGG65538 MQA65538:MQC65538 MZW65538:MZY65538 NJS65538:NJU65538 NTO65538:NTQ65538 ODK65538:ODM65538 ONG65538:ONI65538 OXC65538:OXE65538 PGY65538:PHA65538 PQU65538:PQW65538 QAQ65538:QAS65538 QKM65538:QKO65538 QUI65538:QUK65538 REE65538:REG65538 ROA65538:ROC65538 RXW65538:RXY65538 SHS65538:SHU65538 SRO65538:SRQ65538 TBK65538:TBM65538 TLG65538:TLI65538 TVC65538:TVE65538 UEY65538:UFA65538 UOU65538:UOW65538 UYQ65538:UYS65538 VIM65538:VIO65538 VSI65538:VSK65538 WCE65538:WCG65538 WMA65538:WMC65538 WVW65538:WVY65538 O131074:Q131074 JK131074:JM131074 TG131074:TI131074 ADC131074:ADE131074 AMY131074:ANA131074 AWU131074:AWW131074 BGQ131074:BGS131074 BQM131074:BQO131074 CAI131074:CAK131074 CKE131074:CKG131074 CUA131074:CUC131074 DDW131074:DDY131074 DNS131074:DNU131074 DXO131074:DXQ131074 EHK131074:EHM131074 ERG131074:ERI131074 FBC131074:FBE131074 FKY131074:FLA131074 FUU131074:FUW131074 GEQ131074:GES131074 GOM131074:GOO131074 GYI131074:GYK131074 HIE131074:HIG131074 HSA131074:HSC131074 IBW131074:IBY131074 ILS131074:ILU131074 IVO131074:IVQ131074 JFK131074:JFM131074 JPG131074:JPI131074 JZC131074:JZE131074 KIY131074:KJA131074 KSU131074:KSW131074 LCQ131074:LCS131074 LMM131074:LMO131074 LWI131074:LWK131074 MGE131074:MGG131074 MQA131074:MQC131074 MZW131074:MZY131074 NJS131074:NJU131074 NTO131074:NTQ131074 ODK131074:ODM131074 ONG131074:ONI131074 OXC131074:OXE131074 PGY131074:PHA131074 PQU131074:PQW131074 QAQ131074:QAS131074 QKM131074:QKO131074 QUI131074:QUK131074 REE131074:REG131074 ROA131074:ROC131074 RXW131074:RXY131074 SHS131074:SHU131074 SRO131074:SRQ131074 TBK131074:TBM131074 TLG131074:TLI131074 TVC131074:TVE131074 UEY131074:UFA131074 UOU131074:UOW131074 UYQ131074:UYS131074 VIM131074:VIO131074 VSI131074:VSK131074 WCE131074:WCG131074 WMA131074:WMC131074 WVW131074:WVY131074 O196610:Q196610 JK196610:JM196610 TG196610:TI196610 ADC196610:ADE196610 AMY196610:ANA196610 AWU196610:AWW196610 BGQ196610:BGS196610 BQM196610:BQO196610 CAI196610:CAK196610 CKE196610:CKG196610 CUA196610:CUC196610 DDW196610:DDY196610 DNS196610:DNU196610 DXO196610:DXQ196610 EHK196610:EHM196610 ERG196610:ERI196610 FBC196610:FBE196610 FKY196610:FLA196610 FUU196610:FUW196610 GEQ196610:GES196610 GOM196610:GOO196610 GYI196610:GYK196610 HIE196610:HIG196610 HSA196610:HSC196610 IBW196610:IBY196610 ILS196610:ILU196610 IVO196610:IVQ196610 JFK196610:JFM196610 JPG196610:JPI196610 JZC196610:JZE196610 KIY196610:KJA196610 KSU196610:KSW196610 LCQ196610:LCS196610 LMM196610:LMO196610 LWI196610:LWK196610 MGE196610:MGG196610 MQA196610:MQC196610 MZW196610:MZY196610 NJS196610:NJU196610 NTO196610:NTQ196610 ODK196610:ODM196610 ONG196610:ONI196610 OXC196610:OXE196610 PGY196610:PHA196610 PQU196610:PQW196610 QAQ196610:QAS196610 QKM196610:QKO196610 QUI196610:QUK196610 REE196610:REG196610 ROA196610:ROC196610 RXW196610:RXY196610 SHS196610:SHU196610 SRO196610:SRQ196610 TBK196610:TBM196610 TLG196610:TLI196610 TVC196610:TVE196610 UEY196610:UFA196610 UOU196610:UOW196610 UYQ196610:UYS196610 VIM196610:VIO196610 VSI196610:VSK196610 WCE196610:WCG196610 WMA196610:WMC196610 WVW196610:WVY196610 O262146:Q262146 JK262146:JM262146 TG262146:TI262146 ADC262146:ADE262146 AMY262146:ANA262146 AWU262146:AWW262146 BGQ262146:BGS262146 BQM262146:BQO262146 CAI262146:CAK262146 CKE262146:CKG262146 CUA262146:CUC262146 DDW262146:DDY262146 DNS262146:DNU262146 DXO262146:DXQ262146 EHK262146:EHM262146 ERG262146:ERI262146 FBC262146:FBE262146 FKY262146:FLA262146 FUU262146:FUW262146 GEQ262146:GES262146 GOM262146:GOO262146 GYI262146:GYK262146 HIE262146:HIG262146 HSA262146:HSC262146 IBW262146:IBY262146 ILS262146:ILU262146 IVO262146:IVQ262146 JFK262146:JFM262146 JPG262146:JPI262146 JZC262146:JZE262146 KIY262146:KJA262146 KSU262146:KSW262146 LCQ262146:LCS262146 LMM262146:LMO262146 LWI262146:LWK262146 MGE262146:MGG262146 MQA262146:MQC262146 MZW262146:MZY262146 NJS262146:NJU262146 NTO262146:NTQ262146 ODK262146:ODM262146 ONG262146:ONI262146 OXC262146:OXE262146 PGY262146:PHA262146 PQU262146:PQW262146 QAQ262146:QAS262146 QKM262146:QKO262146 QUI262146:QUK262146 REE262146:REG262146 ROA262146:ROC262146 RXW262146:RXY262146 SHS262146:SHU262146 SRO262146:SRQ262146 TBK262146:TBM262146 TLG262146:TLI262146 TVC262146:TVE262146 UEY262146:UFA262146 UOU262146:UOW262146 UYQ262146:UYS262146 VIM262146:VIO262146 VSI262146:VSK262146 WCE262146:WCG262146 WMA262146:WMC262146 WVW262146:WVY262146 O327682:Q327682 JK327682:JM327682 TG327682:TI327682 ADC327682:ADE327682 AMY327682:ANA327682 AWU327682:AWW327682 BGQ327682:BGS327682 BQM327682:BQO327682 CAI327682:CAK327682 CKE327682:CKG327682 CUA327682:CUC327682 DDW327682:DDY327682 DNS327682:DNU327682 DXO327682:DXQ327682 EHK327682:EHM327682 ERG327682:ERI327682 FBC327682:FBE327682 FKY327682:FLA327682 FUU327682:FUW327682 GEQ327682:GES327682 GOM327682:GOO327682 GYI327682:GYK327682 HIE327682:HIG327682 HSA327682:HSC327682 IBW327682:IBY327682 ILS327682:ILU327682 IVO327682:IVQ327682 JFK327682:JFM327682 JPG327682:JPI327682 JZC327682:JZE327682 KIY327682:KJA327682 KSU327682:KSW327682 LCQ327682:LCS327682 LMM327682:LMO327682 LWI327682:LWK327682 MGE327682:MGG327682 MQA327682:MQC327682 MZW327682:MZY327682 NJS327682:NJU327682 NTO327682:NTQ327682 ODK327682:ODM327682 ONG327682:ONI327682 OXC327682:OXE327682 PGY327682:PHA327682 PQU327682:PQW327682 QAQ327682:QAS327682 QKM327682:QKO327682 QUI327682:QUK327682 REE327682:REG327682 ROA327682:ROC327682 RXW327682:RXY327682 SHS327682:SHU327682 SRO327682:SRQ327682 TBK327682:TBM327682 TLG327682:TLI327682 TVC327682:TVE327682 UEY327682:UFA327682 UOU327682:UOW327682 UYQ327682:UYS327682 VIM327682:VIO327682 VSI327682:VSK327682 WCE327682:WCG327682 WMA327682:WMC327682 WVW327682:WVY327682 O393218:Q393218 JK393218:JM393218 TG393218:TI393218 ADC393218:ADE393218 AMY393218:ANA393218 AWU393218:AWW393218 BGQ393218:BGS393218 BQM393218:BQO393218 CAI393218:CAK393218 CKE393218:CKG393218 CUA393218:CUC393218 DDW393218:DDY393218 DNS393218:DNU393218 DXO393218:DXQ393218 EHK393218:EHM393218 ERG393218:ERI393218 FBC393218:FBE393218 FKY393218:FLA393218 FUU393218:FUW393218 GEQ393218:GES393218 GOM393218:GOO393218 GYI393218:GYK393218 HIE393218:HIG393218 HSA393218:HSC393218 IBW393218:IBY393218 ILS393218:ILU393218 IVO393218:IVQ393218 JFK393218:JFM393218 JPG393218:JPI393218 JZC393218:JZE393218 KIY393218:KJA393218 KSU393218:KSW393218 LCQ393218:LCS393218 LMM393218:LMO393218 LWI393218:LWK393218 MGE393218:MGG393218 MQA393218:MQC393218 MZW393218:MZY393218 NJS393218:NJU393218 NTO393218:NTQ393218 ODK393218:ODM393218 ONG393218:ONI393218 OXC393218:OXE393218 PGY393218:PHA393218 PQU393218:PQW393218 QAQ393218:QAS393218 QKM393218:QKO393218 QUI393218:QUK393218 REE393218:REG393218 ROA393218:ROC393218 RXW393218:RXY393218 SHS393218:SHU393218 SRO393218:SRQ393218 TBK393218:TBM393218 TLG393218:TLI393218 TVC393218:TVE393218 UEY393218:UFA393218 UOU393218:UOW393218 UYQ393218:UYS393218 VIM393218:VIO393218 VSI393218:VSK393218 WCE393218:WCG393218 WMA393218:WMC393218 WVW393218:WVY393218 O458754:Q458754 JK458754:JM458754 TG458754:TI458754 ADC458754:ADE458754 AMY458754:ANA458754 AWU458754:AWW458754 BGQ458754:BGS458754 BQM458754:BQO458754 CAI458754:CAK458754 CKE458754:CKG458754 CUA458754:CUC458754 DDW458754:DDY458754 DNS458754:DNU458754 DXO458754:DXQ458754 EHK458754:EHM458754 ERG458754:ERI458754 FBC458754:FBE458754 FKY458754:FLA458754 FUU458754:FUW458754 GEQ458754:GES458754 GOM458754:GOO458754 GYI458754:GYK458754 HIE458754:HIG458754 HSA458754:HSC458754 IBW458754:IBY458754 ILS458754:ILU458754 IVO458754:IVQ458754 JFK458754:JFM458754 JPG458754:JPI458754 JZC458754:JZE458754 KIY458754:KJA458754 KSU458754:KSW458754 LCQ458754:LCS458754 LMM458754:LMO458754 LWI458754:LWK458754 MGE458754:MGG458754 MQA458754:MQC458754 MZW458754:MZY458754 NJS458754:NJU458754 NTO458754:NTQ458754 ODK458754:ODM458754 ONG458754:ONI458754 OXC458754:OXE458754 PGY458754:PHA458754 PQU458754:PQW458754 QAQ458754:QAS458754 QKM458754:QKO458754 QUI458754:QUK458754 REE458754:REG458754 ROA458754:ROC458754 RXW458754:RXY458754 SHS458754:SHU458754 SRO458754:SRQ458754 TBK458754:TBM458754 TLG458754:TLI458754 TVC458754:TVE458754 UEY458754:UFA458754 UOU458754:UOW458754 UYQ458754:UYS458754 VIM458754:VIO458754 VSI458754:VSK458754 WCE458754:WCG458754 WMA458754:WMC458754 WVW458754:WVY458754 O524290:Q524290 JK524290:JM524290 TG524290:TI524290 ADC524290:ADE524290 AMY524290:ANA524290 AWU524290:AWW524290 BGQ524290:BGS524290 BQM524290:BQO524290 CAI524290:CAK524290 CKE524290:CKG524290 CUA524290:CUC524290 DDW524290:DDY524290 DNS524290:DNU524290 DXO524290:DXQ524290 EHK524290:EHM524290 ERG524290:ERI524290 FBC524290:FBE524290 FKY524290:FLA524290 FUU524290:FUW524290 GEQ524290:GES524290 GOM524290:GOO524290 GYI524290:GYK524290 HIE524290:HIG524290 HSA524290:HSC524290 IBW524290:IBY524290 ILS524290:ILU524290 IVO524290:IVQ524290 JFK524290:JFM524290 JPG524290:JPI524290 JZC524290:JZE524290 KIY524290:KJA524290 KSU524290:KSW524290 LCQ524290:LCS524290 LMM524290:LMO524290 LWI524290:LWK524290 MGE524290:MGG524290 MQA524290:MQC524290 MZW524290:MZY524290 NJS524290:NJU524290 NTO524290:NTQ524290 ODK524290:ODM524290 ONG524290:ONI524290 OXC524290:OXE524290 PGY524290:PHA524290 PQU524290:PQW524290 QAQ524290:QAS524290 QKM524290:QKO524290 QUI524290:QUK524290 REE524290:REG524290 ROA524290:ROC524290 RXW524290:RXY524290 SHS524290:SHU524290 SRO524290:SRQ524290 TBK524290:TBM524290 TLG524290:TLI524290 TVC524290:TVE524290 UEY524290:UFA524290 UOU524290:UOW524290 UYQ524290:UYS524290 VIM524290:VIO524290 VSI524290:VSK524290 WCE524290:WCG524290 WMA524290:WMC524290 WVW524290:WVY524290 O589826:Q589826 JK589826:JM589826 TG589826:TI589826 ADC589826:ADE589826 AMY589826:ANA589826 AWU589826:AWW589826 BGQ589826:BGS589826 BQM589826:BQO589826 CAI589826:CAK589826 CKE589826:CKG589826 CUA589826:CUC589826 DDW589826:DDY589826 DNS589826:DNU589826 DXO589826:DXQ589826 EHK589826:EHM589826 ERG589826:ERI589826 FBC589826:FBE589826 FKY589826:FLA589826 FUU589826:FUW589826 GEQ589826:GES589826 GOM589826:GOO589826 GYI589826:GYK589826 HIE589826:HIG589826 HSA589826:HSC589826 IBW589826:IBY589826 ILS589826:ILU589826 IVO589826:IVQ589826 JFK589826:JFM589826 JPG589826:JPI589826 JZC589826:JZE589826 KIY589826:KJA589826 KSU589826:KSW589826 LCQ589826:LCS589826 LMM589826:LMO589826 LWI589826:LWK589826 MGE589826:MGG589826 MQA589826:MQC589826 MZW589826:MZY589826 NJS589826:NJU589826 NTO589826:NTQ589826 ODK589826:ODM589826 ONG589826:ONI589826 OXC589826:OXE589826 PGY589826:PHA589826 PQU589826:PQW589826 QAQ589826:QAS589826 QKM589826:QKO589826 QUI589826:QUK589826 REE589826:REG589826 ROA589826:ROC589826 RXW589826:RXY589826 SHS589826:SHU589826 SRO589826:SRQ589826 TBK589826:TBM589826 TLG589826:TLI589826 TVC589826:TVE589826 UEY589826:UFA589826 UOU589826:UOW589826 UYQ589826:UYS589826 VIM589826:VIO589826 VSI589826:VSK589826 WCE589826:WCG589826 WMA589826:WMC589826 WVW589826:WVY589826 O655362:Q655362 JK655362:JM655362 TG655362:TI655362 ADC655362:ADE655362 AMY655362:ANA655362 AWU655362:AWW655362 BGQ655362:BGS655362 BQM655362:BQO655362 CAI655362:CAK655362 CKE655362:CKG655362 CUA655362:CUC655362 DDW655362:DDY655362 DNS655362:DNU655362 DXO655362:DXQ655362 EHK655362:EHM655362 ERG655362:ERI655362 FBC655362:FBE655362 FKY655362:FLA655362 FUU655362:FUW655362 GEQ655362:GES655362 GOM655362:GOO655362 GYI655362:GYK655362 HIE655362:HIG655362 HSA655362:HSC655362 IBW655362:IBY655362 ILS655362:ILU655362 IVO655362:IVQ655362 JFK655362:JFM655362 JPG655362:JPI655362 JZC655362:JZE655362 KIY655362:KJA655362 KSU655362:KSW655362 LCQ655362:LCS655362 LMM655362:LMO655362 LWI655362:LWK655362 MGE655362:MGG655362 MQA655362:MQC655362 MZW655362:MZY655362 NJS655362:NJU655362 NTO655362:NTQ655362 ODK655362:ODM655362 ONG655362:ONI655362 OXC655362:OXE655362 PGY655362:PHA655362 PQU655362:PQW655362 QAQ655362:QAS655362 QKM655362:QKO655362 QUI655362:QUK655362 REE655362:REG655362 ROA655362:ROC655362 RXW655362:RXY655362 SHS655362:SHU655362 SRO655362:SRQ655362 TBK655362:TBM655362 TLG655362:TLI655362 TVC655362:TVE655362 UEY655362:UFA655362 UOU655362:UOW655362 UYQ655362:UYS655362 VIM655362:VIO655362 VSI655362:VSK655362 WCE655362:WCG655362 WMA655362:WMC655362 WVW655362:WVY655362 O720898:Q720898 JK720898:JM720898 TG720898:TI720898 ADC720898:ADE720898 AMY720898:ANA720898 AWU720898:AWW720898 BGQ720898:BGS720898 BQM720898:BQO720898 CAI720898:CAK720898 CKE720898:CKG720898 CUA720898:CUC720898 DDW720898:DDY720898 DNS720898:DNU720898 DXO720898:DXQ720898 EHK720898:EHM720898 ERG720898:ERI720898 FBC720898:FBE720898 FKY720898:FLA720898 FUU720898:FUW720898 GEQ720898:GES720898 GOM720898:GOO720898 GYI720898:GYK720898 HIE720898:HIG720898 HSA720898:HSC720898 IBW720898:IBY720898 ILS720898:ILU720898 IVO720898:IVQ720898 JFK720898:JFM720898 JPG720898:JPI720898 JZC720898:JZE720898 KIY720898:KJA720898 KSU720898:KSW720898 LCQ720898:LCS720898 LMM720898:LMO720898 LWI720898:LWK720898 MGE720898:MGG720898 MQA720898:MQC720898 MZW720898:MZY720898 NJS720898:NJU720898 NTO720898:NTQ720898 ODK720898:ODM720898 ONG720898:ONI720898 OXC720898:OXE720898 PGY720898:PHA720898 PQU720898:PQW720898 QAQ720898:QAS720898 QKM720898:QKO720898 QUI720898:QUK720898 REE720898:REG720898 ROA720898:ROC720898 RXW720898:RXY720898 SHS720898:SHU720898 SRO720898:SRQ720898 TBK720898:TBM720898 TLG720898:TLI720898 TVC720898:TVE720898 UEY720898:UFA720898 UOU720898:UOW720898 UYQ720898:UYS720898 VIM720898:VIO720898 VSI720898:VSK720898 WCE720898:WCG720898 WMA720898:WMC720898 WVW720898:WVY720898 O786434:Q786434 JK786434:JM786434 TG786434:TI786434 ADC786434:ADE786434 AMY786434:ANA786434 AWU786434:AWW786434 BGQ786434:BGS786434 BQM786434:BQO786434 CAI786434:CAK786434 CKE786434:CKG786434 CUA786434:CUC786434 DDW786434:DDY786434 DNS786434:DNU786434 DXO786434:DXQ786434 EHK786434:EHM786434 ERG786434:ERI786434 FBC786434:FBE786434 FKY786434:FLA786434 FUU786434:FUW786434 GEQ786434:GES786434 GOM786434:GOO786434 GYI786434:GYK786434 HIE786434:HIG786434 HSA786434:HSC786434 IBW786434:IBY786434 ILS786434:ILU786434 IVO786434:IVQ786434 JFK786434:JFM786434 JPG786434:JPI786434 JZC786434:JZE786434 KIY786434:KJA786434 KSU786434:KSW786434 LCQ786434:LCS786434 LMM786434:LMO786434 LWI786434:LWK786434 MGE786434:MGG786434 MQA786434:MQC786434 MZW786434:MZY786434 NJS786434:NJU786434 NTO786434:NTQ786434 ODK786434:ODM786434 ONG786434:ONI786434 OXC786434:OXE786434 PGY786434:PHA786434 PQU786434:PQW786434 QAQ786434:QAS786434 QKM786434:QKO786434 QUI786434:QUK786434 REE786434:REG786434 ROA786434:ROC786434 RXW786434:RXY786434 SHS786434:SHU786434 SRO786434:SRQ786434 TBK786434:TBM786434 TLG786434:TLI786434 TVC786434:TVE786434 UEY786434:UFA786434 UOU786434:UOW786434 UYQ786434:UYS786434 VIM786434:VIO786434 VSI786434:VSK786434 WCE786434:WCG786434 WMA786434:WMC786434 WVW786434:WVY786434 O851970:Q851970 JK851970:JM851970 TG851970:TI851970 ADC851970:ADE851970 AMY851970:ANA851970 AWU851970:AWW851970 BGQ851970:BGS851970 BQM851970:BQO851970 CAI851970:CAK851970 CKE851970:CKG851970 CUA851970:CUC851970 DDW851970:DDY851970 DNS851970:DNU851970 DXO851970:DXQ851970 EHK851970:EHM851970 ERG851970:ERI851970 FBC851970:FBE851970 FKY851970:FLA851970 FUU851970:FUW851970 GEQ851970:GES851970 GOM851970:GOO851970 GYI851970:GYK851970 HIE851970:HIG851970 HSA851970:HSC851970 IBW851970:IBY851970 ILS851970:ILU851970 IVO851970:IVQ851970 JFK851970:JFM851970 JPG851970:JPI851970 JZC851970:JZE851970 KIY851970:KJA851970 KSU851970:KSW851970 LCQ851970:LCS851970 LMM851970:LMO851970 LWI851970:LWK851970 MGE851970:MGG851970 MQA851970:MQC851970 MZW851970:MZY851970 NJS851970:NJU851970 NTO851970:NTQ851970 ODK851970:ODM851970 ONG851970:ONI851970 OXC851970:OXE851970 PGY851970:PHA851970 PQU851970:PQW851970 QAQ851970:QAS851970 QKM851970:QKO851970 QUI851970:QUK851970 REE851970:REG851970 ROA851970:ROC851970 RXW851970:RXY851970 SHS851970:SHU851970 SRO851970:SRQ851970 TBK851970:TBM851970 TLG851970:TLI851970 TVC851970:TVE851970 UEY851970:UFA851970 UOU851970:UOW851970 UYQ851970:UYS851970 VIM851970:VIO851970 VSI851970:VSK851970 WCE851970:WCG851970 WMA851970:WMC851970 WVW851970:WVY851970 O917506:Q917506 JK917506:JM917506 TG917506:TI917506 ADC917506:ADE917506 AMY917506:ANA917506 AWU917506:AWW917506 BGQ917506:BGS917506 BQM917506:BQO917506 CAI917506:CAK917506 CKE917506:CKG917506 CUA917506:CUC917506 DDW917506:DDY917506 DNS917506:DNU917506 DXO917506:DXQ917506 EHK917506:EHM917506 ERG917506:ERI917506 FBC917506:FBE917506 FKY917506:FLA917506 FUU917506:FUW917506 GEQ917506:GES917506 GOM917506:GOO917506 GYI917506:GYK917506 HIE917506:HIG917506 HSA917506:HSC917506 IBW917506:IBY917506 ILS917506:ILU917506 IVO917506:IVQ917506 JFK917506:JFM917506 JPG917506:JPI917506 JZC917506:JZE917506 KIY917506:KJA917506 KSU917506:KSW917506 LCQ917506:LCS917506 LMM917506:LMO917506 LWI917506:LWK917506 MGE917506:MGG917506 MQA917506:MQC917506 MZW917506:MZY917506 NJS917506:NJU917506 NTO917506:NTQ917506 ODK917506:ODM917506 ONG917506:ONI917506 OXC917506:OXE917506 PGY917506:PHA917506 PQU917506:PQW917506 QAQ917506:QAS917506 QKM917506:QKO917506 QUI917506:QUK917506 REE917506:REG917506 ROA917506:ROC917506 RXW917506:RXY917506 SHS917506:SHU917506 SRO917506:SRQ917506 TBK917506:TBM917506 TLG917506:TLI917506 TVC917506:TVE917506 UEY917506:UFA917506 UOU917506:UOW917506 UYQ917506:UYS917506 VIM917506:VIO917506 VSI917506:VSK917506 WCE917506:WCG917506 WMA917506:WMC917506 WVW917506:WVY917506 O983042:Q983042 JK983042:JM983042 TG983042:TI983042 ADC983042:ADE983042 AMY983042:ANA983042 AWU983042:AWW983042 BGQ983042:BGS983042 BQM983042:BQO983042 CAI983042:CAK983042 CKE983042:CKG983042 CUA983042:CUC983042 DDW983042:DDY983042 DNS983042:DNU983042 DXO983042:DXQ983042 EHK983042:EHM983042 ERG983042:ERI983042 FBC983042:FBE983042 FKY983042:FLA983042 FUU983042:FUW983042 GEQ983042:GES983042 GOM983042:GOO983042 GYI983042:GYK983042 HIE983042:HIG983042 HSA983042:HSC983042 IBW983042:IBY983042 ILS983042:ILU983042 IVO983042:IVQ983042 JFK983042:JFM983042 JPG983042:JPI983042 JZC983042:JZE983042 KIY983042:KJA983042 KSU983042:KSW983042 LCQ983042:LCS983042 LMM983042:LMO983042 LWI983042:LWK983042 MGE983042:MGG983042 MQA983042:MQC983042 MZW983042:MZY983042 NJS983042:NJU983042 NTO983042:NTQ983042 ODK983042:ODM983042 ONG983042:ONI983042 OXC983042:OXE983042 PGY983042:PHA983042 PQU983042:PQW983042 QAQ983042:QAS983042 QKM983042:QKO983042 QUI983042:QUK983042 REE983042:REG983042 ROA983042:ROC983042 RXW983042:RXY983042 SHS983042:SHU983042 SRO983042:SRQ983042 TBK983042:TBM983042 TLG983042:TLI983042 TVC983042:TVE983042 UEY983042:UFA983042 UOU983042:UOW983042 UYQ983042:UYS983042 VIM983042:VIO983042 VSI983042:VSK983042 WCE983042:WCG983042 WMA983042:WMC983042 WVW983042:WVY983042" xr:uid="{3C888D8B-867A-4DB1-83B2-17E6DC2EF67E}"/>
    <dataValidation allowBlank="1" showInputMessage="1" sqref="WVO983054:WVO983541 JC14:JC501 SY14:SY501 ACU14:ACU501 AMQ14:AMQ501 AWM14:AWM501 BGI14:BGI501 BQE14:BQE501 CAA14:CAA501 CJW14:CJW501 CTS14:CTS501 DDO14:DDO501 DNK14:DNK501 DXG14:DXG501 EHC14:EHC501 EQY14:EQY501 FAU14:FAU501 FKQ14:FKQ501 FUM14:FUM501 GEI14:GEI501 GOE14:GOE501 GYA14:GYA501 HHW14:HHW501 HRS14:HRS501 IBO14:IBO501 ILK14:ILK501 IVG14:IVG501 JFC14:JFC501 JOY14:JOY501 JYU14:JYU501 KIQ14:KIQ501 KSM14:KSM501 LCI14:LCI501 LME14:LME501 LWA14:LWA501 MFW14:MFW501 MPS14:MPS501 MZO14:MZO501 NJK14:NJK501 NTG14:NTG501 ODC14:ODC501 OMY14:OMY501 OWU14:OWU501 PGQ14:PGQ501 PQM14:PQM501 QAI14:QAI501 QKE14:QKE501 QUA14:QUA501 RDW14:RDW501 RNS14:RNS501 RXO14:RXO501 SHK14:SHK501 SRG14:SRG501 TBC14:TBC501 TKY14:TKY501 TUU14:TUU501 UEQ14:UEQ501 UOM14:UOM501 UYI14:UYI501 VIE14:VIE501 VSA14:VSA501 WBW14:WBW501 WLS14:WLS501 WVO14:WVO501 G65550:G66037 JC65550:JC66037 SY65550:SY66037 ACU65550:ACU66037 AMQ65550:AMQ66037 AWM65550:AWM66037 BGI65550:BGI66037 BQE65550:BQE66037 CAA65550:CAA66037 CJW65550:CJW66037 CTS65550:CTS66037 DDO65550:DDO66037 DNK65550:DNK66037 DXG65550:DXG66037 EHC65550:EHC66037 EQY65550:EQY66037 FAU65550:FAU66037 FKQ65550:FKQ66037 FUM65550:FUM66037 GEI65550:GEI66037 GOE65550:GOE66037 GYA65550:GYA66037 HHW65550:HHW66037 HRS65550:HRS66037 IBO65550:IBO66037 ILK65550:ILK66037 IVG65550:IVG66037 JFC65550:JFC66037 JOY65550:JOY66037 JYU65550:JYU66037 KIQ65550:KIQ66037 KSM65550:KSM66037 LCI65550:LCI66037 LME65550:LME66037 LWA65550:LWA66037 MFW65550:MFW66037 MPS65550:MPS66037 MZO65550:MZO66037 NJK65550:NJK66037 NTG65550:NTG66037 ODC65550:ODC66037 OMY65550:OMY66037 OWU65550:OWU66037 PGQ65550:PGQ66037 PQM65550:PQM66037 QAI65550:QAI66037 QKE65550:QKE66037 QUA65550:QUA66037 RDW65550:RDW66037 RNS65550:RNS66037 RXO65550:RXO66037 SHK65550:SHK66037 SRG65550:SRG66037 TBC65550:TBC66037 TKY65550:TKY66037 TUU65550:TUU66037 UEQ65550:UEQ66037 UOM65550:UOM66037 UYI65550:UYI66037 VIE65550:VIE66037 VSA65550:VSA66037 WBW65550:WBW66037 WLS65550:WLS66037 WVO65550:WVO66037 G131086:G131573 JC131086:JC131573 SY131086:SY131573 ACU131086:ACU131573 AMQ131086:AMQ131573 AWM131086:AWM131573 BGI131086:BGI131573 BQE131086:BQE131573 CAA131086:CAA131573 CJW131086:CJW131573 CTS131086:CTS131573 DDO131086:DDO131573 DNK131086:DNK131573 DXG131086:DXG131573 EHC131086:EHC131573 EQY131086:EQY131573 FAU131086:FAU131573 FKQ131086:FKQ131573 FUM131086:FUM131573 GEI131086:GEI131573 GOE131086:GOE131573 GYA131086:GYA131573 HHW131086:HHW131573 HRS131086:HRS131573 IBO131086:IBO131573 ILK131086:ILK131573 IVG131086:IVG131573 JFC131086:JFC131573 JOY131086:JOY131573 JYU131086:JYU131573 KIQ131086:KIQ131573 KSM131086:KSM131573 LCI131086:LCI131573 LME131086:LME131573 LWA131086:LWA131573 MFW131086:MFW131573 MPS131086:MPS131573 MZO131086:MZO131573 NJK131086:NJK131573 NTG131086:NTG131573 ODC131086:ODC131573 OMY131086:OMY131573 OWU131086:OWU131573 PGQ131086:PGQ131573 PQM131086:PQM131573 QAI131086:QAI131573 QKE131086:QKE131573 QUA131086:QUA131573 RDW131086:RDW131573 RNS131086:RNS131573 RXO131086:RXO131573 SHK131086:SHK131573 SRG131086:SRG131573 TBC131086:TBC131573 TKY131086:TKY131573 TUU131086:TUU131573 UEQ131086:UEQ131573 UOM131086:UOM131573 UYI131086:UYI131573 VIE131086:VIE131573 VSA131086:VSA131573 WBW131086:WBW131573 WLS131086:WLS131573 WVO131086:WVO131573 G196622:G197109 JC196622:JC197109 SY196622:SY197109 ACU196622:ACU197109 AMQ196622:AMQ197109 AWM196622:AWM197109 BGI196622:BGI197109 BQE196622:BQE197109 CAA196622:CAA197109 CJW196622:CJW197109 CTS196622:CTS197109 DDO196622:DDO197109 DNK196622:DNK197109 DXG196622:DXG197109 EHC196622:EHC197109 EQY196622:EQY197109 FAU196622:FAU197109 FKQ196622:FKQ197109 FUM196622:FUM197109 GEI196622:GEI197109 GOE196622:GOE197109 GYA196622:GYA197109 HHW196622:HHW197109 HRS196622:HRS197109 IBO196622:IBO197109 ILK196622:ILK197109 IVG196622:IVG197109 JFC196622:JFC197109 JOY196622:JOY197109 JYU196622:JYU197109 KIQ196622:KIQ197109 KSM196622:KSM197109 LCI196622:LCI197109 LME196622:LME197109 LWA196622:LWA197109 MFW196622:MFW197109 MPS196622:MPS197109 MZO196622:MZO197109 NJK196622:NJK197109 NTG196622:NTG197109 ODC196622:ODC197109 OMY196622:OMY197109 OWU196622:OWU197109 PGQ196622:PGQ197109 PQM196622:PQM197109 QAI196622:QAI197109 QKE196622:QKE197109 QUA196622:QUA197109 RDW196622:RDW197109 RNS196622:RNS197109 RXO196622:RXO197109 SHK196622:SHK197109 SRG196622:SRG197109 TBC196622:TBC197109 TKY196622:TKY197109 TUU196622:TUU197109 UEQ196622:UEQ197109 UOM196622:UOM197109 UYI196622:UYI197109 VIE196622:VIE197109 VSA196622:VSA197109 WBW196622:WBW197109 WLS196622:WLS197109 WVO196622:WVO197109 G262158:G262645 JC262158:JC262645 SY262158:SY262645 ACU262158:ACU262645 AMQ262158:AMQ262645 AWM262158:AWM262645 BGI262158:BGI262645 BQE262158:BQE262645 CAA262158:CAA262645 CJW262158:CJW262645 CTS262158:CTS262645 DDO262158:DDO262645 DNK262158:DNK262645 DXG262158:DXG262645 EHC262158:EHC262645 EQY262158:EQY262645 FAU262158:FAU262645 FKQ262158:FKQ262645 FUM262158:FUM262645 GEI262158:GEI262645 GOE262158:GOE262645 GYA262158:GYA262645 HHW262158:HHW262645 HRS262158:HRS262645 IBO262158:IBO262645 ILK262158:ILK262645 IVG262158:IVG262645 JFC262158:JFC262645 JOY262158:JOY262645 JYU262158:JYU262645 KIQ262158:KIQ262645 KSM262158:KSM262645 LCI262158:LCI262645 LME262158:LME262645 LWA262158:LWA262645 MFW262158:MFW262645 MPS262158:MPS262645 MZO262158:MZO262645 NJK262158:NJK262645 NTG262158:NTG262645 ODC262158:ODC262645 OMY262158:OMY262645 OWU262158:OWU262645 PGQ262158:PGQ262645 PQM262158:PQM262645 QAI262158:QAI262645 QKE262158:QKE262645 QUA262158:QUA262645 RDW262158:RDW262645 RNS262158:RNS262645 RXO262158:RXO262645 SHK262158:SHK262645 SRG262158:SRG262645 TBC262158:TBC262645 TKY262158:TKY262645 TUU262158:TUU262645 UEQ262158:UEQ262645 UOM262158:UOM262645 UYI262158:UYI262645 VIE262158:VIE262645 VSA262158:VSA262645 WBW262158:WBW262645 WLS262158:WLS262645 WVO262158:WVO262645 G327694:G328181 JC327694:JC328181 SY327694:SY328181 ACU327694:ACU328181 AMQ327694:AMQ328181 AWM327694:AWM328181 BGI327694:BGI328181 BQE327694:BQE328181 CAA327694:CAA328181 CJW327694:CJW328181 CTS327694:CTS328181 DDO327694:DDO328181 DNK327694:DNK328181 DXG327694:DXG328181 EHC327694:EHC328181 EQY327694:EQY328181 FAU327694:FAU328181 FKQ327694:FKQ328181 FUM327694:FUM328181 GEI327694:GEI328181 GOE327694:GOE328181 GYA327694:GYA328181 HHW327694:HHW328181 HRS327694:HRS328181 IBO327694:IBO328181 ILK327694:ILK328181 IVG327694:IVG328181 JFC327694:JFC328181 JOY327694:JOY328181 JYU327694:JYU328181 KIQ327694:KIQ328181 KSM327694:KSM328181 LCI327694:LCI328181 LME327694:LME328181 LWA327694:LWA328181 MFW327694:MFW328181 MPS327694:MPS328181 MZO327694:MZO328181 NJK327694:NJK328181 NTG327694:NTG328181 ODC327694:ODC328181 OMY327694:OMY328181 OWU327694:OWU328181 PGQ327694:PGQ328181 PQM327694:PQM328181 QAI327694:QAI328181 QKE327694:QKE328181 QUA327694:QUA328181 RDW327694:RDW328181 RNS327694:RNS328181 RXO327694:RXO328181 SHK327694:SHK328181 SRG327694:SRG328181 TBC327694:TBC328181 TKY327694:TKY328181 TUU327694:TUU328181 UEQ327694:UEQ328181 UOM327694:UOM328181 UYI327694:UYI328181 VIE327694:VIE328181 VSA327694:VSA328181 WBW327694:WBW328181 WLS327694:WLS328181 WVO327694:WVO328181 G393230:G393717 JC393230:JC393717 SY393230:SY393717 ACU393230:ACU393717 AMQ393230:AMQ393717 AWM393230:AWM393717 BGI393230:BGI393717 BQE393230:BQE393717 CAA393230:CAA393717 CJW393230:CJW393717 CTS393230:CTS393717 DDO393230:DDO393717 DNK393230:DNK393717 DXG393230:DXG393717 EHC393230:EHC393717 EQY393230:EQY393717 FAU393230:FAU393717 FKQ393230:FKQ393717 FUM393230:FUM393717 GEI393230:GEI393717 GOE393230:GOE393717 GYA393230:GYA393717 HHW393230:HHW393717 HRS393230:HRS393717 IBO393230:IBO393717 ILK393230:ILK393717 IVG393230:IVG393717 JFC393230:JFC393717 JOY393230:JOY393717 JYU393230:JYU393717 KIQ393230:KIQ393717 KSM393230:KSM393717 LCI393230:LCI393717 LME393230:LME393717 LWA393230:LWA393717 MFW393230:MFW393717 MPS393230:MPS393717 MZO393230:MZO393717 NJK393230:NJK393717 NTG393230:NTG393717 ODC393230:ODC393717 OMY393230:OMY393717 OWU393230:OWU393717 PGQ393230:PGQ393717 PQM393230:PQM393717 QAI393230:QAI393717 QKE393230:QKE393717 QUA393230:QUA393717 RDW393230:RDW393717 RNS393230:RNS393717 RXO393230:RXO393717 SHK393230:SHK393717 SRG393230:SRG393717 TBC393230:TBC393717 TKY393230:TKY393717 TUU393230:TUU393717 UEQ393230:UEQ393717 UOM393230:UOM393717 UYI393230:UYI393717 VIE393230:VIE393717 VSA393230:VSA393717 WBW393230:WBW393717 WLS393230:WLS393717 WVO393230:WVO393717 G458766:G459253 JC458766:JC459253 SY458766:SY459253 ACU458766:ACU459253 AMQ458766:AMQ459253 AWM458766:AWM459253 BGI458766:BGI459253 BQE458766:BQE459253 CAA458766:CAA459253 CJW458766:CJW459253 CTS458766:CTS459253 DDO458766:DDO459253 DNK458766:DNK459253 DXG458766:DXG459253 EHC458766:EHC459253 EQY458766:EQY459253 FAU458766:FAU459253 FKQ458766:FKQ459253 FUM458766:FUM459253 GEI458766:GEI459253 GOE458766:GOE459253 GYA458766:GYA459253 HHW458766:HHW459253 HRS458766:HRS459253 IBO458766:IBO459253 ILK458766:ILK459253 IVG458766:IVG459253 JFC458766:JFC459253 JOY458766:JOY459253 JYU458766:JYU459253 KIQ458766:KIQ459253 KSM458766:KSM459253 LCI458766:LCI459253 LME458766:LME459253 LWA458766:LWA459253 MFW458766:MFW459253 MPS458766:MPS459253 MZO458766:MZO459253 NJK458766:NJK459253 NTG458766:NTG459253 ODC458766:ODC459253 OMY458766:OMY459253 OWU458766:OWU459253 PGQ458766:PGQ459253 PQM458766:PQM459253 QAI458766:QAI459253 QKE458766:QKE459253 QUA458766:QUA459253 RDW458766:RDW459253 RNS458766:RNS459253 RXO458766:RXO459253 SHK458766:SHK459253 SRG458766:SRG459253 TBC458766:TBC459253 TKY458766:TKY459253 TUU458766:TUU459253 UEQ458766:UEQ459253 UOM458766:UOM459253 UYI458766:UYI459253 VIE458766:VIE459253 VSA458766:VSA459253 WBW458766:WBW459253 WLS458766:WLS459253 WVO458766:WVO459253 G524302:G524789 JC524302:JC524789 SY524302:SY524789 ACU524302:ACU524789 AMQ524302:AMQ524789 AWM524302:AWM524789 BGI524302:BGI524789 BQE524302:BQE524789 CAA524302:CAA524789 CJW524302:CJW524789 CTS524302:CTS524789 DDO524302:DDO524789 DNK524302:DNK524789 DXG524302:DXG524789 EHC524302:EHC524789 EQY524302:EQY524789 FAU524302:FAU524789 FKQ524302:FKQ524789 FUM524302:FUM524789 GEI524302:GEI524789 GOE524302:GOE524789 GYA524302:GYA524789 HHW524302:HHW524789 HRS524302:HRS524789 IBO524302:IBO524789 ILK524302:ILK524789 IVG524302:IVG524789 JFC524302:JFC524789 JOY524302:JOY524789 JYU524302:JYU524789 KIQ524302:KIQ524789 KSM524302:KSM524789 LCI524302:LCI524789 LME524302:LME524789 LWA524302:LWA524789 MFW524302:MFW524789 MPS524302:MPS524789 MZO524302:MZO524789 NJK524302:NJK524789 NTG524302:NTG524789 ODC524302:ODC524789 OMY524302:OMY524789 OWU524302:OWU524789 PGQ524302:PGQ524789 PQM524302:PQM524789 QAI524302:QAI524789 QKE524302:QKE524789 QUA524302:QUA524789 RDW524302:RDW524789 RNS524302:RNS524789 RXO524302:RXO524789 SHK524302:SHK524789 SRG524302:SRG524789 TBC524302:TBC524789 TKY524302:TKY524789 TUU524302:TUU524789 UEQ524302:UEQ524789 UOM524302:UOM524789 UYI524302:UYI524789 VIE524302:VIE524789 VSA524302:VSA524789 WBW524302:WBW524789 WLS524302:WLS524789 WVO524302:WVO524789 G589838:G590325 JC589838:JC590325 SY589838:SY590325 ACU589838:ACU590325 AMQ589838:AMQ590325 AWM589838:AWM590325 BGI589838:BGI590325 BQE589838:BQE590325 CAA589838:CAA590325 CJW589838:CJW590325 CTS589838:CTS590325 DDO589838:DDO590325 DNK589838:DNK590325 DXG589838:DXG590325 EHC589838:EHC590325 EQY589838:EQY590325 FAU589838:FAU590325 FKQ589838:FKQ590325 FUM589838:FUM590325 GEI589838:GEI590325 GOE589838:GOE590325 GYA589838:GYA590325 HHW589838:HHW590325 HRS589838:HRS590325 IBO589838:IBO590325 ILK589838:ILK590325 IVG589838:IVG590325 JFC589838:JFC590325 JOY589838:JOY590325 JYU589838:JYU590325 KIQ589838:KIQ590325 KSM589838:KSM590325 LCI589838:LCI590325 LME589838:LME590325 LWA589838:LWA590325 MFW589838:MFW590325 MPS589838:MPS590325 MZO589838:MZO590325 NJK589838:NJK590325 NTG589838:NTG590325 ODC589838:ODC590325 OMY589838:OMY590325 OWU589838:OWU590325 PGQ589838:PGQ590325 PQM589838:PQM590325 QAI589838:QAI590325 QKE589838:QKE590325 QUA589838:QUA590325 RDW589838:RDW590325 RNS589838:RNS590325 RXO589838:RXO590325 SHK589838:SHK590325 SRG589838:SRG590325 TBC589838:TBC590325 TKY589838:TKY590325 TUU589838:TUU590325 UEQ589838:UEQ590325 UOM589838:UOM590325 UYI589838:UYI590325 VIE589838:VIE590325 VSA589838:VSA590325 WBW589838:WBW590325 WLS589838:WLS590325 WVO589838:WVO590325 G655374:G655861 JC655374:JC655861 SY655374:SY655861 ACU655374:ACU655861 AMQ655374:AMQ655861 AWM655374:AWM655861 BGI655374:BGI655861 BQE655374:BQE655861 CAA655374:CAA655861 CJW655374:CJW655861 CTS655374:CTS655861 DDO655374:DDO655861 DNK655374:DNK655861 DXG655374:DXG655861 EHC655374:EHC655861 EQY655374:EQY655861 FAU655374:FAU655861 FKQ655374:FKQ655861 FUM655374:FUM655861 GEI655374:GEI655861 GOE655374:GOE655861 GYA655374:GYA655861 HHW655374:HHW655861 HRS655374:HRS655861 IBO655374:IBO655861 ILK655374:ILK655861 IVG655374:IVG655861 JFC655374:JFC655861 JOY655374:JOY655861 JYU655374:JYU655861 KIQ655374:KIQ655861 KSM655374:KSM655861 LCI655374:LCI655861 LME655374:LME655861 LWA655374:LWA655861 MFW655374:MFW655861 MPS655374:MPS655861 MZO655374:MZO655861 NJK655374:NJK655861 NTG655374:NTG655861 ODC655374:ODC655861 OMY655374:OMY655861 OWU655374:OWU655861 PGQ655374:PGQ655861 PQM655374:PQM655861 QAI655374:QAI655861 QKE655374:QKE655861 QUA655374:QUA655861 RDW655374:RDW655861 RNS655374:RNS655861 RXO655374:RXO655861 SHK655374:SHK655861 SRG655374:SRG655861 TBC655374:TBC655861 TKY655374:TKY655861 TUU655374:TUU655861 UEQ655374:UEQ655861 UOM655374:UOM655861 UYI655374:UYI655861 VIE655374:VIE655861 VSA655374:VSA655861 WBW655374:WBW655861 WLS655374:WLS655861 WVO655374:WVO655861 G720910:G721397 JC720910:JC721397 SY720910:SY721397 ACU720910:ACU721397 AMQ720910:AMQ721397 AWM720910:AWM721397 BGI720910:BGI721397 BQE720910:BQE721397 CAA720910:CAA721397 CJW720910:CJW721397 CTS720910:CTS721397 DDO720910:DDO721397 DNK720910:DNK721397 DXG720910:DXG721397 EHC720910:EHC721397 EQY720910:EQY721397 FAU720910:FAU721397 FKQ720910:FKQ721397 FUM720910:FUM721397 GEI720910:GEI721397 GOE720910:GOE721397 GYA720910:GYA721397 HHW720910:HHW721397 HRS720910:HRS721397 IBO720910:IBO721397 ILK720910:ILK721397 IVG720910:IVG721397 JFC720910:JFC721397 JOY720910:JOY721397 JYU720910:JYU721397 KIQ720910:KIQ721397 KSM720910:KSM721397 LCI720910:LCI721397 LME720910:LME721397 LWA720910:LWA721397 MFW720910:MFW721397 MPS720910:MPS721397 MZO720910:MZO721397 NJK720910:NJK721397 NTG720910:NTG721397 ODC720910:ODC721397 OMY720910:OMY721397 OWU720910:OWU721397 PGQ720910:PGQ721397 PQM720910:PQM721397 QAI720910:QAI721397 QKE720910:QKE721397 QUA720910:QUA721397 RDW720910:RDW721397 RNS720910:RNS721397 RXO720910:RXO721397 SHK720910:SHK721397 SRG720910:SRG721397 TBC720910:TBC721397 TKY720910:TKY721397 TUU720910:TUU721397 UEQ720910:UEQ721397 UOM720910:UOM721397 UYI720910:UYI721397 VIE720910:VIE721397 VSA720910:VSA721397 WBW720910:WBW721397 WLS720910:WLS721397 WVO720910:WVO721397 G786446:G786933 JC786446:JC786933 SY786446:SY786933 ACU786446:ACU786933 AMQ786446:AMQ786933 AWM786446:AWM786933 BGI786446:BGI786933 BQE786446:BQE786933 CAA786446:CAA786933 CJW786446:CJW786933 CTS786446:CTS786933 DDO786446:DDO786933 DNK786446:DNK786933 DXG786446:DXG786933 EHC786446:EHC786933 EQY786446:EQY786933 FAU786446:FAU786933 FKQ786446:FKQ786933 FUM786446:FUM786933 GEI786446:GEI786933 GOE786446:GOE786933 GYA786446:GYA786933 HHW786446:HHW786933 HRS786446:HRS786933 IBO786446:IBO786933 ILK786446:ILK786933 IVG786446:IVG786933 JFC786446:JFC786933 JOY786446:JOY786933 JYU786446:JYU786933 KIQ786446:KIQ786933 KSM786446:KSM786933 LCI786446:LCI786933 LME786446:LME786933 LWA786446:LWA786933 MFW786446:MFW786933 MPS786446:MPS786933 MZO786446:MZO786933 NJK786446:NJK786933 NTG786446:NTG786933 ODC786446:ODC786933 OMY786446:OMY786933 OWU786446:OWU786933 PGQ786446:PGQ786933 PQM786446:PQM786933 QAI786446:QAI786933 QKE786446:QKE786933 QUA786446:QUA786933 RDW786446:RDW786933 RNS786446:RNS786933 RXO786446:RXO786933 SHK786446:SHK786933 SRG786446:SRG786933 TBC786446:TBC786933 TKY786446:TKY786933 TUU786446:TUU786933 UEQ786446:UEQ786933 UOM786446:UOM786933 UYI786446:UYI786933 VIE786446:VIE786933 VSA786446:VSA786933 WBW786446:WBW786933 WLS786446:WLS786933 WVO786446:WVO786933 G851982:G852469 JC851982:JC852469 SY851982:SY852469 ACU851982:ACU852469 AMQ851982:AMQ852469 AWM851982:AWM852469 BGI851982:BGI852469 BQE851982:BQE852469 CAA851982:CAA852469 CJW851982:CJW852469 CTS851982:CTS852469 DDO851982:DDO852469 DNK851982:DNK852469 DXG851982:DXG852469 EHC851982:EHC852469 EQY851982:EQY852469 FAU851982:FAU852469 FKQ851982:FKQ852469 FUM851982:FUM852469 GEI851982:GEI852469 GOE851982:GOE852469 GYA851982:GYA852469 HHW851982:HHW852469 HRS851982:HRS852469 IBO851982:IBO852469 ILK851982:ILK852469 IVG851982:IVG852469 JFC851982:JFC852469 JOY851982:JOY852469 JYU851982:JYU852469 KIQ851982:KIQ852469 KSM851982:KSM852469 LCI851982:LCI852469 LME851982:LME852469 LWA851982:LWA852469 MFW851982:MFW852469 MPS851982:MPS852469 MZO851982:MZO852469 NJK851982:NJK852469 NTG851982:NTG852469 ODC851982:ODC852469 OMY851982:OMY852469 OWU851982:OWU852469 PGQ851982:PGQ852469 PQM851982:PQM852469 QAI851982:QAI852469 QKE851982:QKE852469 QUA851982:QUA852469 RDW851982:RDW852469 RNS851982:RNS852469 RXO851982:RXO852469 SHK851982:SHK852469 SRG851982:SRG852469 TBC851982:TBC852469 TKY851982:TKY852469 TUU851982:TUU852469 UEQ851982:UEQ852469 UOM851982:UOM852469 UYI851982:UYI852469 VIE851982:VIE852469 VSA851982:VSA852469 WBW851982:WBW852469 WLS851982:WLS852469 WVO851982:WVO852469 G917518:G918005 JC917518:JC918005 SY917518:SY918005 ACU917518:ACU918005 AMQ917518:AMQ918005 AWM917518:AWM918005 BGI917518:BGI918005 BQE917518:BQE918005 CAA917518:CAA918005 CJW917518:CJW918005 CTS917518:CTS918005 DDO917518:DDO918005 DNK917518:DNK918005 DXG917518:DXG918005 EHC917518:EHC918005 EQY917518:EQY918005 FAU917518:FAU918005 FKQ917518:FKQ918005 FUM917518:FUM918005 GEI917518:GEI918005 GOE917518:GOE918005 GYA917518:GYA918005 HHW917518:HHW918005 HRS917518:HRS918005 IBO917518:IBO918005 ILK917518:ILK918005 IVG917518:IVG918005 JFC917518:JFC918005 JOY917518:JOY918005 JYU917518:JYU918005 KIQ917518:KIQ918005 KSM917518:KSM918005 LCI917518:LCI918005 LME917518:LME918005 LWA917518:LWA918005 MFW917518:MFW918005 MPS917518:MPS918005 MZO917518:MZO918005 NJK917518:NJK918005 NTG917518:NTG918005 ODC917518:ODC918005 OMY917518:OMY918005 OWU917518:OWU918005 PGQ917518:PGQ918005 PQM917518:PQM918005 QAI917518:QAI918005 QKE917518:QKE918005 QUA917518:QUA918005 RDW917518:RDW918005 RNS917518:RNS918005 RXO917518:RXO918005 SHK917518:SHK918005 SRG917518:SRG918005 TBC917518:TBC918005 TKY917518:TKY918005 TUU917518:TUU918005 UEQ917518:UEQ918005 UOM917518:UOM918005 UYI917518:UYI918005 VIE917518:VIE918005 VSA917518:VSA918005 WBW917518:WBW918005 WLS917518:WLS918005 WVO917518:WVO918005 G983054:G983541 JC983054:JC983541 SY983054:SY983541 ACU983054:ACU983541 AMQ983054:AMQ983541 AWM983054:AWM983541 BGI983054:BGI983541 BQE983054:BQE983541 CAA983054:CAA983541 CJW983054:CJW983541 CTS983054:CTS983541 DDO983054:DDO983541 DNK983054:DNK983541 DXG983054:DXG983541 EHC983054:EHC983541 EQY983054:EQY983541 FAU983054:FAU983541 FKQ983054:FKQ983541 FUM983054:FUM983541 GEI983054:GEI983541 GOE983054:GOE983541 GYA983054:GYA983541 HHW983054:HHW983541 HRS983054:HRS983541 IBO983054:IBO983541 ILK983054:ILK983541 IVG983054:IVG983541 JFC983054:JFC983541 JOY983054:JOY983541 JYU983054:JYU983541 KIQ983054:KIQ983541 KSM983054:KSM983541 LCI983054:LCI983541 LME983054:LME983541 LWA983054:LWA983541 MFW983054:MFW983541 MPS983054:MPS983541 MZO983054:MZO983541 NJK983054:NJK983541 NTG983054:NTG983541 ODC983054:ODC983541 OMY983054:OMY983541 OWU983054:OWU983541 PGQ983054:PGQ983541 PQM983054:PQM983541 QAI983054:QAI983541 QKE983054:QKE983541 QUA983054:QUA983541 RDW983054:RDW983541 RNS983054:RNS983541 RXO983054:RXO983541 SHK983054:SHK983541 SRG983054:SRG983541 TBC983054:TBC983541 TKY983054:TKY983541 TUU983054:TUU983541 UEQ983054:UEQ983541 UOM983054:UOM983541 UYI983054:UYI983541 VIE983054:VIE983541 VSA983054:VSA983541 WBW983054:WBW983541 WLS983054:WLS983541 G14:G2000" xr:uid="{0B62FAA7-6365-421A-9930-6C8BB16D8D98}"/>
    <dataValidation allowBlank="1" showInputMessage="1" showErrorMessage="1" prompt="学校名を記入してください。_x000a_なお、国立大学法人、公立大学法人附属学校及び私立学校の場合、設置者名も記載ください。_x000a_例：○○大学附属○○小学校" sqref="A11:A13 IW11:IW13 SS11:SS13 ACO11:ACO13 AMK11:AMK13 AWG11:AWG13 BGC11:BGC13 BPY11:BPY13 BZU11:BZU13 CJQ11:CJQ13 CTM11:CTM13 DDI11:DDI13 DNE11:DNE13 DXA11:DXA13 EGW11:EGW13 EQS11:EQS13 FAO11:FAO13 FKK11:FKK13 FUG11:FUG13 GEC11:GEC13 GNY11:GNY13 GXU11:GXU13 HHQ11:HHQ13 HRM11:HRM13 IBI11:IBI13 ILE11:ILE13 IVA11:IVA13 JEW11:JEW13 JOS11:JOS13 JYO11:JYO13 KIK11:KIK13 KSG11:KSG13 LCC11:LCC13 LLY11:LLY13 LVU11:LVU13 MFQ11:MFQ13 MPM11:MPM13 MZI11:MZI13 NJE11:NJE13 NTA11:NTA13 OCW11:OCW13 OMS11:OMS13 OWO11:OWO13 PGK11:PGK13 PQG11:PQG13 QAC11:QAC13 QJY11:QJY13 QTU11:QTU13 RDQ11:RDQ13 RNM11:RNM13 RXI11:RXI13 SHE11:SHE13 SRA11:SRA13 TAW11:TAW13 TKS11:TKS13 TUO11:TUO13 UEK11:UEK13 UOG11:UOG13 UYC11:UYC13 VHY11:VHY13 VRU11:VRU13 WBQ11:WBQ13 WLM11:WLM13 WVI11:WVI13 A65547:A65549 IW65547:IW65549 SS65547:SS65549 ACO65547:ACO65549 AMK65547:AMK65549 AWG65547:AWG65549 BGC65547:BGC65549 BPY65547:BPY65549 BZU65547:BZU65549 CJQ65547:CJQ65549 CTM65547:CTM65549 DDI65547:DDI65549 DNE65547:DNE65549 DXA65547:DXA65549 EGW65547:EGW65549 EQS65547:EQS65549 FAO65547:FAO65549 FKK65547:FKK65549 FUG65547:FUG65549 GEC65547:GEC65549 GNY65547:GNY65549 GXU65547:GXU65549 HHQ65547:HHQ65549 HRM65547:HRM65549 IBI65547:IBI65549 ILE65547:ILE65549 IVA65547:IVA65549 JEW65547:JEW65549 JOS65547:JOS65549 JYO65547:JYO65549 KIK65547:KIK65549 KSG65547:KSG65549 LCC65547:LCC65549 LLY65547:LLY65549 LVU65547:LVU65549 MFQ65547:MFQ65549 MPM65547:MPM65549 MZI65547:MZI65549 NJE65547:NJE65549 NTA65547:NTA65549 OCW65547:OCW65549 OMS65547:OMS65549 OWO65547:OWO65549 PGK65547:PGK65549 PQG65547:PQG65549 QAC65547:QAC65549 QJY65547:QJY65549 QTU65547:QTU65549 RDQ65547:RDQ65549 RNM65547:RNM65549 RXI65547:RXI65549 SHE65547:SHE65549 SRA65547:SRA65549 TAW65547:TAW65549 TKS65547:TKS65549 TUO65547:TUO65549 UEK65547:UEK65549 UOG65547:UOG65549 UYC65547:UYC65549 VHY65547:VHY65549 VRU65547:VRU65549 WBQ65547:WBQ65549 WLM65547:WLM65549 WVI65547:WVI65549 A131083:A131085 IW131083:IW131085 SS131083:SS131085 ACO131083:ACO131085 AMK131083:AMK131085 AWG131083:AWG131085 BGC131083:BGC131085 BPY131083:BPY131085 BZU131083:BZU131085 CJQ131083:CJQ131085 CTM131083:CTM131085 DDI131083:DDI131085 DNE131083:DNE131085 DXA131083:DXA131085 EGW131083:EGW131085 EQS131083:EQS131085 FAO131083:FAO131085 FKK131083:FKK131085 FUG131083:FUG131085 GEC131083:GEC131085 GNY131083:GNY131085 GXU131083:GXU131085 HHQ131083:HHQ131085 HRM131083:HRM131085 IBI131083:IBI131085 ILE131083:ILE131085 IVA131083:IVA131085 JEW131083:JEW131085 JOS131083:JOS131085 JYO131083:JYO131085 KIK131083:KIK131085 KSG131083:KSG131085 LCC131083:LCC131085 LLY131083:LLY131085 LVU131083:LVU131085 MFQ131083:MFQ131085 MPM131083:MPM131085 MZI131083:MZI131085 NJE131083:NJE131085 NTA131083:NTA131085 OCW131083:OCW131085 OMS131083:OMS131085 OWO131083:OWO131085 PGK131083:PGK131085 PQG131083:PQG131085 QAC131083:QAC131085 QJY131083:QJY131085 QTU131083:QTU131085 RDQ131083:RDQ131085 RNM131083:RNM131085 RXI131083:RXI131085 SHE131083:SHE131085 SRA131083:SRA131085 TAW131083:TAW131085 TKS131083:TKS131085 TUO131083:TUO131085 UEK131083:UEK131085 UOG131083:UOG131085 UYC131083:UYC131085 VHY131083:VHY131085 VRU131083:VRU131085 WBQ131083:WBQ131085 WLM131083:WLM131085 WVI131083:WVI131085 A196619:A196621 IW196619:IW196621 SS196619:SS196621 ACO196619:ACO196621 AMK196619:AMK196621 AWG196619:AWG196621 BGC196619:BGC196621 BPY196619:BPY196621 BZU196619:BZU196621 CJQ196619:CJQ196621 CTM196619:CTM196621 DDI196619:DDI196621 DNE196619:DNE196621 DXA196619:DXA196621 EGW196619:EGW196621 EQS196619:EQS196621 FAO196619:FAO196621 FKK196619:FKK196621 FUG196619:FUG196621 GEC196619:GEC196621 GNY196619:GNY196621 GXU196619:GXU196621 HHQ196619:HHQ196621 HRM196619:HRM196621 IBI196619:IBI196621 ILE196619:ILE196621 IVA196619:IVA196621 JEW196619:JEW196621 JOS196619:JOS196621 JYO196619:JYO196621 KIK196619:KIK196621 KSG196619:KSG196621 LCC196619:LCC196621 LLY196619:LLY196621 LVU196619:LVU196621 MFQ196619:MFQ196621 MPM196619:MPM196621 MZI196619:MZI196621 NJE196619:NJE196621 NTA196619:NTA196621 OCW196619:OCW196621 OMS196619:OMS196621 OWO196619:OWO196621 PGK196619:PGK196621 PQG196619:PQG196621 QAC196619:QAC196621 QJY196619:QJY196621 QTU196619:QTU196621 RDQ196619:RDQ196621 RNM196619:RNM196621 RXI196619:RXI196621 SHE196619:SHE196621 SRA196619:SRA196621 TAW196619:TAW196621 TKS196619:TKS196621 TUO196619:TUO196621 UEK196619:UEK196621 UOG196619:UOG196621 UYC196619:UYC196621 VHY196619:VHY196621 VRU196619:VRU196621 WBQ196619:WBQ196621 WLM196619:WLM196621 WVI196619:WVI196621 A262155:A262157 IW262155:IW262157 SS262155:SS262157 ACO262155:ACO262157 AMK262155:AMK262157 AWG262155:AWG262157 BGC262155:BGC262157 BPY262155:BPY262157 BZU262155:BZU262157 CJQ262155:CJQ262157 CTM262155:CTM262157 DDI262155:DDI262157 DNE262155:DNE262157 DXA262155:DXA262157 EGW262155:EGW262157 EQS262155:EQS262157 FAO262155:FAO262157 FKK262155:FKK262157 FUG262155:FUG262157 GEC262155:GEC262157 GNY262155:GNY262157 GXU262155:GXU262157 HHQ262155:HHQ262157 HRM262155:HRM262157 IBI262155:IBI262157 ILE262155:ILE262157 IVA262155:IVA262157 JEW262155:JEW262157 JOS262155:JOS262157 JYO262155:JYO262157 KIK262155:KIK262157 KSG262155:KSG262157 LCC262155:LCC262157 LLY262155:LLY262157 LVU262155:LVU262157 MFQ262155:MFQ262157 MPM262155:MPM262157 MZI262155:MZI262157 NJE262155:NJE262157 NTA262155:NTA262157 OCW262155:OCW262157 OMS262155:OMS262157 OWO262155:OWO262157 PGK262155:PGK262157 PQG262155:PQG262157 QAC262155:QAC262157 QJY262155:QJY262157 QTU262155:QTU262157 RDQ262155:RDQ262157 RNM262155:RNM262157 RXI262155:RXI262157 SHE262155:SHE262157 SRA262155:SRA262157 TAW262155:TAW262157 TKS262155:TKS262157 TUO262155:TUO262157 UEK262155:UEK262157 UOG262155:UOG262157 UYC262155:UYC262157 VHY262155:VHY262157 VRU262155:VRU262157 WBQ262155:WBQ262157 WLM262155:WLM262157 WVI262155:WVI262157 A327691:A327693 IW327691:IW327693 SS327691:SS327693 ACO327691:ACO327693 AMK327691:AMK327693 AWG327691:AWG327693 BGC327691:BGC327693 BPY327691:BPY327693 BZU327691:BZU327693 CJQ327691:CJQ327693 CTM327691:CTM327693 DDI327691:DDI327693 DNE327691:DNE327693 DXA327691:DXA327693 EGW327691:EGW327693 EQS327691:EQS327693 FAO327691:FAO327693 FKK327691:FKK327693 FUG327691:FUG327693 GEC327691:GEC327693 GNY327691:GNY327693 GXU327691:GXU327693 HHQ327691:HHQ327693 HRM327691:HRM327693 IBI327691:IBI327693 ILE327691:ILE327693 IVA327691:IVA327693 JEW327691:JEW327693 JOS327691:JOS327693 JYO327691:JYO327693 KIK327691:KIK327693 KSG327691:KSG327693 LCC327691:LCC327693 LLY327691:LLY327693 LVU327691:LVU327693 MFQ327691:MFQ327693 MPM327691:MPM327693 MZI327691:MZI327693 NJE327691:NJE327693 NTA327691:NTA327693 OCW327691:OCW327693 OMS327691:OMS327693 OWO327691:OWO327693 PGK327691:PGK327693 PQG327691:PQG327693 QAC327691:QAC327693 QJY327691:QJY327693 QTU327691:QTU327693 RDQ327691:RDQ327693 RNM327691:RNM327693 RXI327691:RXI327693 SHE327691:SHE327693 SRA327691:SRA327693 TAW327691:TAW327693 TKS327691:TKS327693 TUO327691:TUO327693 UEK327691:UEK327693 UOG327691:UOG327693 UYC327691:UYC327693 VHY327691:VHY327693 VRU327691:VRU327693 WBQ327691:WBQ327693 WLM327691:WLM327693 WVI327691:WVI327693 A393227:A393229 IW393227:IW393229 SS393227:SS393229 ACO393227:ACO393229 AMK393227:AMK393229 AWG393227:AWG393229 BGC393227:BGC393229 BPY393227:BPY393229 BZU393227:BZU393229 CJQ393227:CJQ393229 CTM393227:CTM393229 DDI393227:DDI393229 DNE393227:DNE393229 DXA393227:DXA393229 EGW393227:EGW393229 EQS393227:EQS393229 FAO393227:FAO393229 FKK393227:FKK393229 FUG393227:FUG393229 GEC393227:GEC393229 GNY393227:GNY393229 GXU393227:GXU393229 HHQ393227:HHQ393229 HRM393227:HRM393229 IBI393227:IBI393229 ILE393227:ILE393229 IVA393227:IVA393229 JEW393227:JEW393229 JOS393227:JOS393229 JYO393227:JYO393229 KIK393227:KIK393229 KSG393227:KSG393229 LCC393227:LCC393229 LLY393227:LLY393229 LVU393227:LVU393229 MFQ393227:MFQ393229 MPM393227:MPM393229 MZI393227:MZI393229 NJE393227:NJE393229 NTA393227:NTA393229 OCW393227:OCW393229 OMS393227:OMS393229 OWO393227:OWO393229 PGK393227:PGK393229 PQG393227:PQG393229 QAC393227:QAC393229 QJY393227:QJY393229 QTU393227:QTU393229 RDQ393227:RDQ393229 RNM393227:RNM393229 RXI393227:RXI393229 SHE393227:SHE393229 SRA393227:SRA393229 TAW393227:TAW393229 TKS393227:TKS393229 TUO393227:TUO393229 UEK393227:UEK393229 UOG393227:UOG393229 UYC393227:UYC393229 VHY393227:VHY393229 VRU393227:VRU393229 WBQ393227:WBQ393229 WLM393227:WLM393229 WVI393227:WVI393229 A458763:A458765 IW458763:IW458765 SS458763:SS458765 ACO458763:ACO458765 AMK458763:AMK458765 AWG458763:AWG458765 BGC458763:BGC458765 BPY458763:BPY458765 BZU458763:BZU458765 CJQ458763:CJQ458765 CTM458763:CTM458765 DDI458763:DDI458765 DNE458763:DNE458765 DXA458763:DXA458765 EGW458763:EGW458765 EQS458763:EQS458765 FAO458763:FAO458765 FKK458763:FKK458765 FUG458763:FUG458765 GEC458763:GEC458765 GNY458763:GNY458765 GXU458763:GXU458765 HHQ458763:HHQ458765 HRM458763:HRM458765 IBI458763:IBI458765 ILE458763:ILE458765 IVA458763:IVA458765 JEW458763:JEW458765 JOS458763:JOS458765 JYO458763:JYO458765 KIK458763:KIK458765 KSG458763:KSG458765 LCC458763:LCC458765 LLY458763:LLY458765 LVU458763:LVU458765 MFQ458763:MFQ458765 MPM458763:MPM458765 MZI458763:MZI458765 NJE458763:NJE458765 NTA458763:NTA458765 OCW458763:OCW458765 OMS458763:OMS458765 OWO458763:OWO458765 PGK458763:PGK458765 PQG458763:PQG458765 QAC458763:QAC458765 QJY458763:QJY458765 QTU458763:QTU458765 RDQ458763:RDQ458765 RNM458763:RNM458765 RXI458763:RXI458765 SHE458763:SHE458765 SRA458763:SRA458765 TAW458763:TAW458765 TKS458763:TKS458765 TUO458763:TUO458765 UEK458763:UEK458765 UOG458763:UOG458765 UYC458763:UYC458765 VHY458763:VHY458765 VRU458763:VRU458765 WBQ458763:WBQ458765 WLM458763:WLM458765 WVI458763:WVI458765 A524299:A524301 IW524299:IW524301 SS524299:SS524301 ACO524299:ACO524301 AMK524299:AMK524301 AWG524299:AWG524301 BGC524299:BGC524301 BPY524299:BPY524301 BZU524299:BZU524301 CJQ524299:CJQ524301 CTM524299:CTM524301 DDI524299:DDI524301 DNE524299:DNE524301 DXA524299:DXA524301 EGW524299:EGW524301 EQS524299:EQS524301 FAO524299:FAO524301 FKK524299:FKK524301 FUG524299:FUG524301 GEC524299:GEC524301 GNY524299:GNY524301 GXU524299:GXU524301 HHQ524299:HHQ524301 HRM524299:HRM524301 IBI524299:IBI524301 ILE524299:ILE524301 IVA524299:IVA524301 JEW524299:JEW524301 JOS524299:JOS524301 JYO524299:JYO524301 KIK524299:KIK524301 KSG524299:KSG524301 LCC524299:LCC524301 LLY524299:LLY524301 LVU524299:LVU524301 MFQ524299:MFQ524301 MPM524299:MPM524301 MZI524299:MZI524301 NJE524299:NJE524301 NTA524299:NTA524301 OCW524299:OCW524301 OMS524299:OMS524301 OWO524299:OWO524301 PGK524299:PGK524301 PQG524299:PQG524301 QAC524299:QAC524301 QJY524299:QJY524301 QTU524299:QTU524301 RDQ524299:RDQ524301 RNM524299:RNM524301 RXI524299:RXI524301 SHE524299:SHE524301 SRA524299:SRA524301 TAW524299:TAW524301 TKS524299:TKS524301 TUO524299:TUO524301 UEK524299:UEK524301 UOG524299:UOG524301 UYC524299:UYC524301 VHY524299:VHY524301 VRU524299:VRU524301 WBQ524299:WBQ524301 WLM524299:WLM524301 WVI524299:WVI524301 A589835:A589837 IW589835:IW589837 SS589835:SS589837 ACO589835:ACO589837 AMK589835:AMK589837 AWG589835:AWG589837 BGC589835:BGC589837 BPY589835:BPY589837 BZU589835:BZU589837 CJQ589835:CJQ589837 CTM589835:CTM589837 DDI589835:DDI589837 DNE589835:DNE589837 DXA589835:DXA589837 EGW589835:EGW589837 EQS589835:EQS589837 FAO589835:FAO589837 FKK589835:FKK589837 FUG589835:FUG589837 GEC589835:GEC589837 GNY589835:GNY589837 GXU589835:GXU589837 HHQ589835:HHQ589837 HRM589835:HRM589837 IBI589835:IBI589837 ILE589835:ILE589837 IVA589835:IVA589837 JEW589835:JEW589837 JOS589835:JOS589837 JYO589835:JYO589837 KIK589835:KIK589837 KSG589835:KSG589837 LCC589835:LCC589837 LLY589835:LLY589837 LVU589835:LVU589837 MFQ589835:MFQ589837 MPM589835:MPM589837 MZI589835:MZI589837 NJE589835:NJE589837 NTA589835:NTA589837 OCW589835:OCW589837 OMS589835:OMS589837 OWO589835:OWO589837 PGK589835:PGK589837 PQG589835:PQG589837 QAC589835:QAC589837 QJY589835:QJY589837 QTU589835:QTU589837 RDQ589835:RDQ589837 RNM589835:RNM589837 RXI589835:RXI589837 SHE589835:SHE589837 SRA589835:SRA589837 TAW589835:TAW589837 TKS589835:TKS589837 TUO589835:TUO589837 UEK589835:UEK589837 UOG589835:UOG589837 UYC589835:UYC589837 VHY589835:VHY589837 VRU589835:VRU589837 WBQ589835:WBQ589837 WLM589835:WLM589837 WVI589835:WVI589837 A655371:A655373 IW655371:IW655373 SS655371:SS655373 ACO655371:ACO655373 AMK655371:AMK655373 AWG655371:AWG655373 BGC655371:BGC655373 BPY655371:BPY655373 BZU655371:BZU655373 CJQ655371:CJQ655373 CTM655371:CTM655373 DDI655371:DDI655373 DNE655371:DNE655373 DXA655371:DXA655373 EGW655371:EGW655373 EQS655371:EQS655373 FAO655371:FAO655373 FKK655371:FKK655373 FUG655371:FUG655373 GEC655371:GEC655373 GNY655371:GNY655373 GXU655371:GXU655373 HHQ655371:HHQ655373 HRM655371:HRM655373 IBI655371:IBI655373 ILE655371:ILE655373 IVA655371:IVA655373 JEW655371:JEW655373 JOS655371:JOS655373 JYO655371:JYO655373 KIK655371:KIK655373 KSG655371:KSG655373 LCC655371:LCC655373 LLY655371:LLY655373 LVU655371:LVU655373 MFQ655371:MFQ655373 MPM655371:MPM655373 MZI655371:MZI655373 NJE655371:NJE655373 NTA655371:NTA655373 OCW655371:OCW655373 OMS655371:OMS655373 OWO655371:OWO655373 PGK655371:PGK655373 PQG655371:PQG655373 QAC655371:QAC655373 QJY655371:QJY655373 QTU655371:QTU655373 RDQ655371:RDQ655373 RNM655371:RNM655373 RXI655371:RXI655373 SHE655371:SHE655373 SRA655371:SRA655373 TAW655371:TAW655373 TKS655371:TKS655373 TUO655371:TUO655373 UEK655371:UEK655373 UOG655371:UOG655373 UYC655371:UYC655373 VHY655371:VHY655373 VRU655371:VRU655373 WBQ655371:WBQ655373 WLM655371:WLM655373 WVI655371:WVI655373 A720907:A720909 IW720907:IW720909 SS720907:SS720909 ACO720907:ACO720909 AMK720907:AMK720909 AWG720907:AWG720909 BGC720907:BGC720909 BPY720907:BPY720909 BZU720907:BZU720909 CJQ720907:CJQ720909 CTM720907:CTM720909 DDI720907:DDI720909 DNE720907:DNE720909 DXA720907:DXA720909 EGW720907:EGW720909 EQS720907:EQS720909 FAO720907:FAO720909 FKK720907:FKK720909 FUG720907:FUG720909 GEC720907:GEC720909 GNY720907:GNY720909 GXU720907:GXU720909 HHQ720907:HHQ720909 HRM720907:HRM720909 IBI720907:IBI720909 ILE720907:ILE720909 IVA720907:IVA720909 JEW720907:JEW720909 JOS720907:JOS720909 JYO720907:JYO720909 KIK720907:KIK720909 KSG720907:KSG720909 LCC720907:LCC720909 LLY720907:LLY720909 LVU720907:LVU720909 MFQ720907:MFQ720909 MPM720907:MPM720909 MZI720907:MZI720909 NJE720907:NJE720909 NTA720907:NTA720909 OCW720907:OCW720909 OMS720907:OMS720909 OWO720907:OWO720909 PGK720907:PGK720909 PQG720907:PQG720909 QAC720907:QAC720909 QJY720907:QJY720909 QTU720907:QTU720909 RDQ720907:RDQ720909 RNM720907:RNM720909 RXI720907:RXI720909 SHE720907:SHE720909 SRA720907:SRA720909 TAW720907:TAW720909 TKS720907:TKS720909 TUO720907:TUO720909 UEK720907:UEK720909 UOG720907:UOG720909 UYC720907:UYC720909 VHY720907:VHY720909 VRU720907:VRU720909 WBQ720907:WBQ720909 WLM720907:WLM720909 WVI720907:WVI720909 A786443:A786445 IW786443:IW786445 SS786443:SS786445 ACO786443:ACO786445 AMK786443:AMK786445 AWG786443:AWG786445 BGC786443:BGC786445 BPY786443:BPY786445 BZU786443:BZU786445 CJQ786443:CJQ786445 CTM786443:CTM786445 DDI786443:DDI786445 DNE786443:DNE786445 DXA786443:DXA786445 EGW786443:EGW786445 EQS786443:EQS786445 FAO786443:FAO786445 FKK786443:FKK786445 FUG786443:FUG786445 GEC786443:GEC786445 GNY786443:GNY786445 GXU786443:GXU786445 HHQ786443:HHQ786445 HRM786443:HRM786445 IBI786443:IBI786445 ILE786443:ILE786445 IVA786443:IVA786445 JEW786443:JEW786445 JOS786443:JOS786445 JYO786443:JYO786445 KIK786443:KIK786445 KSG786443:KSG786445 LCC786443:LCC786445 LLY786443:LLY786445 LVU786443:LVU786445 MFQ786443:MFQ786445 MPM786443:MPM786445 MZI786443:MZI786445 NJE786443:NJE786445 NTA786443:NTA786445 OCW786443:OCW786445 OMS786443:OMS786445 OWO786443:OWO786445 PGK786443:PGK786445 PQG786443:PQG786445 QAC786443:QAC786445 QJY786443:QJY786445 QTU786443:QTU786445 RDQ786443:RDQ786445 RNM786443:RNM786445 RXI786443:RXI786445 SHE786443:SHE786445 SRA786443:SRA786445 TAW786443:TAW786445 TKS786443:TKS786445 TUO786443:TUO786445 UEK786443:UEK786445 UOG786443:UOG786445 UYC786443:UYC786445 VHY786443:VHY786445 VRU786443:VRU786445 WBQ786443:WBQ786445 WLM786443:WLM786445 WVI786443:WVI786445 A851979:A851981 IW851979:IW851981 SS851979:SS851981 ACO851979:ACO851981 AMK851979:AMK851981 AWG851979:AWG851981 BGC851979:BGC851981 BPY851979:BPY851981 BZU851979:BZU851981 CJQ851979:CJQ851981 CTM851979:CTM851981 DDI851979:DDI851981 DNE851979:DNE851981 DXA851979:DXA851981 EGW851979:EGW851981 EQS851979:EQS851981 FAO851979:FAO851981 FKK851979:FKK851981 FUG851979:FUG851981 GEC851979:GEC851981 GNY851979:GNY851981 GXU851979:GXU851981 HHQ851979:HHQ851981 HRM851979:HRM851981 IBI851979:IBI851981 ILE851979:ILE851981 IVA851979:IVA851981 JEW851979:JEW851981 JOS851979:JOS851981 JYO851979:JYO851981 KIK851979:KIK851981 KSG851979:KSG851981 LCC851979:LCC851981 LLY851979:LLY851981 LVU851979:LVU851981 MFQ851979:MFQ851981 MPM851979:MPM851981 MZI851979:MZI851981 NJE851979:NJE851981 NTA851979:NTA851981 OCW851979:OCW851981 OMS851979:OMS851981 OWO851979:OWO851981 PGK851979:PGK851981 PQG851979:PQG851981 QAC851979:QAC851981 QJY851979:QJY851981 QTU851979:QTU851981 RDQ851979:RDQ851981 RNM851979:RNM851981 RXI851979:RXI851981 SHE851979:SHE851981 SRA851979:SRA851981 TAW851979:TAW851981 TKS851979:TKS851981 TUO851979:TUO851981 UEK851979:UEK851981 UOG851979:UOG851981 UYC851979:UYC851981 VHY851979:VHY851981 VRU851979:VRU851981 WBQ851979:WBQ851981 WLM851979:WLM851981 WVI851979:WVI851981 A917515:A917517 IW917515:IW917517 SS917515:SS917517 ACO917515:ACO917517 AMK917515:AMK917517 AWG917515:AWG917517 BGC917515:BGC917517 BPY917515:BPY917517 BZU917515:BZU917517 CJQ917515:CJQ917517 CTM917515:CTM917517 DDI917515:DDI917517 DNE917515:DNE917517 DXA917515:DXA917517 EGW917515:EGW917517 EQS917515:EQS917517 FAO917515:FAO917517 FKK917515:FKK917517 FUG917515:FUG917517 GEC917515:GEC917517 GNY917515:GNY917517 GXU917515:GXU917517 HHQ917515:HHQ917517 HRM917515:HRM917517 IBI917515:IBI917517 ILE917515:ILE917517 IVA917515:IVA917517 JEW917515:JEW917517 JOS917515:JOS917517 JYO917515:JYO917517 KIK917515:KIK917517 KSG917515:KSG917517 LCC917515:LCC917517 LLY917515:LLY917517 LVU917515:LVU917517 MFQ917515:MFQ917517 MPM917515:MPM917517 MZI917515:MZI917517 NJE917515:NJE917517 NTA917515:NTA917517 OCW917515:OCW917517 OMS917515:OMS917517 OWO917515:OWO917517 PGK917515:PGK917517 PQG917515:PQG917517 QAC917515:QAC917517 QJY917515:QJY917517 QTU917515:QTU917517 RDQ917515:RDQ917517 RNM917515:RNM917517 RXI917515:RXI917517 SHE917515:SHE917517 SRA917515:SRA917517 TAW917515:TAW917517 TKS917515:TKS917517 TUO917515:TUO917517 UEK917515:UEK917517 UOG917515:UOG917517 UYC917515:UYC917517 VHY917515:VHY917517 VRU917515:VRU917517 WBQ917515:WBQ917517 WLM917515:WLM917517 WVI917515:WVI917517 A983051:A983053 IW983051:IW983053 SS983051:SS983053 ACO983051:ACO983053 AMK983051:AMK983053 AWG983051:AWG983053 BGC983051:BGC983053 BPY983051:BPY983053 BZU983051:BZU983053 CJQ983051:CJQ983053 CTM983051:CTM983053 DDI983051:DDI983053 DNE983051:DNE983053 DXA983051:DXA983053 EGW983051:EGW983053 EQS983051:EQS983053 FAO983051:FAO983053 FKK983051:FKK983053 FUG983051:FUG983053 GEC983051:GEC983053 GNY983051:GNY983053 GXU983051:GXU983053 HHQ983051:HHQ983053 HRM983051:HRM983053 IBI983051:IBI983053 ILE983051:ILE983053 IVA983051:IVA983053 JEW983051:JEW983053 JOS983051:JOS983053 JYO983051:JYO983053 KIK983051:KIK983053 KSG983051:KSG983053 LCC983051:LCC983053 LLY983051:LLY983053 LVU983051:LVU983053 MFQ983051:MFQ983053 MPM983051:MPM983053 MZI983051:MZI983053 NJE983051:NJE983053 NTA983051:NTA983053 OCW983051:OCW983053 OMS983051:OMS983053 OWO983051:OWO983053 PGK983051:PGK983053 PQG983051:PQG983053 QAC983051:QAC983053 QJY983051:QJY983053 QTU983051:QTU983053 RDQ983051:RDQ983053 RNM983051:RNM983053 RXI983051:RXI983053 SHE983051:SHE983053 SRA983051:SRA983053 TAW983051:TAW983053 TKS983051:TKS983053 TUO983051:TUO983053 UEK983051:UEK983053 UOG983051:UOG983053 UYC983051:UYC983053 VHY983051:VHY983053 VRU983051:VRU983053 WBQ983051:WBQ983053 WLM983051:WLM983053 WVI983051:WVI983053" xr:uid="{9323E21A-55DF-4817-8FED-89BC6CA059B3}"/>
    <dataValidation allowBlank="1" showInputMessage="1" showErrorMessage="1" prompt="シート｢需要数様式記載用　図書名リスト｣の｢発行者番号｣欄を参照の上、３桁（002～）の「発行者番号」を入力してください。" sqref="E11:E13 JA11:JA13 SW11:SW13 ACS11:ACS13 AMO11:AMO13 AWK11:AWK13 BGG11:BGG13 BQC11:BQC13 BZY11:BZY13 CJU11:CJU13 CTQ11:CTQ13 DDM11:DDM13 DNI11:DNI13 DXE11:DXE13 EHA11:EHA13 EQW11:EQW13 FAS11:FAS13 FKO11:FKO13 FUK11:FUK13 GEG11:GEG13 GOC11:GOC13 GXY11:GXY13 HHU11:HHU13 HRQ11:HRQ13 IBM11:IBM13 ILI11:ILI13 IVE11:IVE13 JFA11:JFA13 JOW11:JOW13 JYS11:JYS13 KIO11:KIO13 KSK11:KSK13 LCG11:LCG13 LMC11:LMC13 LVY11:LVY13 MFU11:MFU13 MPQ11:MPQ13 MZM11:MZM13 NJI11:NJI13 NTE11:NTE13 ODA11:ODA13 OMW11:OMW13 OWS11:OWS13 PGO11:PGO13 PQK11:PQK13 QAG11:QAG13 QKC11:QKC13 QTY11:QTY13 RDU11:RDU13 RNQ11:RNQ13 RXM11:RXM13 SHI11:SHI13 SRE11:SRE13 TBA11:TBA13 TKW11:TKW13 TUS11:TUS13 UEO11:UEO13 UOK11:UOK13 UYG11:UYG13 VIC11:VIC13 VRY11:VRY13 WBU11:WBU13 WLQ11:WLQ13 WVM11:WVM13 E65547:E65549 JA65547:JA65549 SW65547:SW65549 ACS65547:ACS65549 AMO65547:AMO65549 AWK65547:AWK65549 BGG65547:BGG65549 BQC65547:BQC65549 BZY65547:BZY65549 CJU65547:CJU65549 CTQ65547:CTQ65549 DDM65547:DDM65549 DNI65547:DNI65549 DXE65547:DXE65549 EHA65547:EHA65549 EQW65547:EQW65549 FAS65547:FAS65549 FKO65547:FKO65549 FUK65547:FUK65549 GEG65547:GEG65549 GOC65547:GOC65549 GXY65547:GXY65549 HHU65547:HHU65549 HRQ65547:HRQ65549 IBM65547:IBM65549 ILI65547:ILI65549 IVE65547:IVE65549 JFA65547:JFA65549 JOW65547:JOW65549 JYS65547:JYS65549 KIO65547:KIO65549 KSK65547:KSK65549 LCG65547:LCG65549 LMC65547:LMC65549 LVY65547:LVY65549 MFU65547:MFU65549 MPQ65547:MPQ65549 MZM65547:MZM65549 NJI65547:NJI65549 NTE65547:NTE65549 ODA65547:ODA65549 OMW65547:OMW65549 OWS65547:OWS65549 PGO65547:PGO65549 PQK65547:PQK65549 QAG65547:QAG65549 QKC65547:QKC65549 QTY65547:QTY65549 RDU65547:RDU65549 RNQ65547:RNQ65549 RXM65547:RXM65549 SHI65547:SHI65549 SRE65547:SRE65549 TBA65547:TBA65549 TKW65547:TKW65549 TUS65547:TUS65549 UEO65547:UEO65549 UOK65547:UOK65549 UYG65547:UYG65549 VIC65547:VIC65549 VRY65547:VRY65549 WBU65547:WBU65549 WLQ65547:WLQ65549 WVM65547:WVM65549 E131083:E131085 JA131083:JA131085 SW131083:SW131085 ACS131083:ACS131085 AMO131083:AMO131085 AWK131083:AWK131085 BGG131083:BGG131085 BQC131083:BQC131085 BZY131083:BZY131085 CJU131083:CJU131085 CTQ131083:CTQ131085 DDM131083:DDM131085 DNI131083:DNI131085 DXE131083:DXE131085 EHA131083:EHA131085 EQW131083:EQW131085 FAS131083:FAS131085 FKO131083:FKO131085 FUK131083:FUK131085 GEG131083:GEG131085 GOC131083:GOC131085 GXY131083:GXY131085 HHU131083:HHU131085 HRQ131083:HRQ131085 IBM131083:IBM131085 ILI131083:ILI131085 IVE131083:IVE131085 JFA131083:JFA131085 JOW131083:JOW131085 JYS131083:JYS131085 KIO131083:KIO131085 KSK131083:KSK131085 LCG131083:LCG131085 LMC131083:LMC131085 LVY131083:LVY131085 MFU131083:MFU131085 MPQ131083:MPQ131085 MZM131083:MZM131085 NJI131083:NJI131085 NTE131083:NTE131085 ODA131083:ODA131085 OMW131083:OMW131085 OWS131083:OWS131085 PGO131083:PGO131085 PQK131083:PQK131085 QAG131083:QAG131085 QKC131083:QKC131085 QTY131083:QTY131085 RDU131083:RDU131085 RNQ131083:RNQ131085 RXM131083:RXM131085 SHI131083:SHI131085 SRE131083:SRE131085 TBA131083:TBA131085 TKW131083:TKW131085 TUS131083:TUS131085 UEO131083:UEO131085 UOK131083:UOK131085 UYG131083:UYG131085 VIC131083:VIC131085 VRY131083:VRY131085 WBU131083:WBU131085 WLQ131083:WLQ131085 WVM131083:WVM131085 E196619:E196621 JA196619:JA196621 SW196619:SW196621 ACS196619:ACS196621 AMO196619:AMO196621 AWK196619:AWK196621 BGG196619:BGG196621 BQC196619:BQC196621 BZY196619:BZY196621 CJU196619:CJU196621 CTQ196619:CTQ196621 DDM196619:DDM196621 DNI196619:DNI196621 DXE196619:DXE196621 EHA196619:EHA196621 EQW196619:EQW196621 FAS196619:FAS196621 FKO196619:FKO196621 FUK196619:FUK196621 GEG196619:GEG196621 GOC196619:GOC196621 GXY196619:GXY196621 HHU196619:HHU196621 HRQ196619:HRQ196621 IBM196619:IBM196621 ILI196619:ILI196621 IVE196619:IVE196621 JFA196619:JFA196621 JOW196619:JOW196621 JYS196619:JYS196621 KIO196619:KIO196621 KSK196619:KSK196621 LCG196619:LCG196621 LMC196619:LMC196621 LVY196619:LVY196621 MFU196619:MFU196621 MPQ196619:MPQ196621 MZM196619:MZM196621 NJI196619:NJI196621 NTE196619:NTE196621 ODA196619:ODA196621 OMW196619:OMW196621 OWS196619:OWS196621 PGO196619:PGO196621 PQK196619:PQK196621 QAG196619:QAG196621 QKC196619:QKC196621 QTY196619:QTY196621 RDU196619:RDU196621 RNQ196619:RNQ196621 RXM196619:RXM196621 SHI196619:SHI196621 SRE196619:SRE196621 TBA196619:TBA196621 TKW196619:TKW196621 TUS196619:TUS196621 UEO196619:UEO196621 UOK196619:UOK196621 UYG196619:UYG196621 VIC196619:VIC196621 VRY196619:VRY196621 WBU196619:WBU196621 WLQ196619:WLQ196621 WVM196619:WVM196621 E262155:E262157 JA262155:JA262157 SW262155:SW262157 ACS262155:ACS262157 AMO262155:AMO262157 AWK262155:AWK262157 BGG262155:BGG262157 BQC262155:BQC262157 BZY262155:BZY262157 CJU262155:CJU262157 CTQ262155:CTQ262157 DDM262155:DDM262157 DNI262155:DNI262157 DXE262155:DXE262157 EHA262155:EHA262157 EQW262155:EQW262157 FAS262155:FAS262157 FKO262155:FKO262157 FUK262155:FUK262157 GEG262155:GEG262157 GOC262155:GOC262157 GXY262155:GXY262157 HHU262155:HHU262157 HRQ262155:HRQ262157 IBM262155:IBM262157 ILI262155:ILI262157 IVE262155:IVE262157 JFA262155:JFA262157 JOW262155:JOW262157 JYS262155:JYS262157 KIO262155:KIO262157 KSK262155:KSK262157 LCG262155:LCG262157 LMC262155:LMC262157 LVY262155:LVY262157 MFU262155:MFU262157 MPQ262155:MPQ262157 MZM262155:MZM262157 NJI262155:NJI262157 NTE262155:NTE262157 ODA262155:ODA262157 OMW262155:OMW262157 OWS262155:OWS262157 PGO262155:PGO262157 PQK262155:PQK262157 QAG262155:QAG262157 QKC262155:QKC262157 QTY262155:QTY262157 RDU262155:RDU262157 RNQ262155:RNQ262157 RXM262155:RXM262157 SHI262155:SHI262157 SRE262155:SRE262157 TBA262155:TBA262157 TKW262155:TKW262157 TUS262155:TUS262157 UEO262155:UEO262157 UOK262155:UOK262157 UYG262155:UYG262157 VIC262155:VIC262157 VRY262155:VRY262157 WBU262155:WBU262157 WLQ262155:WLQ262157 WVM262155:WVM262157 E327691:E327693 JA327691:JA327693 SW327691:SW327693 ACS327691:ACS327693 AMO327691:AMO327693 AWK327691:AWK327693 BGG327691:BGG327693 BQC327691:BQC327693 BZY327691:BZY327693 CJU327691:CJU327693 CTQ327691:CTQ327693 DDM327691:DDM327693 DNI327691:DNI327693 DXE327691:DXE327693 EHA327691:EHA327693 EQW327691:EQW327693 FAS327691:FAS327693 FKO327691:FKO327693 FUK327691:FUK327693 GEG327691:GEG327693 GOC327691:GOC327693 GXY327691:GXY327693 HHU327691:HHU327693 HRQ327691:HRQ327693 IBM327691:IBM327693 ILI327691:ILI327693 IVE327691:IVE327693 JFA327691:JFA327693 JOW327691:JOW327693 JYS327691:JYS327693 KIO327691:KIO327693 KSK327691:KSK327693 LCG327691:LCG327693 LMC327691:LMC327693 LVY327691:LVY327693 MFU327691:MFU327693 MPQ327691:MPQ327693 MZM327691:MZM327693 NJI327691:NJI327693 NTE327691:NTE327693 ODA327691:ODA327693 OMW327691:OMW327693 OWS327691:OWS327693 PGO327691:PGO327693 PQK327691:PQK327693 QAG327691:QAG327693 QKC327691:QKC327693 QTY327691:QTY327693 RDU327691:RDU327693 RNQ327691:RNQ327693 RXM327691:RXM327693 SHI327691:SHI327693 SRE327691:SRE327693 TBA327691:TBA327693 TKW327691:TKW327693 TUS327691:TUS327693 UEO327691:UEO327693 UOK327691:UOK327693 UYG327691:UYG327693 VIC327691:VIC327693 VRY327691:VRY327693 WBU327691:WBU327693 WLQ327691:WLQ327693 WVM327691:WVM327693 E393227:E393229 JA393227:JA393229 SW393227:SW393229 ACS393227:ACS393229 AMO393227:AMO393229 AWK393227:AWK393229 BGG393227:BGG393229 BQC393227:BQC393229 BZY393227:BZY393229 CJU393227:CJU393229 CTQ393227:CTQ393229 DDM393227:DDM393229 DNI393227:DNI393229 DXE393227:DXE393229 EHA393227:EHA393229 EQW393227:EQW393229 FAS393227:FAS393229 FKO393227:FKO393229 FUK393227:FUK393229 GEG393227:GEG393229 GOC393227:GOC393229 GXY393227:GXY393229 HHU393227:HHU393229 HRQ393227:HRQ393229 IBM393227:IBM393229 ILI393227:ILI393229 IVE393227:IVE393229 JFA393227:JFA393229 JOW393227:JOW393229 JYS393227:JYS393229 KIO393227:KIO393229 KSK393227:KSK393229 LCG393227:LCG393229 LMC393227:LMC393229 LVY393227:LVY393229 MFU393227:MFU393229 MPQ393227:MPQ393229 MZM393227:MZM393229 NJI393227:NJI393229 NTE393227:NTE393229 ODA393227:ODA393229 OMW393227:OMW393229 OWS393227:OWS393229 PGO393227:PGO393229 PQK393227:PQK393229 QAG393227:QAG393229 QKC393227:QKC393229 QTY393227:QTY393229 RDU393227:RDU393229 RNQ393227:RNQ393229 RXM393227:RXM393229 SHI393227:SHI393229 SRE393227:SRE393229 TBA393227:TBA393229 TKW393227:TKW393229 TUS393227:TUS393229 UEO393227:UEO393229 UOK393227:UOK393229 UYG393227:UYG393229 VIC393227:VIC393229 VRY393227:VRY393229 WBU393227:WBU393229 WLQ393227:WLQ393229 WVM393227:WVM393229 E458763:E458765 JA458763:JA458765 SW458763:SW458765 ACS458763:ACS458765 AMO458763:AMO458765 AWK458763:AWK458765 BGG458763:BGG458765 BQC458763:BQC458765 BZY458763:BZY458765 CJU458763:CJU458765 CTQ458763:CTQ458765 DDM458763:DDM458765 DNI458763:DNI458765 DXE458763:DXE458765 EHA458763:EHA458765 EQW458763:EQW458765 FAS458763:FAS458765 FKO458763:FKO458765 FUK458763:FUK458765 GEG458763:GEG458765 GOC458763:GOC458765 GXY458763:GXY458765 HHU458763:HHU458765 HRQ458763:HRQ458765 IBM458763:IBM458765 ILI458763:ILI458765 IVE458763:IVE458765 JFA458763:JFA458765 JOW458763:JOW458765 JYS458763:JYS458765 KIO458763:KIO458765 KSK458763:KSK458765 LCG458763:LCG458765 LMC458763:LMC458765 LVY458763:LVY458765 MFU458763:MFU458765 MPQ458763:MPQ458765 MZM458763:MZM458765 NJI458763:NJI458765 NTE458763:NTE458765 ODA458763:ODA458765 OMW458763:OMW458765 OWS458763:OWS458765 PGO458763:PGO458765 PQK458763:PQK458765 QAG458763:QAG458765 QKC458763:QKC458765 QTY458763:QTY458765 RDU458763:RDU458765 RNQ458763:RNQ458765 RXM458763:RXM458765 SHI458763:SHI458765 SRE458763:SRE458765 TBA458763:TBA458765 TKW458763:TKW458765 TUS458763:TUS458765 UEO458763:UEO458765 UOK458763:UOK458765 UYG458763:UYG458765 VIC458763:VIC458765 VRY458763:VRY458765 WBU458763:WBU458765 WLQ458763:WLQ458765 WVM458763:WVM458765 E524299:E524301 JA524299:JA524301 SW524299:SW524301 ACS524299:ACS524301 AMO524299:AMO524301 AWK524299:AWK524301 BGG524299:BGG524301 BQC524299:BQC524301 BZY524299:BZY524301 CJU524299:CJU524301 CTQ524299:CTQ524301 DDM524299:DDM524301 DNI524299:DNI524301 DXE524299:DXE524301 EHA524299:EHA524301 EQW524299:EQW524301 FAS524299:FAS524301 FKO524299:FKO524301 FUK524299:FUK524301 GEG524299:GEG524301 GOC524299:GOC524301 GXY524299:GXY524301 HHU524299:HHU524301 HRQ524299:HRQ524301 IBM524299:IBM524301 ILI524299:ILI524301 IVE524299:IVE524301 JFA524299:JFA524301 JOW524299:JOW524301 JYS524299:JYS524301 KIO524299:KIO524301 KSK524299:KSK524301 LCG524299:LCG524301 LMC524299:LMC524301 LVY524299:LVY524301 MFU524299:MFU524301 MPQ524299:MPQ524301 MZM524299:MZM524301 NJI524299:NJI524301 NTE524299:NTE524301 ODA524299:ODA524301 OMW524299:OMW524301 OWS524299:OWS524301 PGO524299:PGO524301 PQK524299:PQK524301 QAG524299:QAG524301 QKC524299:QKC524301 QTY524299:QTY524301 RDU524299:RDU524301 RNQ524299:RNQ524301 RXM524299:RXM524301 SHI524299:SHI524301 SRE524299:SRE524301 TBA524299:TBA524301 TKW524299:TKW524301 TUS524299:TUS524301 UEO524299:UEO524301 UOK524299:UOK524301 UYG524299:UYG524301 VIC524299:VIC524301 VRY524299:VRY524301 WBU524299:WBU524301 WLQ524299:WLQ524301 WVM524299:WVM524301 E589835:E589837 JA589835:JA589837 SW589835:SW589837 ACS589835:ACS589837 AMO589835:AMO589837 AWK589835:AWK589837 BGG589835:BGG589837 BQC589835:BQC589837 BZY589835:BZY589837 CJU589835:CJU589837 CTQ589835:CTQ589837 DDM589835:DDM589837 DNI589835:DNI589837 DXE589835:DXE589837 EHA589835:EHA589837 EQW589835:EQW589837 FAS589835:FAS589837 FKO589835:FKO589837 FUK589835:FUK589837 GEG589835:GEG589837 GOC589835:GOC589837 GXY589835:GXY589837 HHU589835:HHU589837 HRQ589835:HRQ589837 IBM589835:IBM589837 ILI589835:ILI589837 IVE589835:IVE589837 JFA589835:JFA589837 JOW589835:JOW589837 JYS589835:JYS589837 KIO589835:KIO589837 KSK589835:KSK589837 LCG589835:LCG589837 LMC589835:LMC589837 LVY589835:LVY589837 MFU589835:MFU589837 MPQ589835:MPQ589837 MZM589835:MZM589837 NJI589835:NJI589837 NTE589835:NTE589837 ODA589835:ODA589837 OMW589835:OMW589837 OWS589835:OWS589837 PGO589835:PGO589837 PQK589835:PQK589837 QAG589835:QAG589837 QKC589835:QKC589837 QTY589835:QTY589837 RDU589835:RDU589837 RNQ589835:RNQ589837 RXM589835:RXM589837 SHI589835:SHI589837 SRE589835:SRE589837 TBA589835:TBA589837 TKW589835:TKW589837 TUS589835:TUS589837 UEO589835:UEO589837 UOK589835:UOK589837 UYG589835:UYG589837 VIC589835:VIC589837 VRY589835:VRY589837 WBU589835:WBU589837 WLQ589835:WLQ589837 WVM589835:WVM589837 E655371:E655373 JA655371:JA655373 SW655371:SW655373 ACS655371:ACS655373 AMO655371:AMO655373 AWK655371:AWK655373 BGG655371:BGG655373 BQC655371:BQC655373 BZY655371:BZY655373 CJU655371:CJU655373 CTQ655371:CTQ655373 DDM655371:DDM655373 DNI655371:DNI655373 DXE655371:DXE655373 EHA655371:EHA655373 EQW655371:EQW655373 FAS655371:FAS655373 FKO655371:FKO655373 FUK655371:FUK655373 GEG655371:GEG655373 GOC655371:GOC655373 GXY655371:GXY655373 HHU655371:HHU655373 HRQ655371:HRQ655373 IBM655371:IBM655373 ILI655371:ILI655373 IVE655371:IVE655373 JFA655371:JFA655373 JOW655371:JOW655373 JYS655371:JYS655373 KIO655371:KIO655373 KSK655371:KSK655373 LCG655371:LCG655373 LMC655371:LMC655373 LVY655371:LVY655373 MFU655371:MFU655373 MPQ655371:MPQ655373 MZM655371:MZM655373 NJI655371:NJI655373 NTE655371:NTE655373 ODA655371:ODA655373 OMW655371:OMW655373 OWS655371:OWS655373 PGO655371:PGO655373 PQK655371:PQK655373 QAG655371:QAG655373 QKC655371:QKC655373 QTY655371:QTY655373 RDU655371:RDU655373 RNQ655371:RNQ655373 RXM655371:RXM655373 SHI655371:SHI655373 SRE655371:SRE655373 TBA655371:TBA655373 TKW655371:TKW655373 TUS655371:TUS655373 UEO655371:UEO655373 UOK655371:UOK655373 UYG655371:UYG655373 VIC655371:VIC655373 VRY655371:VRY655373 WBU655371:WBU655373 WLQ655371:WLQ655373 WVM655371:WVM655373 E720907:E720909 JA720907:JA720909 SW720907:SW720909 ACS720907:ACS720909 AMO720907:AMO720909 AWK720907:AWK720909 BGG720907:BGG720909 BQC720907:BQC720909 BZY720907:BZY720909 CJU720907:CJU720909 CTQ720907:CTQ720909 DDM720907:DDM720909 DNI720907:DNI720909 DXE720907:DXE720909 EHA720907:EHA720909 EQW720907:EQW720909 FAS720907:FAS720909 FKO720907:FKO720909 FUK720907:FUK720909 GEG720907:GEG720909 GOC720907:GOC720909 GXY720907:GXY720909 HHU720907:HHU720909 HRQ720907:HRQ720909 IBM720907:IBM720909 ILI720907:ILI720909 IVE720907:IVE720909 JFA720907:JFA720909 JOW720907:JOW720909 JYS720907:JYS720909 KIO720907:KIO720909 KSK720907:KSK720909 LCG720907:LCG720909 LMC720907:LMC720909 LVY720907:LVY720909 MFU720907:MFU720909 MPQ720907:MPQ720909 MZM720907:MZM720909 NJI720907:NJI720909 NTE720907:NTE720909 ODA720907:ODA720909 OMW720907:OMW720909 OWS720907:OWS720909 PGO720907:PGO720909 PQK720907:PQK720909 QAG720907:QAG720909 QKC720907:QKC720909 QTY720907:QTY720909 RDU720907:RDU720909 RNQ720907:RNQ720909 RXM720907:RXM720909 SHI720907:SHI720909 SRE720907:SRE720909 TBA720907:TBA720909 TKW720907:TKW720909 TUS720907:TUS720909 UEO720907:UEO720909 UOK720907:UOK720909 UYG720907:UYG720909 VIC720907:VIC720909 VRY720907:VRY720909 WBU720907:WBU720909 WLQ720907:WLQ720909 WVM720907:WVM720909 E786443:E786445 JA786443:JA786445 SW786443:SW786445 ACS786443:ACS786445 AMO786443:AMO786445 AWK786443:AWK786445 BGG786443:BGG786445 BQC786443:BQC786445 BZY786443:BZY786445 CJU786443:CJU786445 CTQ786443:CTQ786445 DDM786443:DDM786445 DNI786443:DNI786445 DXE786443:DXE786445 EHA786443:EHA786445 EQW786443:EQW786445 FAS786443:FAS786445 FKO786443:FKO786445 FUK786443:FUK786445 GEG786443:GEG786445 GOC786443:GOC786445 GXY786443:GXY786445 HHU786443:HHU786445 HRQ786443:HRQ786445 IBM786443:IBM786445 ILI786443:ILI786445 IVE786443:IVE786445 JFA786443:JFA786445 JOW786443:JOW786445 JYS786443:JYS786445 KIO786443:KIO786445 KSK786443:KSK786445 LCG786443:LCG786445 LMC786443:LMC786445 LVY786443:LVY786445 MFU786443:MFU786445 MPQ786443:MPQ786445 MZM786443:MZM786445 NJI786443:NJI786445 NTE786443:NTE786445 ODA786443:ODA786445 OMW786443:OMW786445 OWS786443:OWS786445 PGO786443:PGO786445 PQK786443:PQK786445 QAG786443:QAG786445 QKC786443:QKC786445 QTY786443:QTY786445 RDU786443:RDU786445 RNQ786443:RNQ786445 RXM786443:RXM786445 SHI786443:SHI786445 SRE786443:SRE786445 TBA786443:TBA786445 TKW786443:TKW786445 TUS786443:TUS786445 UEO786443:UEO786445 UOK786443:UOK786445 UYG786443:UYG786445 VIC786443:VIC786445 VRY786443:VRY786445 WBU786443:WBU786445 WLQ786443:WLQ786445 WVM786443:WVM786445 E851979:E851981 JA851979:JA851981 SW851979:SW851981 ACS851979:ACS851981 AMO851979:AMO851981 AWK851979:AWK851981 BGG851979:BGG851981 BQC851979:BQC851981 BZY851979:BZY851981 CJU851979:CJU851981 CTQ851979:CTQ851981 DDM851979:DDM851981 DNI851979:DNI851981 DXE851979:DXE851981 EHA851979:EHA851981 EQW851979:EQW851981 FAS851979:FAS851981 FKO851979:FKO851981 FUK851979:FUK851981 GEG851979:GEG851981 GOC851979:GOC851981 GXY851979:GXY851981 HHU851979:HHU851981 HRQ851979:HRQ851981 IBM851979:IBM851981 ILI851979:ILI851981 IVE851979:IVE851981 JFA851979:JFA851981 JOW851979:JOW851981 JYS851979:JYS851981 KIO851979:KIO851981 KSK851979:KSK851981 LCG851979:LCG851981 LMC851979:LMC851981 LVY851979:LVY851981 MFU851979:MFU851981 MPQ851979:MPQ851981 MZM851979:MZM851981 NJI851979:NJI851981 NTE851979:NTE851981 ODA851979:ODA851981 OMW851979:OMW851981 OWS851979:OWS851981 PGO851979:PGO851981 PQK851979:PQK851981 QAG851979:QAG851981 QKC851979:QKC851981 QTY851979:QTY851981 RDU851979:RDU851981 RNQ851979:RNQ851981 RXM851979:RXM851981 SHI851979:SHI851981 SRE851979:SRE851981 TBA851979:TBA851981 TKW851979:TKW851981 TUS851979:TUS851981 UEO851979:UEO851981 UOK851979:UOK851981 UYG851979:UYG851981 VIC851979:VIC851981 VRY851979:VRY851981 WBU851979:WBU851981 WLQ851979:WLQ851981 WVM851979:WVM851981 E917515:E917517 JA917515:JA917517 SW917515:SW917517 ACS917515:ACS917517 AMO917515:AMO917517 AWK917515:AWK917517 BGG917515:BGG917517 BQC917515:BQC917517 BZY917515:BZY917517 CJU917515:CJU917517 CTQ917515:CTQ917517 DDM917515:DDM917517 DNI917515:DNI917517 DXE917515:DXE917517 EHA917515:EHA917517 EQW917515:EQW917517 FAS917515:FAS917517 FKO917515:FKO917517 FUK917515:FUK917517 GEG917515:GEG917517 GOC917515:GOC917517 GXY917515:GXY917517 HHU917515:HHU917517 HRQ917515:HRQ917517 IBM917515:IBM917517 ILI917515:ILI917517 IVE917515:IVE917517 JFA917515:JFA917517 JOW917515:JOW917517 JYS917515:JYS917517 KIO917515:KIO917517 KSK917515:KSK917517 LCG917515:LCG917517 LMC917515:LMC917517 LVY917515:LVY917517 MFU917515:MFU917517 MPQ917515:MPQ917517 MZM917515:MZM917517 NJI917515:NJI917517 NTE917515:NTE917517 ODA917515:ODA917517 OMW917515:OMW917517 OWS917515:OWS917517 PGO917515:PGO917517 PQK917515:PQK917517 QAG917515:QAG917517 QKC917515:QKC917517 QTY917515:QTY917517 RDU917515:RDU917517 RNQ917515:RNQ917517 RXM917515:RXM917517 SHI917515:SHI917517 SRE917515:SRE917517 TBA917515:TBA917517 TKW917515:TKW917517 TUS917515:TUS917517 UEO917515:UEO917517 UOK917515:UOK917517 UYG917515:UYG917517 VIC917515:VIC917517 VRY917515:VRY917517 WBU917515:WBU917517 WLQ917515:WLQ917517 WVM917515:WVM917517 E983051:E983053 JA983051:JA983053 SW983051:SW983053 ACS983051:ACS983053 AMO983051:AMO983053 AWK983051:AWK983053 BGG983051:BGG983053 BQC983051:BQC983053 BZY983051:BZY983053 CJU983051:CJU983053 CTQ983051:CTQ983053 DDM983051:DDM983053 DNI983051:DNI983053 DXE983051:DXE983053 EHA983051:EHA983053 EQW983051:EQW983053 FAS983051:FAS983053 FKO983051:FKO983053 FUK983051:FUK983053 GEG983051:GEG983053 GOC983051:GOC983053 GXY983051:GXY983053 HHU983051:HHU983053 HRQ983051:HRQ983053 IBM983051:IBM983053 ILI983051:ILI983053 IVE983051:IVE983053 JFA983051:JFA983053 JOW983051:JOW983053 JYS983051:JYS983053 KIO983051:KIO983053 KSK983051:KSK983053 LCG983051:LCG983053 LMC983051:LMC983053 LVY983051:LVY983053 MFU983051:MFU983053 MPQ983051:MPQ983053 MZM983051:MZM983053 NJI983051:NJI983053 NTE983051:NTE983053 ODA983051:ODA983053 OMW983051:OMW983053 OWS983051:OWS983053 PGO983051:PGO983053 PQK983051:PQK983053 QAG983051:QAG983053 QKC983051:QKC983053 QTY983051:QTY983053 RDU983051:RDU983053 RNQ983051:RNQ983053 RXM983051:RXM983053 SHI983051:SHI983053 SRE983051:SRE983053 TBA983051:TBA983053 TKW983051:TKW983053 TUS983051:TUS983053 UEO983051:UEO983053 UOK983051:UOK983053 UYG983051:UYG983053 VIC983051:VIC983053 VRY983051:VRY983053 WBU983051:WBU983053 WLQ983051:WLQ983053 WVM983051:WVM983053" xr:uid="{E9C53E3E-AB7F-4A8D-B73D-AAD9B7DAF92D}"/>
    <dataValidation allowBlank="1" showInputMessage="1" showErrorMessage="1" prompt="別紙に該当する教科書発行者や民間出版社、ボランティア団体をドロップダウンリストから選んでください。_x000a_なお、別紙に該当しない団体がある場合は、「００」を選んでください。" sqref="WVM983542:WVN1048576 E66038:F131072 JA66038:JB131072 SW66038:SX131072 ACS66038:ACT131072 AMO66038:AMP131072 AWK66038:AWL131072 BGG66038:BGH131072 BQC66038:BQD131072 BZY66038:BZZ131072 CJU66038:CJV131072 CTQ66038:CTR131072 DDM66038:DDN131072 DNI66038:DNJ131072 DXE66038:DXF131072 EHA66038:EHB131072 EQW66038:EQX131072 FAS66038:FAT131072 FKO66038:FKP131072 FUK66038:FUL131072 GEG66038:GEH131072 GOC66038:GOD131072 GXY66038:GXZ131072 HHU66038:HHV131072 HRQ66038:HRR131072 IBM66038:IBN131072 ILI66038:ILJ131072 IVE66038:IVF131072 JFA66038:JFB131072 JOW66038:JOX131072 JYS66038:JYT131072 KIO66038:KIP131072 KSK66038:KSL131072 LCG66038:LCH131072 LMC66038:LMD131072 LVY66038:LVZ131072 MFU66038:MFV131072 MPQ66038:MPR131072 MZM66038:MZN131072 NJI66038:NJJ131072 NTE66038:NTF131072 ODA66038:ODB131072 OMW66038:OMX131072 OWS66038:OWT131072 PGO66038:PGP131072 PQK66038:PQL131072 QAG66038:QAH131072 QKC66038:QKD131072 QTY66038:QTZ131072 RDU66038:RDV131072 RNQ66038:RNR131072 RXM66038:RXN131072 SHI66038:SHJ131072 SRE66038:SRF131072 TBA66038:TBB131072 TKW66038:TKX131072 TUS66038:TUT131072 UEO66038:UEP131072 UOK66038:UOL131072 UYG66038:UYH131072 VIC66038:VID131072 VRY66038:VRZ131072 WBU66038:WBV131072 WLQ66038:WLR131072 WVM66038:WVN131072 E131574:F196608 JA131574:JB196608 SW131574:SX196608 ACS131574:ACT196608 AMO131574:AMP196608 AWK131574:AWL196608 BGG131574:BGH196608 BQC131574:BQD196608 BZY131574:BZZ196608 CJU131574:CJV196608 CTQ131574:CTR196608 DDM131574:DDN196608 DNI131574:DNJ196608 DXE131574:DXF196608 EHA131574:EHB196608 EQW131574:EQX196608 FAS131574:FAT196608 FKO131574:FKP196608 FUK131574:FUL196608 GEG131574:GEH196608 GOC131574:GOD196608 GXY131574:GXZ196608 HHU131574:HHV196608 HRQ131574:HRR196608 IBM131574:IBN196608 ILI131574:ILJ196608 IVE131574:IVF196608 JFA131574:JFB196608 JOW131574:JOX196608 JYS131574:JYT196608 KIO131574:KIP196608 KSK131574:KSL196608 LCG131574:LCH196608 LMC131574:LMD196608 LVY131574:LVZ196608 MFU131574:MFV196608 MPQ131574:MPR196608 MZM131574:MZN196608 NJI131574:NJJ196608 NTE131574:NTF196608 ODA131574:ODB196608 OMW131574:OMX196608 OWS131574:OWT196608 PGO131574:PGP196608 PQK131574:PQL196608 QAG131574:QAH196608 QKC131574:QKD196608 QTY131574:QTZ196608 RDU131574:RDV196608 RNQ131574:RNR196608 RXM131574:RXN196608 SHI131574:SHJ196608 SRE131574:SRF196608 TBA131574:TBB196608 TKW131574:TKX196608 TUS131574:TUT196608 UEO131574:UEP196608 UOK131574:UOL196608 UYG131574:UYH196608 VIC131574:VID196608 VRY131574:VRZ196608 WBU131574:WBV196608 WLQ131574:WLR196608 WVM131574:WVN196608 E197110:F262144 JA197110:JB262144 SW197110:SX262144 ACS197110:ACT262144 AMO197110:AMP262144 AWK197110:AWL262144 BGG197110:BGH262144 BQC197110:BQD262144 BZY197110:BZZ262144 CJU197110:CJV262144 CTQ197110:CTR262144 DDM197110:DDN262144 DNI197110:DNJ262144 DXE197110:DXF262144 EHA197110:EHB262144 EQW197110:EQX262144 FAS197110:FAT262144 FKO197110:FKP262144 FUK197110:FUL262144 GEG197110:GEH262144 GOC197110:GOD262144 GXY197110:GXZ262144 HHU197110:HHV262144 HRQ197110:HRR262144 IBM197110:IBN262144 ILI197110:ILJ262144 IVE197110:IVF262144 JFA197110:JFB262144 JOW197110:JOX262144 JYS197110:JYT262144 KIO197110:KIP262144 KSK197110:KSL262144 LCG197110:LCH262144 LMC197110:LMD262144 LVY197110:LVZ262144 MFU197110:MFV262144 MPQ197110:MPR262144 MZM197110:MZN262144 NJI197110:NJJ262144 NTE197110:NTF262144 ODA197110:ODB262144 OMW197110:OMX262144 OWS197110:OWT262144 PGO197110:PGP262144 PQK197110:PQL262144 QAG197110:QAH262144 QKC197110:QKD262144 QTY197110:QTZ262144 RDU197110:RDV262144 RNQ197110:RNR262144 RXM197110:RXN262144 SHI197110:SHJ262144 SRE197110:SRF262144 TBA197110:TBB262144 TKW197110:TKX262144 TUS197110:TUT262144 UEO197110:UEP262144 UOK197110:UOL262144 UYG197110:UYH262144 VIC197110:VID262144 VRY197110:VRZ262144 WBU197110:WBV262144 WLQ197110:WLR262144 WVM197110:WVN262144 E262646:F327680 JA262646:JB327680 SW262646:SX327680 ACS262646:ACT327680 AMO262646:AMP327680 AWK262646:AWL327680 BGG262646:BGH327680 BQC262646:BQD327680 BZY262646:BZZ327680 CJU262646:CJV327680 CTQ262646:CTR327680 DDM262646:DDN327680 DNI262646:DNJ327680 DXE262646:DXF327680 EHA262646:EHB327680 EQW262646:EQX327680 FAS262646:FAT327680 FKO262646:FKP327680 FUK262646:FUL327680 GEG262646:GEH327680 GOC262646:GOD327680 GXY262646:GXZ327680 HHU262646:HHV327680 HRQ262646:HRR327680 IBM262646:IBN327680 ILI262646:ILJ327680 IVE262646:IVF327680 JFA262646:JFB327680 JOW262646:JOX327680 JYS262646:JYT327680 KIO262646:KIP327680 KSK262646:KSL327680 LCG262646:LCH327680 LMC262646:LMD327680 LVY262646:LVZ327680 MFU262646:MFV327680 MPQ262646:MPR327680 MZM262646:MZN327680 NJI262646:NJJ327680 NTE262646:NTF327680 ODA262646:ODB327680 OMW262646:OMX327680 OWS262646:OWT327680 PGO262646:PGP327680 PQK262646:PQL327680 QAG262646:QAH327680 QKC262646:QKD327680 QTY262646:QTZ327680 RDU262646:RDV327680 RNQ262646:RNR327680 RXM262646:RXN327680 SHI262646:SHJ327680 SRE262646:SRF327680 TBA262646:TBB327680 TKW262646:TKX327680 TUS262646:TUT327680 UEO262646:UEP327680 UOK262646:UOL327680 UYG262646:UYH327680 VIC262646:VID327680 VRY262646:VRZ327680 WBU262646:WBV327680 WLQ262646:WLR327680 WVM262646:WVN327680 E328182:F393216 JA328182:JB393216 SW328182:SX393216 ACS328182:ACT393216 AMO328182:AMP393216 AWK328182:AWL393216 BGG328182:BGH393216 BQC328182:BQD393216 BZY328182:BZZ393216 CJU328182:CJV393216 CTQ328182:CTR393216 DDM328182:DDN393216 DNI328182:DNJ393216 DXE328182:DXF393216 EHA328182:EHB393216 EQW328182:EQX393216 FAS328182:FAT393216 FKO328182:FKP393216 FUK328182:FUL393216 GEG328182:GEH393216 GOC328182:GOD393216 GXY328182:GXZ393216 HHU328182:HHV393216 HRQ328182:HRR393216 IBM328182:IBN393216 ILI328182:ILJ393216 IVE328182:IVF393216 JFA328182:JFB393216 JOW328182:JOX393216 JYS328182:JYT393216 KIO328182:KIP393216 KSK328182:KSL393216 LCG328182:LCH393216 LMC328182:LMD393216 LVY328182:LVZ393216 MFU328182:MFV393216 MPQ328182:MPR393216 MZM328182:MZN393216 NJI328182:NJJ393216 NTE328182:NTF393216 ODA328182:ODB393216 OMW328182:OMX393216 OWS328182:OWT393216 PGO328182:PGP393216 PQK328182:PQL393216 QAG328182:QAH393216 QKC328182:QKD393216 QTY328182:QTZ393216 RDU328182:RDV393216 RNQ328182:RNR393216 RXM328182:RXN393216 SHI328182:SHJ393216 SRE328182:SRF393216 TBA328182:TBB393216 TKW328182:TKX393216 TUS328182:TUT393216 UEO328182:UEP393216 UOK328182:UOL393216 UYG328182:UYH393216 VIC328182:VID393216 VRY328182:VRZ393216 WBU328182:WBV393216 WLQ328182:WLR393216 WVM328182:WVN393216 E393718:F458752 JA393718:JB458752 SW393718:SX458752 ACS393718:ACT458752 AMO393718:AMP458752 AWK393718:AWL458752 BGG393718:BGH458752 BQC393718:BQD458752 BZY393718:BZZ458752 CJU393718:CJV458752 CTQ393718:CTR458752 DDM393718:DDN458752 DNI393718:DNJ458752 DXE393718:DXF458752 EHA393718:EHB458752 EQW393718:EQX458752 FAS393718:FAT458752 FKO393718:FKP458752 FUK393718:FUL458752 GEG393718:GEH458752 GOC393718:GOD458752 GXY393718:GXZ458752 HHU393718:HHV458752 HRQ393718:HRR458752 IBM393718:IBN458752 ILI393718:ILJ458752 IVE393718:IVF458752 JFA393718:JFB458752 JOW393718:JOX458752 JYS393718:JYT458752 KIO393718:KIP458752 KSK393718:KSL458752 LCG393718:LCH458752 LMC393718:LMD458752 LVY393718:LVZ458752 MFU393718:MFV458752 MPQ393718:MPR458752 MZM393718:MZN458752 NJI393718:NJJ458752 NTE393718:NTF458752 ODA393718:ODB458752 OMW393718:OMX458752 OWS393718:OWT458752 PGO393718:PGP458752 PQK393718:PQL458752 QAG393718:QAH458752 QKC393718:QKD458752 QTY393718:QTZ458752 RDU393718:RDV458752 RNQ393718:RNR458752 RXM393718:RXN458752 SHI393718:SHJ458752 SRE393718:SRF458752 TBA393718:TBB458752 TKW393718:TKX458752 TUS393718:TUT458752 UEO393718:UEP458752 UOK393718:UOL458752 UYG393718:UYH458752 VIC393718:VID458752 VRY393718:VRZ458752 WBU393718:WBV458752 WLQ393718:WLR458752 WVM393718:WVN458752 E459254:F524288 JA459254:JB524288 SW459254:SX524288 ACS459254:ACT524288 AMO459254:AMP524288 AWK459254:AWL524288 BGG459254:BGH524288 BQC459254:BQD524288 BZY459254:BZZ524288 CJU459254:CJV524288 CTQ459254:CTR524288 DDM459254:DDN524288 DNI459254:DNJ524288 DXE459254:DXF524288 EHA459254:EHB524288 EQW459254:EQX524288 FAS459254:FAT524288 FKO459254:FKP524288 FUK459254:FUL524288 GEG459254:GEH524288 GOC459254:GOD524288 GXY459254:GXZ524288 HHU459254:HHV524288 HRQ459254:HRR524288 IBM459254:IBN524288 ILI459254:ILJ524288 IVE459254:IVF524288 JFA459254:JFB524288 JOW459254:JOX524288 JYS459254:JYT524288 KIO459254:KIP524288 KSK459254:KSL524288 LCG459254:LCH524288 LMC459254:LMD524288 LVY459254:LVZ524288 MFU459254:MFV524288 MPQ459254:MPR524288 MZM459254:MZN524288 NJI459254:NJJ524288 NTE459254:NTF524288 ODA459254:ODB524288 OMW459254:OMX524288 OWS459254:OWT524288 PGO459254:PGP524288 PQK459254:PQL524288 QAG459254:QAH524288 QKC459254:QKD524288 QTY459254:QTZ524288 RDU459254:RDV524288 RNQ459254:RNR524288 RXM459254:RXN524288 SHI459254:SHJ524288 SRE459254:SRF524288 TBA459254:TBB524288 TKW459254:TKX524288 TUS459254:TUT524288 UEO459254:UEP524288 UOK459254:UOL524288 UYG459254:UYH524288 VIC459254:VID524288 VRY459254:VRZ524288 WBU459254:WBV524288 WLQ459254:WLR524288 WVM459254:WVN524288 E524790:F589824 JA524790:JB589824 SW524790:SX589824 ACS524790:ACT589824 AMO524790:AMP589824 AWK524790:AWL589824 BGG524790:BGH589824 BQC524790:BQD589824 BZY524790:BZZ589824 CJU524790:CJV589824 CTQ524790:CTR589824 DDM524790:DDN589824 DNI524790:DNJ589824 DXE524790:DXF589824 EHA524790:EHB589824 EQW524790:EQX589824 FAS524790:FAT589824 FKO524790:FKP589824 FUK524790:FUL589824 GEG524790:GEH589824 GOC524790:GOD589824 GXY524790:GXZ589824 HHU524790:HHV589824 HRQ524790:HRR589824 IBM524790:IBN589824 ILI524790:ILJ589824 IVE524790:IVF589824 JFA524790:JFB589824 JOW524790:JOX589824 JYS524790:JYT589824 KIO524790:KIP589824 KSK524790:KSL589824 LCG524790:LCH589824 LMC524790:LMD589824 LVY524790:LVZ589824 MFU524790:MFV589824 MPQ524790:MPR589824 MZM524790:MZN589824 NJI524790:NJJ589824 NTE524790:NTF589824 ODA524790:ODB589824 OMW524790:OMX589824 OWS524790:OWT589824 PGO524790:PGP589824 PQK524790:PQL589824 QAG524790:QAH589824 QKC524790:QKD589824 QTY524790:QTZ589824 RDU524790:RDV589824 RNQ524790:RNR589824 RXM524790:RXN589824 SHI524790:SHJ589824 SRE524790:SRF589824 TBA524790:TBB589824 TKW524790:TKX589824 TUS524790:TUT589824 UEO524790:UEP589824 UOK524790:UOL589824 UYG524790:UYH589824 VIC524790:VID589824 VRY524790:VRZ589824 WBU524790:WBV589824 WLQ524790:WLR589824 WVM524790:WVN589824 E590326:F655360 JA590326:JB655360 SW590326:SX655360 ACS590326:ACT655360 AMO590326:AMP655360 AWK590326:AWL655360 BGG590326:BGH655360 BQC590326:BQD655360 BZY590326:BZZ655360 CJU590326:CJV655360 CTQ590326:CTR655360 DDM590326:DDN655360 DNI590326:DNJ655360 DXE590326:DXF655360 EHA590326:EHB655360 EQW590326:EQX655360 FAS590326:FAT655360 FKO590326:FKP655360 FUK590326:FUL655360 GEG590326:GEH655360 GOC590326:GOD655360 GXY590326:GXZ655360 HHU590326:HHV655360 HRQ590326:HRR655360 IBM590326:IBN655360 ILI590326:ILJ655360 IVE590326:IVF655360 JFA590326:JFB655360 JOW590326:JOX655360 JYS590326:JYT655360 KIO590326:KIP655360 KSK590326:KSL655360 LCG590326:LCH655360 LMC590326:LMD655360 LVY590326:LVZ655360 MFU590326:MFV655360 MPQ590326:MPR655360 MZM590326:MZN655360 NJI590326:NJJ655360 NTE590326:NTF655360 ODA590326:ODB655360 OMW590326:OMX655360 OWS590326:OWT655360 PGO590326:PGP655360 PQK590326:PQL655360 QAG590326:QAH655360 QKC590326:QKD655360 QTY590326:QTZ655360 RDU590326:RDV655360 RNQ590326:RNR655360 RXM590326:RXN655360 SHI590326:SHJ655360 SRE590326:SRF655360 TBA590326:TBB655360 TKW590326:TKX655360 TUS590326:TUT655360 UEO590326:UEP655360 UOK590326:UOL655360 UYG590326:UYH655360 VIC590326:VID655360 VRY590326:VRZ655360 WBU590326:WBV655360 WLQ590326:WLR655360 WVM590326:WVN655360 E655862:F720896 JA655862:JB720896 SW655862:SX720896 ACS655862:ACT720896 AMO655862:AMP720896 AWK655862:AWL720896 BGG655862:BGH720896 BQC655862:BQD720896 BZY655862:BZZ720896 CJU655862:CJV720896 CTQ655862:CTR720896 DDM655862:DDN720896 DNI655862:DNJ720896 DXE655862:DXF720896 EHA655862:EHB720896 EQW655862:EQX720896 FAS655862:FAT720896 FKO655862:FKP720896 FUK655862:FUL720896 GEG655862:GEH720896 GOC655862:GOD720896 GXY655862:GXZ720896 HHU655862:HHV720896 HRQ655862:HRR720896 IBM655862:IBN720896 ILI655862:ILJ720896 IVE655862:IVF720896 JFA655862:JFB720896 JOW655862:JOX720896 JYS655862:JYT720896 KIO655862:KIP720896 KSK655862:KSL720896 LCG655862:LCH720896 LMC655862:LMD720896 LVY655862:LVZ720896 MFU655862:MFV720896 MPQ655862:MPR720896 MZM655862:MZN720896 NJI655862:NJJ720896 NTE655862:NTF720896 ODA655862:ODB720896 OMW655862:OMX720896 OWS655862:OWT720896 PGO655862:PGP720896 PQK655862:PQL720896 QAG655862:QAH720896 QKC655862:QKD720896 QTY655862:QTZ720896 RDU655862:RDV720896 RNQ655862:RNR720896 RXM655862:RXN720896 SHI655862:SHJ720896 SRE655862:SRF720896 TBA655862:TBB720896 TKW655862:TKX720896 TUS655862:TUT720896 UEO655862:UEP720896 UOK655862:UOL720896 UYG655862:UYH720896 VIC655862:VID720896 VRY655862:VRZ720896 WBU655862:WBV720896 WLQ655862:WLR720896 WVM655862:WVN720896 E721398:F786432 JA721398:JB786432 SW721398:SX786432 ACS721398:ACT786432 AMO721398:AMP786432 AWK721398:AWL786432 BGG721398:BGH786432 BQC721398:BQD786432 BZY721398:BZZ786432 CJU721398:CJV786432 CTQ721398:CTR786432 DDM721398:DDN786432 DNI721398:DNJ786432 DXE721398:DXF786432 EHA721398:EHB786432 EQW721398:EQX786432 FAS721398:FAT786432 FKO721398:FKP786432 FUK721398:FUL786432 GEG721398:GEH786432 GOC721398:GOD786432 GXY721398:GXZ786432 HHU721398:HHV786432 HRQ721398:HRR786432 IBM721398:IBN786432 ILI721398:ILJ786432 IVE721398:IVF786432 JFA721398:JFB786432 JOW721398:JOX786432 JYS721398:JYT786432 KIO721398:KIP786432 KSK721398:KSL786432 LCG721398:LCH786432 LMC721398:LMD786432 LVY721398:LVZ786432 MFU721398:MFV786432 MPQ721398:MPR786432 MZM721398:MZN786432 NJI721398:NJJ786432 NTE721398:NTF786432 ODA721398:ODB786432 OMW721398:OMX786432 OWS721398:OWT786432 PGO721398:PGP786432 PQK721398:PQL786432 QAG721398:QAH786432 QKC721398:QKD786432 QTY721398:QTZ786432 RDU721398:RDV786432 RNQ721398:RNR786432 RXM721398:RXN786432 SHI721398:SHJ786432 SRE721398:SRF786432 TBA721398:TBB786432 TKW721398:TKX786432 TUS721398:TUT786432 UEO721398:UEP786432 UOK721398:UOL786432 UYG721398:UYH786432 VIC721398:VID786432 VRY721398:VRZ786432 WBU721398:WBV786432 WLQ721398:WLR786432 WVM721398:WVN786432 E786934:F851968 JA786934:JB851968 SW786934:SX851968 ACS786934:ACT851968 AMO786934:AMP851968 AWK786934:AWL851968 BGG786934:BGH851968 BQC786934:BQD851968 BZY786934:BZZ851968 CJU786934:CJV851968 CTQ786934:CTR851968 DDM786934:DDN851968 DNI786934:DNJ851968 DXE786934:DXF851968 EHA786934:EHB851968 EQW786934:EQX851968 FAS786934:FAT851968 FKO786934:FKP851968 FUK786934:FUL851968 GEG786934:GEH851968 GOC786934:GOD851968 GXY786934:GXZ851968 HHU786934:HHV851968 HRQ786934:HRR851968 IBM786934:IBN851968 ILI786934:ILJ851968 IVE786934:IVF851968 JFA786934:JFB851968 JOW786934:JOX851968 JYS786934:JYT851968 KIO786934:KIP851968 KSK786934:KSL851968 LCG786934:LCH851968 LMC786934:LMD851968 LVY786934:LVZ851968 MFU786934:MFV851968 MPQ786934:MPR851968 MZM786934:MZN851968 NJI786934:NJJ851968 NTE786934:NTF851968 ODA786934:ODB851968 OMW786934:OMX851968 OWS786934:OWT851968 PGO786934:PGP851968 PQK786934:PQL851968 QAG786934:QAH851968 QKC786934:QKD851968 QTY786934:QTZ851968 RDU786934:RDV851968 RNQ786934:RNR851968 RXM786934:RXN851968 SHI786934:SHJ851968 SRE786934:SRF851968 TBA786934:TBB851968 TKW786934:TKX851968 TUS786934:TUT851968 UEO786934:UEP851968 UOK786934:UOL851968 UYG786934:UYH851968 VIC786934:VID851968 VRY786934:VRZ851968 WBU786934:WBV851968 WLQ786934:WLR851968 WVM786934:WVN851968 E852470:F917504 JA852470:JB917504 SW852470:SX917504 ACS852470:ACT917504 AMO852470:AMP917504 AWK852470:AWL917504 BGG852470:BGH917504 BQC852470:BQD917504 BZY852470:BZZ917504 CJU852470:CJV917504 CTQ852470:CTR917504 DDM852470:DDN917504 DNI852470:DNJ917504 DXE852470:DXF917504 EHA852470:EHB917504 EQW852470:EQX917504 FAS852470:FAT917504 FKO852470:FKP917504 FUK852470:FUL917504 GEG852470:GEH917504 GOC852470:GOD917504 GXY852470:GXZ917504 HHU852470:HHV917504 HRQ852470:HRR917504 IBM852470:IBN917504 ILI852470:ILJ917504 IVE852470:IVF917504 JFA852470:JFB917504 JOW852470:JOX917504 JYS852470:JYT917504 KIO852470:KIP917504 KSK852470:KSL917504 LCG852470:LCH917504 LMC852470:LMD917504 LVY852470:LVZ917504 MFU852470:MFV917504 MPQ852470:MPR917504 MZM852470:MZN917504 NJI852470:NJJ917504 NTE852470:NTF917504 ODA852470:ODB917504 OMW852470:OMX917504 OWS852470:OWT917504 PGO852470:PGP917504 PQK852470:PQL917504 QAG852470:QAH917504 QKC852470:QKD917504 QTY852470:QTZ917504 RDU852470:RDV917504 RNQ852470:RNR917504 RXM852470:RXN917504 SHI852470:SHJ917504 SRE852470:SRF917504 TBA852470:TBB917504 TKW852470:TKX917504 TUS852470:TUT917504 UEO852470:UEP917504 UOK852470:UOL917504 UYG852470:UYH917504 VIC852470:VID917504 VRY852470:VRZ917504 WBU852470:WBV917504 WLQ852470:WLR917504 WVM852470:WVN917504 E918006:F983040 JA918006:JB983040 SW918006:SX983040 ACS918006:ACT983040 AMO918006:AMP983040 AWK918006:AWL983040 BGG918006:BGH983040 BQC918006:BQD983040 BZY918006:BZZ983040 CJU918006:CJV983040 CTQ918006:CTR983040 DDM918006:DDN983040 DNI918006:DNJ983040 DXE918006:DXF983040 EHA918006:EHB983040 EQW918006:EQX983040 FAS918006:FAT983040 FKO918006:FKP983040 FUK918006:FUL983040 GEG918006:GEH983040 GOC918006:GOD983040 GXY918006:GXZ983040 HHU918006:HHV983040 HRQ918006:HRR983040 IBM918006:IBN983040 ILI918006:ILJ983040 IVE918006:IVF983040 JFA918006:JFB983040 JOW918006:JOX983040 JYS918006:JYT983040 KIO918006:KIP983040 KSK918006:KSL983040 LCG918006:LCH983040 LMC918006:LMD983040 LVY918006:LVZ983040 MFU918006:MFV983040 MPQ918006:MPR983040 MZM918006:MZN983040 NJI918006:NJJ983040 NTE918006:NTF983040 ODA918006:ODB983040 OMW918006:OMX983040 OWS918006:OWT983040 PGO918006:PGP983040 PQK918006:PQL983040 QAG918006:QAH983040 QKC918006:QKD983040 QTY918006:QTZ983040 RDU918006:RDV983040 RNQ918006:RNR983040 RXM918006:RXN983040 SHI918006:SHJ983040 SRE918006:SRF983040 TBA918006:TBB983040 TKW918006:TKX983040 TUS918006:TUT983040 UEO918006:UEP983040 UOK918006:UOL983040 UYG918006:UYH983040 VIC918006:VID983040 VRY918006:VRZ983040 WBU918006:WBV983040 WLQ918006:WLR983040 WVM918006:WVN983040 E983542:F1048576 JA983542:JB1048576 SW983542:SX1048576 ACS983542:ACT1048576 AMO983542:AMP1048576 AWK983542:AWL1048576 BGG983542:BGH1048576 BQC983542:BQD1048576 BZY983542:BZZ1048576 CJU983542:CJV1048576 CTQ983542:CTR1048576 DDM983542:DDN1048576 DNI983542:DNJ1048576 DXE983542:DXF1048576 EHA983542:EHB1048576 EQW983542:EQX1048576 FAS983542:FAT1048576 FKO983542:FKP1048576 FUK983542:FUL1048576 GEG983542:GEH1048576 GOC983542:GOD1048576 GXY983542:GXZ1048576 HHU983542:HHV1048576 HRQ983542:HRR1048576 IBM983542:IBN1048576 ILI983542:ILJ1048576 IVE983542:IVF1048576 JFA983542:JFB1048576 JOW983542:JOX1048576 JYS983542:JYT1048576 KIO983542:KIP1048576 KSK983542:KSL1048576 LCG983542:LCH1048576 LMC983542:LMD1048576 LVY983542:LVZ1048576 MFU983542:MFV1048576 MPQ983542:MPR1048576 MZM983542:MZN1048576 NJI983542:NJJ1048576 NTE983542:NTF1048576 ODA983542:ODB1048576 OMW983542:OMX1048576 OWS983542:OWT1048576 PGO983542:PGP1048576 PQK983542:PQL1048576 QAG983542:QAH1048576 QKC983542:QKD1048576 QTY983542:QTZ1048576 RDU983542:RDV1048576 RNQ983542:RNR1048576 RXM983542:RXN1048576 SHI983542:SHJ1048576 SRE983542:SRF1048576 TBA983542:TBB1048576 TKW983542:TKX1048576 TUS983542:TUT1048576 UEO983542:UEP1048576 UOK983542:UOL1048576 UYG983542:UYH1048576 VIC983542:VID1048576 VRY983542:VRZ1048576 WBU983542:WBV1048576 WLQ983542:WLR1048576 JA502:JB65536 SW502:SX65536 ACS502:ACT65536 AMO502:AMP65536 AWK502:AWL65536 BGG502:BGH65536 BQC502:BQD65536 BZY502:BZZ65536 CJU502:CJV65536 CTQ502:CTR65536 DDM502:DDN65536 DNI502:DNJ65536 DXE502:DXF65536 EHA502:EHB65536 EQW502:EQX65536 FAS502:FAT65536 FKO502:FKP65536 FUK502:FUL65536 GEG502:GEH65536 GOC502:GOD65536 GXY502:GXZ65536 HHU502:HHV65536 HRQ502:HRR65536 IBM502:IBN65536 ILI502:ILJ65536 IVE502:IVF65536 JFA502:JFB65536 JOW502:JOX65536 JYS502:JYT65536 KIO502:KIP65536 KSK502:KSL65536 LCG502:LCH65536 LMC502:LMD65536 LVY502:LVZ65536 MFU502:MFV65536 MPQ502:MPR65536 MZM502:MZN65536 NJI502:NJJ65536 NTE502:NTF65536 ODA502:ODB65536 OMW502:OMX65536 OWS502:OWT65536 PGO502:PGP65536 PQK502:PQL65536 QAG502:QAH65536 QKC502:QKD65536 QTY502:QTZ65536 RDU502:RDV65536 RNQ502:RNR65536 RXM502:RXN65536 SHI502:SHJ65536 SRE502:SRF65536 TBA502:TBB65536 TKW502:TKX65536 TUS502:TUT65536 UEO502:UEP65536 UOK502:UOL65536 UYG502:UYH65536 VIC502:VID65536 VRY502:VRZ65536 WBU502:WBV65536 WLQ502:WLR65536 WVM502:WVN65536 E2001:F65536" xr:uid="{413B61FA-99EF-4C3C-8339-4D453724F23F}"/>
    <dataValidation type="list" allowBlank="1" showInputMessage="1" showErrorMessage="1" prompt="小・中の別" sqref="WVJ983054:WVJ983541 IX14:IX501 ST14:ST501 ACP14:ACP501 AML14:AML501 AWH14:AWH501 BGD14:BGD501 BPZ14:BPZ501 BZV14:BZV501 CJR14:CJR501 CTN14:CTN501 DDJ14:DDJ501 DNF14:DNF501 DXB14:DXB501 EGX14:EGX501 EQT14:EQT501 FAP14:FAP501 FKL14:FKL501 FUH14:FUH501 GED14:GED501 GNZ14:GNZ501 GXV14:GXV501 HHR14:HHR501 HRN14:HRN501 IBJ14:IBJ501 ILF14:ILF501 IVB14:IVB501 JEX14:JEX501 JOT14:JOT501 JYP14:JYP501 KIL14:KIL501 KSH14:KSH501 LCD14:LCD501 LLZ14:LLZ501 LVV14:LVV501 MFR14:MFR501 MPN14:MPN501 MZJ14:MZJ501 NJF14:NJF501 NTB14:NTB501 OCX14:OCX501 OMT14:OMT501 OWP14:OWP501 PGL14:PGL501 PQH14:PQH501 QAD14:QAD501 QJZ14:QJZ501 QTV14:QTV501 RDR14:RDR501 RNN14:RNN501 RXJ14:RXJ501 SHF14:SHF501 SRB14:SRB501 TAX14:TAX501 TKT14:TKT501 TUP14:TUP501 UEL14:UEL501 UOH14:UOH501 UYD14:UYD501 VHZ14:VHZ501 VRV14:VRV501 WBR14:WBR501 WLN14:WLN501 WVJ14:WVJ501 B65550:B66037 IX65550:IX66037 ST65550:ST66037 ACP65550:ACP66037 AML65550:AML66037 AWH65550:AWH66037 BGD65550:BGD66037 BPZ65550:BPZ66037 BZV65550:BZV66037 CJR65550:CJR66037 CTN65550:CTN66037 DDJ65550:DDJ66037 DNF65550:DNF66037 DXB65550:DXB66037 EGX65550:EGX66037 EQT65550:EQT66037 FAP65550:FAP66037 FKL65550:FKL66037 FUH65550:FUH66037 GED65550:GED66037 GNZ65550:GNZ66037 GXV65550:GXV66037 HHR65550:HHR66037 HRN65550:HRN66037 IBJ65550:IBJ66037 ILF65550:ILF66037 IVB65550:IVB66037 JEX65550:JEX66037 JOT65550:JOT66037 JYP65550:JYP66037 KIL65550:KIL66037 KSH65550:KSH66037 LCD65550:LCD66037 LLZ65550:LLZ66037 LVV65550:LVV66037 MFR65550:MFR66037 MPN65550:MPN66037 MZJ65550:MZJ66037 NJF65550:NJF66037 NTB65550:NTB66037 OCX65550:OCX66037 OMT65550:OMT66037 OWP65550:OWP66037 PGL65550:PGL66037 PQH65550:PQH66037 QAD65550:QAD66037 QJZ65550:QJZ66037 QTV65550:QTV66037 RDR65550:RDR66037 RNN65550:RNN66037 RXJ65550:RXJ66037 SHF65550:SHF66037 SRB65550:SRB66037 TAX65550:TAX66037 TKT65550:TKT66037 TUP65550:TUP66037 UEL65550:UEL66037 UOH65550:UOH66037 UYD65550:UYD66037 VHZ65550:VHZ66037 VRV65550:VRV66037 WBR65550:WBR66037 WLN65550:WLN66037 WVJ65550:WVJ66037 B131086:B131573 IX131086:IX131573 ST131086:ST131573 ACP131086:ACP131573 AML131086:AML131573 AWH131086:AWH131573 BGD131086:BGD131573 BPZ131086:BPZ131573 BZV131086:BZV131573 CJR131086:CJR131573 CTN131086:CTN131573 DDJ131086:DDJ131573 DNF131086:DNF131573 DXB131086:DXB131573 EGX131086:EGX131573 EQT131086:EQT131573 FAP131086:FAP131573 FKL131086:FKL131573 FUH131086:FUH131573 GED131086:GED131573 GNZ131086:GNZ131573 GXV131086:GXV131573 HHR131086:HHR131573 HRN131086:HRN131573 IBJ131086:IBJ131573 ILF131086:ILF131573 IVB131086:IVB131573 JEX131086:JEX131573 JOT131086:JOT131573 JYP131086:JYP131573 KIL131086:KIL131573 KSH131086:KSH131573 LCD131086:LCD131573 LLZ131086:LLZ131573 LVV131086:LVV131573 MFR131086:MFR131573 MPN131086:MPN131573 MZJ131086:MZJ131573 NJF131086:NJF131573 NTB131086:NTB131573 OCX131086:OCX131573 OMT131086:OMT131573 OWP131086:OWP131573 PGL131086:PGL131573 PQH131086:PQH131573 QAD131086:QAD131573 QJZ131086:QJZ131573 QTV131086:QTV131573 RDR131086:RDR131573 RNN131086:RNN131573 RXJ131086:RXJ131573 SHF131086:SHF131573 SRB131086:SRB131573 TAX131086:TAX131573 TKT131086:TKT131573 TUP131086:TUP131573 UEL131086:UEL131573 UOH131086:UOH131573 UYD131086:UYD131573 VHZ131086:VHZ131573 VRV131086:VRV131573 WBR131086:WBR131573 WLN131086:WLN131573 WVJ131086:WVJ131573 B196622:B197109 IX196622:IX197109 ST196622:ST197109 ACP196622:ACP197109 AML196622:AML197109 AWH196622:AWH197109 BGD196622:BGD197109 BPZ196622:BPZ197109 BZV196622:BZV197109 CJR196622:CJR197109 CTN196622:CTN197109 DDJ196622:DDJ197109 DNF196622:DNF197109 DXB196622:DXB197109 EGX196622:EGX197109 EQT196622:EQT197109 FAP196622:FAP197109 FKL196622:FKL197109 FUH196622:FUH197109 GED196622:GED197109 GNZ196622:GNZ197109 GXV196622:GXV197109 HHR196622:HHR197109 HRN196622:HRN197109 IBJ196622:IBJ197109 ILF196622:ILF197109 IVB196622:IVB197109 JEX196622:JEX197109 JOT196622:JOT197109 JYP196622:JYP197109 KIL196622:KIL197109 KSH196622:KSH197109 LCD196622:LCD197109 LLZ196622:LLZ197109 LVV196622:LVV197109 MFR196622:MFR197109 MPN196622:MPN197109 MZJ196622:MZJ197109 NJF196622:NJF197109 NTB196622:NTB197109 OCX196622:OCX197109 OMT196622:OMT197109 OWP196622:OWP197109 PGL196622:PGL197109 PQH196622:PQH197109 QAD196622:QAD197109 QJZ196622:QJZ197109 QTV196622:QTV197109 RDR196622:RDR197109 RNN196622:RNN197109 RXJ196622:RXJ197109 SHF196622:SHF197109 SRB196622:SRB197109 TAX196622:TAX197109 TKT196622:TKT197109 TUP196622:TUP197109 UEL196622:UEL197109 UOH196622:UOH197109 UYD196622:UYD197109 VHZ196622:VHZ197109 VRV196622:VRV197109 WBR196622:WBR197109 WLN196622:WLN197109 WVJ196622:WVJ197109 B262158:B262645 IX262158:IX262645 ST262158:ST262645 ACP262158:ACP262645 AML262158:AML262645 AWH262158:AWH262645 BGD262158:BGD262645 BPZ262158:BPZ262645 BZV262158:BZV262645 CJR262158:CJR262645 CTN262158:CTN262645 DDJ262158:DDJ262645 DNF262158:DNF262645 DXB262158:DXB262645 EGX262158:EGX262645 EQT262158:EQT262645 FAP262158:FAP262645 FKL262158:FKL262645 FUH262158:FUH262645 GED262158:GED262645 GNZ262158:GNZ262645 GXV262158:GXV262645 HHR262158:HHR262645 HRN262158:HRN262645 IBJ262158:IBJ262645 ILF262158:ILF262645 IVB262158:IVB262645 JEX262158:JEX262645 JOT262158:JOT262645 JYP262158:JYP262645 KIL262158:KIL262645 KSH262158:KSH262645 LCD262158:LCD262645 LLZ262158:LLZ262645 LVV262158:LVV262645 MFR262158:MFR262645 MPN262158:MPN262645 MZJ262158:MZJ262645 NJF262158:NJF262645 NTB262158:NTB262645 OCX262158:OCX262645 OMT262158:OMT262645 OWP262158:OWP262645 PGL262158:PGL262645 PQH262158:PQH262645 QAD262158:QAD262645 QJZ262158:QJZ262645 QTV262158:QTV262645 RDR262158:RDR262645 RNN262158:RNN262645 RXJ262158:RXJ262645 SHF262158:SHF262645 SRB262158:SRB262645 TAX262158:TAX262645 TKT262158:TKT262645 TUP262158:TUP262645 UEL262158:UEL262645 UOH262158:UOH262645 UYD262158:UYD262645 VHZ262158:VHZ262645 VRV262158:VRV262645 WBR262158:WBR262645 WLN262158:WLN262645 WVJ262158:WVJ262645 B327694:B328181 IX327694:IX328181 ST327694:ST328181 ACP327694:ACP328181 AML327694:AML328181 AWH327694:AWH328181 BGD327694:BGD328181 BPZ327694:BPZ328181 BZV327694:BZV328181 CJR327694:CJR328181 CTN327694:CTN328181 DDJ327694:DDJ328181 DNF327694:DNF328181 DXB327694:DXB328181 EGX327694:EGX328181 EQT327694:EQT328181 FAP327694:FAP328181 FKL327694:FKL328181 FUH327694:FUH328181 GED327694:GED328181 GNZ327694:GNZ328181 GXV327694:GXV328181 HHR327694:HHR328181 HRN327694:HRN328181 IBJ327694:IBJ328181 ILF327694:ILF328181 IVB327694:IVB328181 JEX327694:JEX328181 JOT327694:JOT328181 JYP327694:JYP328181 KIL327694:KIL328181 KSH327694:KSH328181 LCD327694:LCD328181 LLZ327694:LLZ328181 LVV327694:LVV328181 MFR327694:MFR328181 MPN327694:MPN328181 MZJ327694:MZJ328181 NJF327694:NJF328181 NTB327694:NTB328181 OCX327694:OCX328181 OMT327694:OMT328181 OWP327694:OWP328181 PGL327694:PGL328181 PQH327694:PQH328181 QAD327694:QAD328181 QJZ327694:QJZ328181 QTV327694:QTV328181 RDR327694:RDR328181 RNN327694:RNN328181 RXJ327694:RXJ328181 SHF327694:SHF328181 SRB327694:SRB328181 TAX327694:TAX328181 TKT327694:TKT328181 TUP327694:TUP328181 UEL327694:UEL328181 UOH327694:UOH328181 UYD327694:UYD328181 VHZ327694:VHZ328181 VRV327694:VRV328181 WBR327694:WBR328181 WLN327694:WLN328181 WVJ327694:WVJ328181 B393230:B393717 IX393230:IX393717 ST393230:ST393717 ACP393230:ACP393717 AML393230:AML393717 AWH393230:AWH393717 BGD393230:BGD393717 BPZ393230:BPZ393717 BZV393230:BZV393717 CJR393230:CJR393717 CTN393230:CTN393717 DDJ393230:DDJ393717 DNF393230:DNF393717 DXB393230:DXB393717 EGX393230:EGX393717 EQT393230:EQT393717 FAP393230:FAP393717 FKL393230:FKL393717 FUH393230:FUH393717 GED393230:GED393717 GNZ393230:GNZ393717 GXV393230:GXV393717 HHR393230:HHR393717 HRN393230:HRN393717 IBJ393230:IBJ393717 ILF393230:ILF393717 IVB393230:IVB393717 JEX393230:JEX393717 JOT393230:JOT393717 JYP393230:JYP393717 KIL393230:KIL393717 KSH393230:KSH393717 LCD393230:LCD393717 LLZ393230:LLZ393717 LVV393230:LVV393717 MFR393230:MFR393717 MPN393230:MPN393717 MZJ393230:MZJ393717 NJF393230:NJF393717 NTB393230:NTB393717 OCX393230:OCX393717 OMT393230:OMT393717 OWP393230:OWP393717 PGL393230:PGL393717 PQH393230:PQH393717 QAD393230:QAD393717 QJZ393230:QJZ393717 QTV393230:QTV393717 RDR393230:RDR393717 RNN393230:RNN393717 RXJ393230:RXJ393717 SHF393230:SHF393717 SRB393230:SRB393717 TAX393230:TAX393717 TKT393230:TKT393717 TUP393230:TUP393717 UEL393230:UEL393717 UOH393230:UOH393717 UYD393230:UYD393717 VHZ393230:VHZ393717 VRV393230:VRV393717 WBR393230:WBR393717 WLN393230:WLN393717 WVJ393230:WVJ393717 B458766:B459253 IX458766:IX459253 ST458766:ST459253 ACP458766:ACP459253 AML458766:AML459253 AWH458766:AWH459253 BGD458766:BGD459253 BPZ458766:BPZ459253 BZV458766:BZV459253 CJR458766:CJR459253 CTN458766:CTN459253 DDJ458766:DDJ459253 DNF458766:DNF459253 DXB458766:DXB459253 EGX458766:EGX459253 EQT458766:EQT459253 FAP458766:FAP459253 FKL458766:FKL459253 FUH458766:FUH459253 GED458766:GED459253 GNZ458766:GNZ459253 GXV458766:GXV459253 HHR458766:HHR459253 HRN458766:HRN459253 IBJ458766:IBJ459253 ILF458766:ILF459253 IVB458766:IVB459253 JEX458766:JEX459253 JOT458766:JOT459253 JYP458766:JYP459253 KIL458766:KIL459253 KSH458766:KSH459253 LCD458766:LCD459253 LLZ458766:LLZ459253 LVV458766:LVV459253 MFR458766:MFR459253 MPN458766:MPN459253 MZJ458766:MZJ459253 NJF458766:NJF459253 NTB458766:NTB459253 OCX458766:OCX459253 OMT458766:OMT459253 OWP458766:OWP459253 PGL458766:PGL459253 PQH458766:PQH459253 QAD458766:QAD459253 QJZ458766:QJZ459253 QTV458766:QTV459253 RDR458766:RDR459253 RNN458766:RNN459253 RXJ458766:RXJ459253 SHF458766:SHF459253 SRB458766:SRB459253 TAX458766:TAX459253 TKT458766:TKT459253 TUP458766:TUP459253 UEL458766:UEL459253 UOH458766:UOH459253 UYD458766:UYD459253 VHZ458766:VHZ459253 VRV458766:VRV459253 WBR458766:WBR459253 WLN458766:WLN459253 WVJ458766:WVJ459253 B524302:B524789 IX524302:IX524789 ST524302:ST524789 ACP524302:ACP524789 AML524302:AML524789 AWH524302:AWH524789 BGD524302:BGD524789 BPZ524302:BPZ524789 BZV524302:BZV524789 CJR524302:CJR524789 CTN524302:CTN524789 DDJ524302:DDJ524789 DNF524302:DNF524789 DXB524302:DXB524789 EGX524302:EGX524789 EQT524302:EQT524789 FAP524302:FAP524789 FKL524302:FKL524789 FUH524302:FUH524789 GED524302:GED524789 GNZ524302:GNZ524789 GXV524302:GXV524789 HHR524302:HHR524789 HRN524302:HRN524789 IBJ524302:IBJ524789 ILF524302:ILF524789 IVB524302:IVB524789 JEX524302:JEX524789 JOT524302:JOT524789 JYP524302:JYP524789 KIL524302:KIL524789 KSH524302:KSH524789 LCD524302:LCD524789 LLZ524302:LLZ524789 LVV524302:LVV524789 MFR524302:MFR524789 MPN524302:MPN524789 MZJ524302:MZJ524789 NJF524302:NJF524789 NTB524302:NTB524789 OCX524302:OCX524789 OMT524302:OMT524789 OWP524302:OWP524789 PGL524302:PGL524789 PQH524302:PQH524789 QAD524302:QAD524789 QJZ524302:QJZ524789 QTV524302:QTV524789 RDR524302:RDR524789 RNN524302:RNN524789 RXJ524302:RXJ524789 SHF524302:SHF524789 SRB524302:SRB524789 TAX524302:TAX524789 TKT524302:TKT524789 TUP524302:TUP524789 UEL524302:UEL524789 UOH524302:UOH524789 UYD524302:UYD524789 VHZ524302:VHZ524789 VRV524302:VRV524789 WBR524302:WBR524789 WLN524302:WLN524789 WVJ524302:WVJ524789 B589838:B590325 IX589838:IX590325 ST589838:ST590325 ACP589838:ACP590325 AML589838:AML590325 AWH589838:AWH590325 BGD589838:BGD590325 BPZ589838:BPZ590325 BZV589838:BZV590325 CJR589838:CJR590325 CTN589838:CTN590325 DDJ589838:DDJ590325 DNF589838:DNF590325 DXB589838:DXB590325 EGX589838:EGX590325 EQT589838:EQT590325 FAP589838:FAP590325 FKL589838:FKL590325 FUH589838:FUH590325 GED589838:GED590325 GNZ589838:GNZ590325 GXV589838:GXV590325 HHR589838:HHR590325 HRN589838:HRN590325 IBJ589838:IBJ590325 ILF589838:ILF590325 IVB589838:IVB590325 JEX589838:JEX590325 JOT589838:JOT590325 JYP589838:JYP590325 KIL589838:KIL590325 KSH589838:KSH590325 LCD589838:LCD590325 LLZ589838:LLZ590325 LVV589838:LVV590325 MFR589838:MFR590325 MPN589838:MPN590325 MZJ589838:MZJ590325 NJF589838:NJF590325 NTB589838:NTB590325 OCX589838:OCX590325 OMT589838:OMT590325 OWP589838:OWP590325 PGL589838:PGL590325 PQH589838:PQH590325 QAD589838:QAD590325 QJZ589838:QJZ590325 QTV589838:QTV590325 RDR589838:RDR590325 RNN589838:RNN590325 RXJ589838:RXJ590325 SHF589838:SHF590325 SRB589838:SRB590325 TAX589838:TAX590325 TKT589838:TKT590325 TUP589838:TUP590325 UEL589838:UEL590325 UOH589838:UOH590325 UYD589838:UYD590325 VHZ589838:VHZ590325 VRV589838:VRV590325 WBR589838:WBR590325 WLN589838:WLN590325 WVJ589838:WVJ590325 B655374:B655861 IX655374:IX655861 ST655374:ST655861 ACP655374:ACP655861 AML655374:AML655861 AWH655374:AWH655861 BGD655374:BGD655861 BPZ655374:BPZ655861 BZV655374:BZV655861 CJR655374:CJR655861 CTN655374:CTN655861 DDJ655374:DDJ655861 DNF655374:DNF655861 DXB655374:DXB655861 EGX655374:EGX655861 EQT655374:EQT655861 FAP655374:FAP655861 FKL655374:FKL655861 FUH655374:FUH655861 GED655374:GED655861 GNZ655374:GNZ655861 GXV655374:GXV655861 HHR655374:HHR655861 HRN655374:HRN655861 IBJ655374:IBJ655861 ILF655374:ILF655861 IVB655374:IVB655861 JEX655374:JEX655861 JOT655374:JOT655861 JYP655374:JYP655861 KIL655374:KIL655861 KSH655374:KSH655861 LCD655374:LCD655861 LLZ655374:LLZ655861 LVV655374:LVV655861 MFR655374:MFR655861 MPN655374:MPN655861 MZJ655374:MZJ655861 NJF655374:NJF655861 NTB655374:NTB655861 OCX655374:OCX655861 OMT655374:OMT655861 OWP655374:OWP655861 PGL655374:PGL655861 PQH655374:PQH655861 QAD655374:QAD655861 QJZ655374:QJZ655861 QTV655374:QTV655861 RDR655374:RDR655861 RNN655374:RNN655861 RXJ655374:RXJ655861 SHF655374:SHF655861 SRB655374:SRB655861 TAX655374:TAX655861 TKT655374:TKT655861 TUP655374:TUP655861 UEL655374:UEL655861 UOH655374:UOH655861 UYD655374:UYD655861 VHZ655374:VHZ655861 VRV655374:VRV655861 WBR655374:WBR655861 WLN655374:WLN655861 WVJ655374:WVJ655861 B720910:B721397 IX720910:IX721397 ST720910:ST721397 ACP720910:ACP721397 AML720910:AML721397 AWH720910:AWH721397 BGD720910:BGD721397 BPZ720910:BPZ721397 BZV720910:BZV721397 CJR720910:CJR721397 CTN720910:CTN721397 DDJ720910:DDJ721397 DNF720910:DNF721397 DXB720910:DXB721397 EGX720910:EGX721397 EQT720910:EQT721397 FAP720910:FAP721397 FKL720910:FKL721397 FUH720910:FUH721397 GED720910:GED721397 GNZ720910:GNZ721397 GXV720910:GXV721397 HHR720910:HHR721397 HRN720910:HRN721397 IBJ720910:IBJ721397 ILF720910:ILF721397 IVB720910:IVB721397 JEX720910:JEX721397 JOT720910:JOT721397 JYP720910:JYP721397 KIL720910:KIL721397 KSH720910:KSH721397 LCD720910:LCD721397 LLZ720910:LLZ721397 LVV720910:LVV721397 MFR720910:MFR721397 MPN720910:MPN721397 MZJ720910:MZJ721397 NJF720910:NJF721397 NTB720910:NTB721397 OCX720910:OCX721397 OMT720910:OMT721397 OWP720910:OWP721397 PGL720910:PGL721397 PQH720910:PQH721397 QAD720910:QAD721397 QJZ720910:QJZ721397 QTV720910:QTV721397 RDR720910:RDR721397 RNN720910:RNN721397 RXJ720910:RXJ721397 SHF720910:SHF721397 SRB720910:SRB721397 TAX720910:TAX721397 TKT720910:TKT721397 TUP720910:TUP721397 UEL720910:UEL721397 UOH720910:UOH721397 UYD720910:UYD721397 VHZ720910:VHZ721397 VRV720910:VRV721397 WBR720910:WBR721397 WLN720910:WLN721397 WVJ720910:WVJ721397 B786446:B786933 IX786446:IX786933 ST786446:ST786933 ACP786446:ACP786933 AML786446:AML786933 AWH786446:AWH786933 BGD786446:BGD786933 BPZ786446:BPZ786933 BZV786446:BZV786933 CJR786446:CJR786933 CTN786446:CTN786933 DDJ786446:DDJ786933 DNF786446:DNF786933 DXB786446:DXB786933 EGX786446:EGX786933 EQT786446:EQT786933 FAP786446:FAP786933 FKL786446:FKL786933 FUH786446:FUH786933 GED786446:GED786933 GNZ786446:GNZ786933 GXV786446:GXV786933 HHR786446:HHR786933 HRN786446:HRN786933 IBJ786446:IBJ786933 ILF786446:ILF786933 IVB786446:IVB786933 JEX786446:JEX786933 JOT786446:JOT786933 JYP786446:JYP786933 KIL786446:KIL786933 KSH786446:KSH786933 LCD786446:LCD786933 LLZ786446:LLZ786933 LVV786446:LVV786933 MFR786446:MFR786933 MPN786446:MPN786933 MZJ786446:MZJ786933 NJF786446:NJF786933 NTB786446:NTB786933 OCX786446:OCX786933 OMT786446:OMT786933 OWP786446:OWP786933 PGL786446:PGL786933 PQH786446:PQH786933 QAD786446:QAD786933 QJZ786446:QJZ786933 QTV786446:QTV786933 RDR786446:RDR786933 RNN786446:RNN786933 RXJ786446:RXJ786933 SHF786446:SHF786933 SRB786446:SRB786933 TAX786446:TAX786933 TKT786446:TKT786933 TUP786446:TUP786933 UEL786446:UEL786933 UOH786446:UOH786933 UYD786446:UYD786933 VHZ786446:VHZ786933 VRV786446:VRV786933 WBR786446:WBR786933 WLN786446:WLN786933 WVJ786446:WVJ786933 B851982:B852469 IX851982:IX852469 ST851982:ST852469 ACP851982:ACP852469 AML851982:AML852469 AWH851982:AWH852469 BGD851982:BGD852469 BPZ851982:BPZ852469 BZV851982:BZV852469 CJR851982:CJR852469 CTN851982:CTN852469 DDJ851982:DDJ852469 DNF851982:DNF852469 DXB851982:DXB852469 EGX851982:EGX852469 EQT851982:EQT852469 FAP851982:FAP852469 FKL851982:FKL852469 FUH851982:FUH852469 GED851982:GED852469 GNZ851982:GNZ852469 GXV851982:GXV852469 HHR851982:HHR852469 HRN851982:HRN852469 IBJ851982:IBJ852469 ILF851982:ILF852469 IVB851982:IVB852469 JEX851982:JEX852469 JOT851982:JOT852469 JYP851982:JYP852469 KIL851982:KIL852469 KSH851982:KSH852469 LCD851982:LCD852469 LLZ851982:LLZ852469 LVV851982:LVV852469 MFR851982:MFR852469 MPN851982:MPN852469 MZJ851982:MZJ852469 NJF851982:NJF852469 NTB851982:NTB852469 OCX851982:OCX852469 OMT851982:OMT852469 OWP851982:OWP852469 PGL851982:PGL852469 PQH851982:PQH852469 QAD851982:QAD852469 QJZ851982:QJZ852469 QTV851982:QTV852469 RDR851982:RDR852469 RNN851982:RNN852469 RXJ851982:RXJ852469 SHF851982:SHF852469 SRB851982:SRB852469 TAX851982:TAX852469 TKT851982:TKT852469 TUP851982:TUP852469 UEL851982:UEL852469 UOH851982:UOH852469 UYD851982:UYD852469 VHZ851982:VHZ852469 VRV851982:VRV852469 WBR851982:WBR852469 WLN851982:WLN852469 WVJ851982:WVJ852469 B917518:B918005 IX917518:IX918005 ST917518:ST918005 ACP917518:ACP918005 AML917518:AML918005 AWH917518:AWH918005 BGD917518:BGD918005 BPZ917518:BPZ918005 BZV917518:BZV918005 CJR917518:CJR918005 CTN917518:CTN918005 DDJ917518:DDJ918005 DNF917518:DNF918005 DXB917518:DXB918005 EGX917518:EGX918005 EQT917518:EQT918005 FAP917518:FAP918005 FKL917518:FKL918005 FUH917518:FUH918005 GED917518:GED918005 GNZ917518:GNZ918005 GXV917518:GXV918005 HHR917518:HHR918005 HRN917518:HRN918005 IBJ917518:IBJ918005 ILF917518:ILF918005 IVB917518:IVB918005 JEX917518:JEX918005 JOT917518:JOT918005 JYP917518:JYP918005 KIL917518:KIL918005 KSH917518:KSH918005 LCD917518:LCD918005 LLZ917518:LLZ918005 LVV917518:LVV918005 MFR917518:MFR918005 MPN917518:MPN918005 MZJ917518:MZJ918005 NJF917518:NJF918005 NTB917518:NTB918005 OCX917518:OCX918005 OMT917518:OMT918005 OWP917518:OWP918005 PGL917518:PGL918005 PQH917518:PQH918005 QAD917518:QAD918005 QJZ917518:QJZ918005 QTV917518:QTV918005 RDR917518:RDR918005 RNN917518:RNN918005 RXJ917518:RXJ918005 SHF917518:SHF918005 SRB917518:SRB918005 TAX917518:TAX918005 TKT917518:TKT918005 TUP917518:TUP918005 UEL917518:UEL918005 UOH917518:UOH918005 UYD917518:UYD918005 VHZ917518:VHZ918005 VRV917518:VRV918005 WBR917518:WBR918005 WLN917518:WLN918005 WVJ917518:WVJ918005 B983054:B983541 IX983054:IX983541 ST983054:ST983541 ACP983054:ACP983541 AML983054:AML983541 AWH983054:AWH983541 BGD983054:BGD983541 BPZ983054:BPZ983541 BZV983054:BZV983541 CJR983054:CJR983541 CTN983054:CTN983541 DDJ983054:DDJ983541 DNF983054:DNF983541 DXB983054:DXB983541 EGX983054:EGX983541 EQT983054:EQT983541 FAP983054:FAP983541 FKL983054:FKL983541 FUH983054:FUH983541 GED983054:GED983541 GNZ983054:GNZ983541 GXV983054:GXV983541 HHR983054:HHR983541 HRN983054:HRN983541 IBJ983054:IBJ983541 ILF983054:ILF983541 IVB983054:IVB983541 JEX983054:JEX983541 JOT983054:JOT983541 JYP983054:JYP983541 KIL983054:KIL983541 KSH983054:KSH983541 LCD983054:LCD983541 LLZ983054:LLZ983541 LVV983054:LVV983541 MFR983054:MFR983541 MPN983054:MPN983541 MZJ983054:MZJ983541 NJF983054:NJF983541 NTB983054:NTB983541 OCX983054:OCX983541 OMT983054:OMT983541 OWP983054:OWP983541 PGL983054:PGL983541 PQH983054:PQH983541 QAD983054:QAD983541 QJZ983054:QJZ983541 QTV983054:QTV983541 RDR983054:RDR983541 RNN983054:RNN983541 RXJ983054:RXJ983541 SHF983054:SHF983541 SRB983054:SRB983541 TAX983054:TAX983541 TKT983054:TKT983541 TUP983054:TUP983541 UEL983054:UEL983541 UOH983054:UOH983541 UYD983054:UYD983541 VHZ983054:VHZ983541 VRV983054:VRV983541 WBR983054:WBR983541 WLN983054:WLN983541 B14:B2000" xr:uid="{F1ADC4D1-3EAE-4F2D-9107-F6FE7AE846BD}">
      <formula1>"小,中"</formula1>
    </dataValidation>
    <dataValidation type="list" allowBlank="1" showInputMessage="1" showErrorMessage="1" prompt="学年の数字" sqref="WVK983054:WVK983541 IY14:IY501 SU14:SU501 ACQ14:ACQ501 AMM14:AMM501 AWI14:AWI501 BGE14:BGE501 BQA14:BQA501 BZW14:BZW501 CJS14:CJS501 CTO14:CTO501 DDK14:DDK501 DNG14:DNG501 DXC14:DXC501 EGY14:EGY501 EQU14:EQU501 FAQ14:FAQ501 FKM14:FKM501 FUI14:FUI501 GEE14:GEE501 GOA14:GOA501 GXW14:GXW501 HHS14:HHS501 HRO14:HRO501 IBK14:IBK501 ILG14:ILG501 IVC14:IVC501 JEY14:JEY501 JOU14:JOU501 JYQ14:JYQ501 KIM14:KIM501 KSI14:KSI501 LCE14:LCE501 LMA14:LMA501 LVW14:LVW501 MFS14:MFS501 MPO14:MPO501 MZK14:MZK501 NJG14:NJG501 NTC14:NTC501 OCY14:OCY501 OMU14:OMU501 OWQ14:OWQ501 PGM14:PGM501 PQI14:PQI501 QAE14:QAE501 QKA14:QKA501 QTW14:QTW501 RDS14:RDS501 RNO14:RNO501 RXK14:RXK501 SHG14:SHG501 SRC14:SRC501 TAY14:TAY501 TKU14:TKU501 TUQ14:TUQ501 UEM14:UEM501 UOI14:UOI501 UYE14:UYE501 VIA14:VIA501 VRW14:VRW501 WBS14:WBS501 WLO14:WLO501 WVK14:WVK501 C65550:C66037 IY65550:IY66037 SU65550:SU66037 ACQ65550:ACQ66037 AMM65550:AMM66037 AWI65550:AWI66037 BGE65550:BGE66037 BQA65550:BQA66037 BZW65550:BZW66037 CJS65550:CJS66037 CTO65550:CTO66037 DDK65550:DDK66037 DNG65550:DNG66037 DXC65550:DXC66037 EGY65550:EGY66037 EQU65550:EQU66037 FAQ65550:FAQ66037 FKM65550:FKM66037 FUI65550:FUI66037 GEE65550:GEE66037 GOA65550:GOA66037 GXW65550:GXW66037 HHS65550:HHS66037 HRO65550:HRO66037 IBK65550:IBK66037 ILG65550:ILG66037 IVC65550:IVC66037 JEY65550:JEY66037 JOU65550:JOU66037 JYQ65550:JYQ66037 KIM65550:KIM66037 KSI65550:KSI66037 LCE65550:LCE66037 LMA65550:LMA66037 LVW65550:LVW66037 MFS65550:MFS66037 MPO65550:MPO66037 MZK65550:MZK66037 NJG65550:NJG66037 NTC65550:NTC66037 OCY65550:OCY66037 OMU65550:OMU66037 OWQ65550:OWQ66037 PGM65550:PGM66037 PQI65550:PQI66037 QAE65550:QAE66037 QKA65550:QKA66037 QTW65550:QTW66037 RDS65550:RDS66037 RNO65550:RNO66037 RXK65550:RXK66037 SHG65550:SHG66037 SRC65550:SRC66037 TAY65550:TAY66037 TKU65550:TKU66037 TUQ65550:TUQ66037 UEM65550:UEM66037 UOI65550:UOI66037 UYE65550:UYE66037 VIA65550:VIA66037 VRW65550:VRW66037 WBS65550:WBS66037 WLO65550:WLO66037 WVK65550:WVK66037 C131086:C131573 IY131086:IY131573 SU131086:SU131573 ACQ131086:ACQ131573 AMM131086:AMM131573 AWI131086:AWI131573 BGE131086:BGE131573 BQA131086:BQA131573 BZW131086:BZW131573 CJS131086:CJS131573 CTO131086:CTO131573 DDK131086:DDK131573 DNG131086:DNG131573 DXC131086:DXC131573 EGY131086:EGY131573 EQU131086:EQU131573 FAQ131086:FAQ131573 FKM131086:FKM131573 FUI131086:FUI131573 GEE131086:GEE131573 GOA131086:GOA131573 GXW131086:GXW131573 HHS131086:HHS131573 HRO131086:HRO131573 IBK131086:IBK131573 ILG131086:ILG131573 IVC131086:IVC131573 JEY131086:JEY131573 JOU131086:JOU131573 JYQ131086:JYQ131573 KIM131086:KIM131573 KSI131086:KSI131573 LCE131086:LCE131573 LMA131086:LMA131573 LVW131086:LVW131573 MFS131086:MFS131573 MPO131086:MPO131573 MZK131086:MZK131573 NJG131086:NJG131573 NTC131086:NTC131573 OCY131086:OCY131573 OMU131086:OMU131573 OWQ131086:OWQ131573 PGM131086:PGM131573 PQI131086:PQI131573 QAE131086:QAE131573 QKA131086:QKA131573 QTW131086:QTW131573 RDS131086:RDS131573 RNO131086:RNO131573 RXK131086:RXK131573 SHG131086:SHG131573 SRC131086:SRC131573 TAY131086:TAY131573 TKU131086:TKU131573 TUQ131086:TUQ131573 UEM131086:UEM131573 UOI131086:UOI131573 UYE131086:UYE131573 VIA131086:VIA131573 VRW131086:VRW131573 WBS131086:WBS131573 WLO131086:WLO131573 WVK131086:WVK131573 C196622:C197109 IY196622:IY197109 SU196622:SU197109 ACQ196622:ACQ197109 AMM196622:AMM197109 AWI196622:AWI197109 BGE196622:BGE197109 BQA196622:BQA197109 BZW196622:BZW197109 CJS196622:CJS197109 CTO196622:CTO197109 DDK196622:DDK197109 DNG196622:DNG197109 DXC196622:DXC197109 EGY196622:EGY197109 EQU196622:EQU197109 FAQ196622:FAQ197109 FKM196622:FKM197109 FUI196622:FUI197109 GEE196622:GEE197109 GOA196622:GOA197109 GXW196622:GXW197109 HHS196622:HHS197109 HRO196622:HRO197109 IBK196622:IBK197109 ILG196622:ILG197109 IVC196622:IVC197109 JEY196622:JEY197109 JOU196622:JOU197109 JYQ196622:JYQ197109 KIM196622:KIM197109 KSI196622:KSI197109 LCE196622:LCE197109 LMA196622:LMA197109 LVW196622:LVW197109 MFS196622:MFS197109 MPO196622:MPO197109 MZK196622:MZK197109 NJG196622:NJG197109 NTC196622:NTC197109 OCY196622:OCY197109 OMU196622:OMU197109 OWQ196622:OWQ197109 PGM196622:PGM197109 PQI196622:PQI197109 QAE196622:QAE197109 QKA196622:QKA197109 QTW196622:QTW197109 RDS196622:RDS197109 RNO196622:RNO197109 RXK196622:RXK197109 SHG196622:SHG197109 SRC196622:SRC197109 TAY196622:TAY197109 TKU196622:TKU197109 TUQ196622:TUQ197109 UEM196622:UEM197109 UOI196622:UOI197109 UYE196622:UYE197109 VIA196622:VIA197109 VRW196622:VRW197109 WBS196622:WBS197109 WLO196622:WLO197109 WVK196622:WVK197109 C262158:C262645 IY262158:IY262645 SU262158:SU262645 ACQ262158:ACQ262645 AMM262158:AMM262645 AWI262158:AWI262645 BGE262158:BGE262645 BQA262158:BQA262645 BZW262158:BZW262645 CJS262158:CJS262645 CTO262158:CTO262645 DDK262158:DDK262645 DNG262158:DNG262645 DXC262158:DXC262645 EGY262158:EGY262645 EQU262158:EQU262645 FAQ262158:FAQ262645 FKM262158:FKM262645 FUI262158:FUI262645 GEE262158:GEE262645 GOA262158:GOA262645 GXW262158:GXW262645 HHS262158:HHS262645 HRO262158:HRO262645 IBK262158:IBK262645 ILG262158:ILG262645 IVC262158:IVC262645 JEY262158:JEY262645 JOU262158:JOU262645 JYQ262158:JYQ262645 KIM262158:KIM262645 KSI262158:KSI262645 LCE262158:LCE262645 LMA262158:LMA262645 LVW262158:LVW262645 MFS262158:MFS262645 MPO262158:MPO262645 MZK262158:MZK262645 NJG262158:NJG262645 NTC262158:NTC262645 OCY262158:OCY262645 OMU262158:OMU262645 OWQ262158:OWQ262645 PGM262158:PGM262645 PQI262158:PQI262645 QAE262158:QAE262645 QKA262158:QKA262645 QTW262158:QTW262645 RDS262158:RDS262645 RNO262158:RNO262645 RXK262158:RXK262645 SHG262158:SHG262645 SRC262158:SRC262645 TAY262158:TAY262645 TKU262158:TKU262645 TUQ262158:TUQ262645 UEM262158:UEM262645 UOI262158:UOI262645 UYE262158:UYE262645 VIA262158:VIA262645 VRW262158:VRW262645 WBS262158:WBS262645 WLO262158:WLO262645 WVK262158:WVK262645 C327694:C328181 IY327694:IY328181 SU327694:SU328181 ACQ327694:ACQ328181 AMM327694:AMM328181 AWI327694:AWI328181 BGE327694:BGE328181 BQA327694:BQA328181 BZW327694:BZW328181 CJS327694:CJS328181 CTO327694:CTO328181 DDK327694:DDK328181 DNG327694:DNG328181 DXC327694:DXC328181 EGY327694:EGY328181 EQU327694:EQU328181 FAQ327694:FAQ328181 FKM327694:FKM328181 FUI327694:FUI328181 GEE327694:GEE328181 GOA327694:GOA328181 GXW327694:GXW328181 HHS327694:HHS328181 HRO327694:HRO328181 IBK327694:IBK328181 ILG327694:ILG328181 IVC327694:IVC328181 JEY327694:JEY328181 JOU327694:JOU328181 JYQ327694:JYQ328181 KIM327694:KIM328181 KSI327694:KSI328181 LCE327694:LCE328181 LMA327694:LMA328181 LVW327694:LVW328181 MFS327694:MFS328181 MPO327694:MPO328181 MZK327694:MZK328181 NJG327694:NJG328181 NTC327694:NTC328181 OCY327694:OCY328181 OMU327694:OMU328181 OWQ327694:OWQ328181 PGM327694:PGM328181 PQI327694:PQI328181 QAE327694:QAE328181 QKA327694:QKA328181 QTW327694:QTW328181 RDS327694:RDS328181 RNO327694:RNO328181 RXK327694:RXK328181 SHG327694:SHG328181 SRC327694:SRC328181 TAY327694:TAY328181 TKU327694:TKU328181 TUQ327694:TUQ328181 UEM327694:UEM328181 UOI327694:UOI328181 UYE327694:UYE328181 VIA327694:VIA328181 VRW327694:VRW328181 WBS327694:WBS328181 WLO327694:WLO328181 WVK327694:WVK328181 C393230:C393717 IY393230:IY393717 SU393230:SU393717 ACQ393230:ACQ393717 AMM393230:AMM393717 AWI393230:AWI393717 BGE393230:BGE393717 BQA393230:BQA393717 BZW393230:BZW393717 CJS393230:CJS393717 CTO393230:CTO393717 DDK393230:DDK393717 DNG393230:DNG393717 DXC393230:DXC393717 EGY393230:EGY393717 EQU393230:EQU393717 FAQ393230:FAQ393717 FKM393230:FKM393717 FUI393230:FUI393717 GEE393230:GEE393717 GOA393230:GOA393717 GXW393230:GXW393717 HHS393230:HHS393717 HRO393230:HRO393717 IBK393230:IBK393717 ILG393230:ILG393717 IVC393230:IVC393717 JEY393230:JEY393717 JOU393230:JOU393717 JYQ393230:JYQ393717 KIM393230:KIM393717 KSI393230:KSI393717 LCE393230:LCE393717 LMA393230:LMA393717 LVW393230:LVW393717 MFS393230:MFS393717 MPO393230:MPO393717 MZK393230:MZK393717 NJG393230:NJG393717 NTC393230:NTC393717 OCY393230:OCY393717 OMU393230:OMU393717 OWQ393230:OWQ393717 PGM393230:PGM393717 PQI393230:PQI393717 QAE393230:QAE393717 QKA393230:QKA393717 QTW393230:QTW393717 RDS393230:RDS393717 RNO393230:RNO393717 RXK393230:RXK393717 SHG393230:SHG393717 SRC393230:SRC393717 TAY393230:TAY393717 TKU393230:TKU393717 TUQ393230:TUQ393717 UEM393230:UEM393717 UOI393230:UOI393717 UYE393230:UYE393717 VIA393230:VIA393717 VRW393230:VRW393717 WBS393230:WBS393717 WLO393230:WLO393717 WVK393230:WVK393717 C458766:C459253 IY458766:IY459253 SU458766:SU459253 ACQ458766:ACQ459253 AMM458766:AMM459253 AWI458766:AWI459253 BGE458766:BGE459253 BQA458766:BQA459253 BZW458766:BZW459253 CJS458766:CJS459253 CTO458766:CTO459253 DDK458766:DDK459253 DNG458766:DNG459253 DXC458766:DXC459253 EGY458766:EGY459253 EQU458766:EQU459253 FAQ458766:FAQ459253 FKM458766:FKM459253 FUI458766:FUI459253 GEE458766:GEE459253 GOA458766:GOA459253 GXW458766:GXW459253 HHS458766:HHS459253 HRO458766:HRO459253 IBK458766:IBK459253 ILG458766:ILG459253 IVC458766:IVC459253 JEY458766:JEY459253 JOU458766:JOU459253 JYQ458766:JYQ459253 KIM458766:KIM459253 KSI458766:KSI459253 LCE458766:LCE459253 LMA458766:LMA459253 LVW458766:LVW459253 MFS458766:MFS459253 MPO458766:MPO459253 MZK458766:MZK459253 NJG458766:NJG459253 NTC458766:NTC459253 OCY458766:OCY459253 OMU458766:OMU459253 OWQ458766:OWQ459253 PGM458766:PGM459253 PQI458766:PQI459253 QAE458766:QAE459253 QKA458766:QKA459253 QTW458766:QTW459253 RDS458766:RDS459253 RNO458766:RNO459253 RXK458766:RXK459253 SHG458766:SHG459253 SRC458766:SRC459253 TAY458766:TAY459253 TKU458766:TKU459253 TUQ458766:TUQ459253 UEM458766:UEM459253 UOI458766:UOI459253 UYE458766:UYE459253 VIA458766:VIA459253 VRW458766:VRW459253 WBS458766:WBS459253 WLO458766:WLO459253 WVK458766:WVK459253 C524302:C524789 IY524302:IY524789 SU524302:SU524789 ACQ524302:ACQ524789 AMM524302:AMM524789 AWI524302:AWI524789 BGE524302:BGE524789 BQA524302:BQA524789 BZW524302:BZW524789 CJS524302:CJS524789 CTO524302:CTO524789 DDK524302:DDK524789 DNG524302:DNG524789 DXC524302:DXC524789 EGY524302:EGY524789 EQU524302:EQU524789 FAQ524302:FAQ524789 FKM524302:FKM524789 FUI524302:FUI524789 GEE524302:GEE524789 GOA524302:GOA524789 GXW524302:GXW524789 HHS524302:HHS524789 HRO524302:HRO524789 IBK524302:IBK524789 ILG524302:ILG524789 IVC524302:IVC524789 JEY524302:JEY524789 JOU524302:JOU524789 JYQ524302:JYQ524789 KIM524302:KIM524789 KSI524302:KSI524789 LCE524302:LCE524789 LMA524302:LMA524789 LVW524302:LVW524789 MFS524302:MFS524789 MPO524302:MPO524789 MZK524302:MZK524789 NJG524302:NJG524789 NTC524302:NTC524789 OCY524302:OCY524789 OMU524302:OMU524789 OWQ524302:OWQ524789 PGM524302:PGM524789 PQI524302:PQI524789 QAE524302:QAE524789 QKA524302:QKA524789 QTW524302:QTW524789 RDS524302:RDS524789 RNO524302:RNO524789 RXK524302:RXK524789 SHG524302:SHG524789 SRC524302:SRC524789 TAY524302:TAY524789 TKU524302:TKU524789 TUQ524302:TUQ524789 UEM524302:UEM524789 UOI524302:UOI524789 UYE524302:UYE524789 VIA524302:VIA524789 VRW524302:VRW524789 WBS524302:WBS524789 WLO524302:WLO524789 WVK524302:WVK524789 C589838:C590325 IY589838:IY590325 SU589838:SU590325 ACQ589838:ACQ590325 AMM589838:AMM590325 AWI589838:AWI590325 BGE589838:BGE590325 BQA589838:BQA590325 BZW589838:BZW590325 CJS589838:CJS590325 CTO589838:CTO590325 DDK589838:DDK590325 DNG589838:DNG590325 DXC589838:DXC590325 EGY589838:EGY590325 EQU589838:EQU590325 FAQ589838:FAQ590325 FKM589838:FKM590325 FUI589838:FUI590325 GEE589838:GEE590325 GOA589838:GOA590325 GXW589838:GXW590325 HHS589838:HHS590325 HRO589838:HRO590325 IBK589838:IBK590325 ILG589838:ILG590325 IVC589838:IVC590325 JEY589838:JEY590325 JOU589838:JOU590325 JYQ589838:JYQ590325 KIM589838:KIM590325 KSI589838:KSI590325 LCE589838:LCE590325 LMA589838:LMA590325 LVW589838:LVW590325 MFS589838:MFS590325 MPO589838:MPO590325 MZK589838:MZK590325 NJG589838:NJG590325 NTC589838:NTC590325 OCY589838:OCY590325 OMU589838:OMU590325 OWQ589838:OWQ590325 PGM589838:PGM590325 PQI589838:PQI590325 QAE589838:QAE590325 QKA589838:QKA590325 QTW589838:QTW590325 RDS589838:RDS590325 RNO589838:RNO590325 RXK589838:RXK590325 SHG589838:SHG590325 SRC589838:SRC590325 TAY589838:TAY590325 TKU589838:TKU590325 TUQ589838:TUQ590325 UEM589838:UEM590325 UOI589838:UOI590325 UYE589838:UYE590325 VIA589838:VIA590325 VRW589838:VRW590325 WBS589838:WBS590325 WLO589838:WLO590325 WVK589838:WVK590325 C655374:C655861 IY655374:IY655861 SU655374:SU655861 ACQ655374:ACQ655861 AMM655374:AMM655861 AWI655374:AWI655861 BGE655374:BGE655861 BQA655374:BQA655861 BZW655374:BZW655861 CJS655374:CJS655861 CTO655374:CTO655861 DDK655374:DDK655861 DNG655374:DNG655861 DXC655374:DXC655861 EGY655374:EGY655861 EQU655374:EQU655861 FAQ655374:FAQ655861 FKM655374:FKM655861 FUI655374:FUI655861 GEE655374:GEE655861 GOA655374:GOA655861 GXW655374:GXW655861 HHS655374:HHS655861 HRO655374:HRO655861 IBK655374:IBK655861 ILG655374:ILG655861 IVC655374:IVC655861 JEY655374:JEY655861 JOU655374:JOU655861 JYQ655374:JYQ655861 KIM655374:KIM655861 KSI655374:KSI655861 LCE655374:LCE655861 LMA655374:LMA655861 LVW655374:LVW655861 MFS655374:MFS655861 MPO655374:MPO655861 MZK655374:MZK655861 NJG655374:NJG655861 NTC655374:NTC655861 OCY655374:OCY655861 OMU655374:OMU655861 OWQ655374:OWQ655861 PGM655374:PGM655861 PQI655374:PQI655861 QAE655374:QAE655861 QKA655374:QKA655861 QTW655374:QTW655861 RDS655374:RDS655861 RNO655374:RNO655861 RXK655374:RXK655861 SHG655374:SHG655861 SRC655374:SRC655861 TAY655374:TAY655861 TKU655374:TKU655861 TUQ655374:TUQ655861 UEM655374:UEM655861 UOI655374:UOI655861 UYE655374:UYE655861 VIA655374:VIA655861 VRW655374:VRW655861 WBS655374:WBS655861 WLO655374:WLO655861 WVK655374:WVK655861 C720910:C721397 IY720910:IY721397 SU720910:SU721397 ACQ720910:ACQ721397 AMM720910:AMM721397 AWI720910:AWI721397 BGE720910:BGE721397 BQA720910:BQA721397 BZW720910:BZW721397 CJS720910:CJS721397 CTO720910:CTO721397 DDK720910:DDK721397 DNG720910:DNG721397 DXC720910:DXC721397 EGY720910:EGY721397 EQU720910:EQU721397 FAQ720910:FAQ721397 FKM720910:FKM721397 FUI720910:FUI721397 GEE720910:GEE721397 GOA720910:GOA721397 GXW720910:GXW721397 HHS720910:HHS721397 HRO720910:HRO721397 IBK720910:IBK721397 ILG720910:ILG721397 IVC720910:IVC721397 JEY720910:JEY721397 JOU720910:JOU721397 JYQ720910:JYQ721397 KIM720910:KIM721397 KSI720910:KSI721397 LCE720910:LCE721397 LMA720910:LMA721397 LVW720910:LVW721397 MFS720910:MFS721397 MPO720910:MPO721397 MZK720910:MZK721397 NJG720910:NJG721397 NTC720910:NTC721397 OCY720910:OCY721397 OMU720910:OMU721397 OWQ720910:OWQ721397 PGM720910:PGM721397 PQI720910:PQI721397 QAE720910:QAE721397 QKA720910:QKA721397 QTW720910:QTW721397 RDS720910:RDS721397 RNO720910:RNO721397 RXK720910:RXK721397 SHG720910:SHG721397 SRC720910:SRC721397 TAY720910:TAY721397 TKU720910:TKU721397 TUQ720910:TUQ721397 UEM720910:UEM721397 UOI720910:UOI721397 UYE720910:UYE721397 VIA720910:VIA721397 VRW720910:VRW721397 WBS720910:WBS721397 WLO720910:WLO721397 WVK720910:WVK721397 C786446:C786933 IY786446:IY786933 SU786446:SU786933 ACQ786446:ACQ786933 AMM786446:AMM786933 AWI786446:AWI786933 BGE786446:BGE786933 BQA786446:BQA786933 BZW786446:BZW786933 CJS786446:CJS786933 CTO786446:CTO786933 DDK786446:DDK786933 DNG786446:DNG786933 DXC786446:DXC786933 EGY786446:EGY786933 EQU786446:EQU786933 FAQ786446:FAQ786933 FKM786446:FKM786933 FUI786446:FUI786933 GEE786446:GEE786933 GOA786446:GOA786933 GXW786446:GXW786933 HHS786446:HHS786933 HRO786446:HRO786933 IBK786446:IBK786933 ILG786446:ILG786933 IVC786446:IVC786933 JEY786446:JEY786933 JOU786446:JOU786933 JYQ786446:JYQ786933 KIM786446:KIM786933 KSI786446:KSI786933 LCE786446:LCE786933 LMA786446:LMA786933 LVW786446:LVW786933 MFS786446:MFS786933 MPO786446:MPO786933 MZK786446:MZK786933 NJG786446:NJG786933 NTC786446:NTC786933 OCY786446:OCY786933 OMU786446:OMU786933 OWQ786446:OWQ786933 PGM786446:PGM786933 PQI786446:PQI786933 QAE786446:QAE786933 QKA786446:QKA786933 QTW786446:QTW786933 RDS786446:RDS786933 RNO786446:RNO786933 RXK786446:RXK786933 SHG786446:SHG786933 SRC786446:SRC786933 TAY786446:TAY786933 TKU786446:TKU786933 TUQ786446:TUQ786933 UEM786446:UEM786933 UOI786446:UOI786933 UYE786446:UYE786933 VIA786446:VIA786933 VRW786446:VRW786933 WBS786446:WBS786933 WLO786446:WLO786933 WVK786446:WVK786933 C851982:C852469 IY851982:IY852469 SU851982:SU852469 ACQ851982:ACQ852469 AMM851982:AMM852469 AWI851982:AWI852469 BGE851982:BGE852469 BQA851982:BQA852469 BZW851982:BZW852469 CJS851982:CJS852469 CTO851982:CTO852469 DDK851982:DDK852469 DNG851982:DNG852469 DXC851982:DXC852469 EGY851982:EGY852469 EQU851982:EQU852469 FAQ851982:FAQ852469 FKM851982:FKM852469 FUI851982:FUI852469 GEE851982:GEE852469 GOA851982:GOA852469 GXW851982:GXW852469 HHS851982:HHS852469 HRO851982:HRO852469 IBK851982:IBK852469 ILG851982:ILG852469 IVC851982:IVC852469 JEY851982:JEY852469 JOU851982:JOU852469 JYQ851982:JYQ852469 KIM851982:KIM852469 KSI851982:KSI852469 LCE851982:LCE852469 LMA851982:LMA852469 LVW851982:LVW852469 MFS851982:MFS852469 MPO851982:MPO852469 MZK851982:MZK852469 NJG851982:NJG852469 NTC851982:NTC852469 OCY851982:OCY852469 OMU851982:OMU852469 OWQ851982:OWQ852469 PGM851982:PGM852469 PQI851982:PQI852469 QAE851982:QAE852469 QKA851982:QKA852469 QTW851982:QTW852469 RDS851982:RDS852469 RNO851982:RNO852469 RXK851982:RXK852469 SHG851982:SHG852469 SRC851982:SRC852469 TAY851982:TAY852469 TKU851982:TKU852469 TUQ851982:TUQ852469 UEM851982:UEM852469 UOI851982:UOI852469 UYE851982:UYE852469 VIA851982:VIA852469 VRW851982:VRW852469 WBS851982:WBS852469 WLO851982:WLO852469 WVK851982:WVK852469 C917518:C918005 IY917518:IY918005 SU917518:SU918005 ACQ917518:ACQ918005 AMM917518:AMM918005 AWI917518:AWI918005 BGE917518:BGE918005 BQA917518:BQA918005 BZW917518:BZW918005 CJS917518:CJS918005 CTO917518:CTO918005 DDK917518:DDK918005 DNG917518:DNG918005 DXC917518:DXC918005 EGY917518:EGY918005 EQU917518:EQU918005 FAQ917518:FAQ918005 FKM917518:FKM918005 FUI917518:FUI918005 GEE917518:GEE918005 GOA917518:GOA918005 GXW917518:GXW918005 HHS917518:HHS918005 HRO917518:HRO918005 IBK917518:IBK918005 ILG917518:ILG918005 IVC917518:IVC918005 JEY917518:JEY918005 JOU917518:JOU918005 JYQ917518:JYQ918005 KIM917518:KIM918005 KSI917518:KSI918005 LCE917518:LCE918005 LMA917518:LMA918005 LVW917518:LVW918005 MFS917518:MFS918005 MPO917518:MPO918005 MZK917518:MZK918005 NJG917518:NJG918005 NTC917518:NTC918005 OCY917518:OCY918005 OMU917518:OMU918005 OWQ917518:OWQ918005 PGM917518:PGM918005 PQI917518:PQI918005 QAE917518:QAE918005 QKA917518:QKA918005 QTW917518:QTW918005 RDS917518:RDS918005 RNO917518:RNO918005 RXK917518:RXK918005 SHG917518:SHG918005 SRC917518:SRC918005 TAY917518:TAY918005 TKU917518:TKU918005 TUQ917518:TUQ918005 UEM917518:UEM918005 UOI917518:UOI918005 UYE917518:UYE918005 VIA917518:VIA918005 VRW917518:VRW918005 WBS917518:WBS918005 WLO917518:WLO918005 WVK917518:WVK918005 C983054:C983541 IY983054:IY983541 SU983054:SU983541 ACQ983054:ACQ983541 AMM983054:AMM983541 AWI983054:AWI983541 BGE983054:BGE983541 BQA983054:BQA983541 BZW983054:BZW983541 CJS983054:CJS983541 CTO983054:CTO983541 DDK983054:DDK983541 DNG983054:DNG983541 DXC983054:DXC983541 EGY983054:EGY983541 EQU983054:EQU983541 FAQ983054:FAQ983541 FKM983054:FKM983541 FUI983054:FUI983541 GEE983054:GEE983541 GOA983054:GOA983541 GXW983054:GXW983541 HHS983054:HHS983541 HRO983054:HRO983541 IBK983054:IBK983541 ILG983054:ILG983541 IVC983054:IVC983541 JEY983054:JEY983541 JOU983054:JOU983541 JYQ983054:JYQ983541 KIM983054:KIM983541 KSI983054:KSI983541 LCE983054:LCE983541 LMA983054:LMA983541 LVW983054:LVW983541 MFS983054:MFS983541 MPO983054:MPO983541 MZK983054:MZK983541 NJG983054:NJG983541 NTC983054:NTC983541 OCY983054:OCY983541 OMU983054:OMU983541 OWQ983054:OWQ983541 PGM983054:PGM983541 PQI983054:PQI983541 QAE983054:QAE983541 QKA983054:QKA983541 QTW983054:QTW983541 RDS983054:RDS983541 RNO983054:RNO983541 RXK983054:RXK983541 SHG983054:SHG983541 SRC983054:SRC983541 TAY983054:TAY983541 TKU983054:TKU983541 TUQ983054:TUQ983541 UEM983054:UEM983541 UOI983054:UOI983541 UYE983054:UYE983541 VIA983054:VIA983541 VRW983054:VRW983541 WBS983054:WBS983541 WLO983054:WLO983541 C14:C2000" xr:uid="{643A2D3F-605D-491D-AE24-8CF0CD8EFB38}">
      <formula1>"1,2,3,4,5,6"</formula1>
    </dataValidation>
    <dataValidation allowBlank="1" showInputMessage="1" showErrorMessage="1" prompt="特別支援学校又は特別支援学級に在籍している児童生徒か必ず確認すること。" sqref="D11:D13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D65547:D65549 IZ65547:IZ65549 SV65547:SV65549 ACR65547:ACR65549 AMN65547:AMN65549 AWJ65547:AWJ65549 BGF65547:BGF65549 BQB65547:BQB65549 BZX65547:BZX65549 CJT65547:CJT65549 CTP65547:CTP65549 DDL65547:DDL65549 DNH65547:DNH65549 DXD65547:DXD65549 EGZ65547:EGZ65549 EQV65547:EQV65549 FAR65547:FAR65549 FKN65547:FKN65549 FUJ65547:FUJ65549 GEF65547:GEF65549 GOB65547:GOB65549 GXX65547:GXX65549 HHT65547:HHT65549 HRP65547:HRP65549 IBL65547:IBL65549 ILH65547:ILH65549 IVD65547:IVD65549 JEZ65547:JEZ65549 JOV65547:JOV65549 JYR65547:JYR65549 KIN65547:KIN65549 KSJ65547:KSJ65549 LCF65547:LCF65549 LMB65547:LMB65549 LVX65547:LVX65549 MFT65547:MFT65549 MPP65547:MPP65549 MZL65547:MZL65549 NJH65547:NJH65549 NTD65547:NTD65549 OCZ65547:OCZ65549 OMV65547:OMV65549 OWR65547:OWR65549 PGN65547:PGN65549 PQJ65547:PQJ65549 QAF65547:QAF65549 QKB65547:QKB65549 QTX65547:QTX65549 RDT65547:RDT65549 RNP65547:RNP65549 RXL65547:RXL65549 SHH65547:SHH65549 SRD65547:SRD65549 TAZ65547:TAZ65549 TKV65547:TKV65549 TUR65547:TUR65549 UEN65547:UEN65549 UOJ65547:UOJ65549 UYF65547:UYF65549 VIB65547:VIB65549 VRX65547:VRX65549 WBT65547:WBT65549 WLP65547:WLP65549 WVL65547:WVL65549 D131083:D131085 IZ131083:IZ131085 SV131083:SV131085 ACR131083:ACR131085 AMN131083:AMN131085 AWJ131083:AWJ131085 BGF131083:BGF131085 BQB131083:BQB131085 BZX131083:BZX131085 CJT131083:CJT131085 CTP131083:CTP131085 DDL131083:DDL131085 DNH131083:DNH131085 DXD131083:DXD131085 EGZ131083:EGZ131085 EQV131083:EQV131085 FAR131083:FAR131085 FKN131083:FKN131085 FUJ131083:FUJ131085 GEF131083:GEF131085 GOB131083:GOB131085 GXX131083:GXX131085 HHT131083:HHT131085 HRP131083:HRP131085 IBL131083:IBL131085 ILH131083:ILH131085 IVD131083:IVD131085 JEZ131083:JEZ131085 JOV131083:JOV131085 JYR131083:JYR131085 KIN131083:KIN131085 KSJ131083:KSJ131085 LCF131083:LCF131085 LMB131083:LMB131085 LVX131083:LVX131085 MFT131083:MFT131085 MPP131083:MPP131085 MZL131083:MZL131085 NJH131083:NJH131085 NTD131083:NTD131085 OCZ131083:OCZ131085 OMV131083:OMV131085 OWR131083:OWR131085 PGN131083:PGN131085 PQJ131083:PQJ131085 QAF131083:QAF131085 QKB131083:QKB131085 QTX131083:QTX131085 RDT131083:RDT131085 RNP131083:RNP131085 RXL131083:RXL131085 SHH131083:SHH131085 SRD131083:SRD131085 TAZ131083:TAZ131085 TKV131083:TKV131085 TUR131083:TUR131085 UEN131083:UEN131085 UOJ131083:UOJ131085 UYF131083:UYF131085 VIB131083:VIB131085 VRX131083:VRX131085 WBT131083:WBT131085 WLP131083:WLP131085 WVL131083:WVL131085 D196619:D196621 IZ196619:IZ196621 SV196619:SV196621 ACR196619:ACR196621 AMN196619:AMN196621 AWJ196619:AWJ196621 BGF196619:BGF196621 BQB196619:BQB196621 BZX196619:BZX196621 CJT196619:CJT196621 CTP196619:CTP196621 DDL196619:DDL196621 DNH196619:DNH196621 DXD196619:DXD196621 EGZ196619:EGZ196621 EQV196619:EQV196621 FAR196619:FAR196621 FKN196619:FKN196621 FUJ196619:FUJ196621 GEF196619:GEF196621 GOB196619:GOB196621 GXX196619:GXX196621 HHT196619:HHT196621 HRP196619:HRP196621 IBL196619:IBL196621 ILH196619:ILH196621 IVD196619:IVD196621 JEZ196619:JEZ196621 JOV196619:JOV196621 JYR196619:JYR196621 KIN196619:KIN196621 KSJ196619:KSJ196621 LCF196619:LCF196621 LMB196619:LMB196621 LVX196619:LVX196621 MFT196619:MFT196621 MPP196619:MPP196621 MZL196619:MZL196621 NJH196619:NJH196621 NTD196619:NTD196621 OCZ196619:OCZ196621 OMV196619:OMV196621 OWR196619:OWR196621 PGN196619:PGN196621 PQJ196619:PQJ196621 QAF196619:QAF196621 QKB196619:QKB196621 QTX196619:QTX196621 RDT196619:RDT196621 RNP196619:RNP196621 RXL196619:RXL196621 SHH196619:SHH196621 SRD196619:SRD196621 TAZ196619:TAZ196621 TKV196619:TKV196621 TUR196619:TUR196621 UEN196619:UEN196621 UOJ196619:UOJ196621 UYF196619:UYF196621 VIB196619:VIB196621 VRX196619:VRX196621 WBT196619:WBT196621 WLP196619:WLP196621 WVL196619:WVL196621 D262155:D262157 IZ262155:IZ262157 SV262155:SV262157 ACR262155:ACR262157 AMN262155:AMN262157 AWJ262155:AWJ262157 BGF262155:BGF262157 BQB262155:BQB262157 BZX262155:BZX262157 CJT262155:CJT262157 CTP262155:CTP262157 DDL262155:DDL262157 DNH262155:DNH262157 DXD262155:DXD262157 EGZ262155:EGZ262157 EQV262155:EQV262157 FAR262155:FAR262157 FKN262155:FKN262157 FUJ262155:FUJ262157 GEF262155:GEF262157 GOB262155:GOB262157 GXX262155:GXX262157 HHT262155:HHT262157 HRP262155:HRP262157 IBL262155:IBL262157 ILH262155:ILH262157 IVD262155:IVD262157 JEZ262155:JEZ262157 JOV262155:JOV262157 JYR262155:JYR262157 KIN262155:KIN262157 KSJ262155:KSJ262157 LCF262155:LCF262157 LMB262155:LMB262157 LVX262155:LVX262157 MFT262155:MFT262157 MPP262155:MPP262157 MZL262155:MZL262157 NJH262155:NJH262157 NTD262155:NTD262157 OCZ262155:OCZ262157 OMV262155:OMV262157 OWR262155:OWR262157 PGN262155:PGN262157 PQJ262155:PQJ262157 QAF262155:QAF262157 QKB262155:QKB262157 QTX262155:QTX262157 RDT262155:RDT262157 RNP262155:RNP262157 RXL262155:RXL262157 SHH262155:SHH262157 SRD262155:SRD262157 TAZ262155:TAZ262157 TKV262155:TKV262157 TUR262155:TUR262157 UEN262155:UEN262157 UOJ262155:UOJ262157 UYF262155:UYF262157 VIB262155:VIB262157 VRX262155:VRX262157 WBT262155:WBT262157 WLP262155:WLP262157 WVL262155:WVL262157 D327691:D327693 IZ327691:IZ327693 SV327691:SV327693 ACR327691:ACR327693 AMN327691:AMN327693 AWJ327691:AWJ327693 BGF327691:BGF327693 BQB327691:BQB327693 BZX327691:BZX327693 CJT327691:CJT327693 CTP327691:CTP327693 DDL327691:DDL327693 DNH327691:DNH327693 DXD327691:DXD327693 EGZ327691:EGZ327693 EQV327691:EQV327693 FAR327691:FAR327693 FKN327691:FKN327693 FUJ327691:FUJ327693 GEF327691:GEF327693 GOB327691:GOB327693 GXX327691:GXX327693 HHT327691:HHT327693 HRP327691:HRP327693 IBL327691:IBL327693 ILH327691:ILH327693 IVD327691:IVD327693 JEZ327691:JEZ327693 JOV327691:JOV327693 JYR327691:JYR327693 KIN327691:KIN327693 KSJ327691:KSJ327693 LCF327691:LCF327693 LMB327691:LMB327693 LVX327691:LVX327693 MFT327691:MFT327693 MPP327691:MPP327693 MZL327691:MZL327693 NJH327691:NJH327693 NTD327691:NTD327693 OCZ327691:OCZ327693 OMV327691:OMV327693 OWR327691:OWR327693 PGN327691:PGN327693 PQJ327691:PQJ327693 QAF327691:QAF327693 QKB327691:QKB327693 QTX327691:QTX327693 RDT327691:RDT327693 RNP327691:RNP327693 RXL327691:RXL327693 SHH327691:SHH327693 SRD327691:SRD327693 TAZ327691:TAZ327693 TKV327691:TKV327693 TUR327691:TUR327693 UEN327691:UEN327693 UOJ327691:UOJ327693 UYF327691:UYF327693 VIB327691:VIB327693 VRX327691:VRX327693 WBT327691:WBT327693 WLP327691:WLP327693 WVL327691:WVL327693 D393227:D393229 IZ393227:IZ393229 SV393227:SV393229 ACR393227:ACR393229 AMN393227:AMN393229 AWJ393227:AWJ393229 BGF393227:BGF393229 BQB393227:BQB393229 BZX393227:BZX393229 CJT393227:CJT393229 CTP393227:CTP393229 DDL393227:DDL393229 DNH393227:DNH393229 DXD393227:DXD393229 EGZ393227:EGZ393229 EQV393227:EQV393229 FAR393227:FAR393229 FKN393227:FKN393229 FUJ393227:FUJ393229 GEF393227:GEF393229 GOB393227:GOB393229 GXX393227:GXX393229 HHT393227:HHT393229 HRP393227:HRP393229 IBL393227:IBL393229 ILH393227:ILH393229 IVD393227:IVD393229 JEZ393227:JEZ393229 JOV393227:JOV393229 JYR393227:JYR393229 KIN393227:KIN393229 KSJ393227:KSJ393229 LCF393227:LCF393229 LMB393227:LMB393229 LVX393227:LVX393229 MFT393227:MFT393229 MPP393227:MPP393229 MZL393227:MZL393229 NJH393227:NJH393229 NTD393227:NTD393229 OCZ393227:OCZ393229 OMV393227:OMV393229 OWR393227:OWR393229 PGN393227:PGN393229 PQJ393227:PQJ393229 QAF393227:QAF393229 QKB393227:QKB393229 QTX393227:QTX393229 RDT393227:RDT393229 RNP393227:RNP393229 RXL393227:RXL393229 SHH393227:SHH393229 SRD393227:SRD393229 TAZ393227:TAZ393229 TKV393227:TKV393229 TUR393227:TUR393229 UEN393227:UEN393229 UOJ393227:UOJ393229 UYF393227:UYF393229 VIB393227:VIB393229 VRX393227:VRX393229 WBT393227:WBT393229 WLP393227:WLP393229 WVL393227:WVL393229 D458763:D458765 IZ458763:IZ458765 SV458763:SV458765 ACR458763:ACR458765 AMN458763:AMN458765 AWJ458763:AWJ458765 BGF458763:BGF458765 BQB458763:BQB458765 BZX458763:BZX458765 CJT458763:CJT458765 CTP458763:CTP458765 DDL458763:DDL458765 DNH458763:DNH458765 DXD458763:DXD458765 EGZ458763:EGZ458765 EQV458763:EQV458765 FAR458763:FAR458765 FKN458763:FKN458765 FUJ458763:FUJ458765 GEF458763:GEF458765 GOB458763:GOB458765 GXX458763:GXX458765 HHT458763:HHT458765 HRP458763:HRP458765 IBL458763:IBL458765 ILH458763:ILH458765 IVD458763:IVD458765 JEZ458763:JEZ458765 JOV458763:JOV458765 JYR458763:JYR458765 KIN458763:KIN458765 KSJ458763:KSJ458765 LCF458763:LCF458765 LMB458763:LMB458765 LVX458763:LVX458765 MFT458763:MFT458765 MPP458763:MPP458765 MZL458763:MZL458765 NJH458763:NJH458765 NTD458763:NTD458765 OCZ458763:OCZ458765 OMV458763:OMV458765 OWR458763:OWR458765 PGN458763:PGN458765 PQJ458763:PQJ458765 QAF458763:QAF458765 QKB458763:QKB458765 QTX458763:QTX458765 RDT458763:RDT458765 RNP458763:RNP458765 RXL458763:RXL458765 SHH458763:SHH458765 SRD458763:SRD458765 TAZ458763:TAZ458765 TKV458763:TKV458765 TUR458763:TUR458765 UEN458763:UEN458765 UOJ458763:UOJ458765 UYF458763:UYF458765 VIB458763:VIB458765 VRX458763:VRX458765 WBT458763:WBT458765 WLP458763:WLP458765 WVL458763:WVL458765 D524299:D524301 IZ524299:IZ524301 SV524299:SV524301 ACR524299:ACR524301 AMN524299:AMN524301 AWJ524299:AWJ524301 BGF524299:BGF524301 BQB524299:BQB524301 BZX524299:BZX524301 CJT524299:CJT524301 CTP524299:CTP524301 DDL524299:DDL524301 DNH524299:DNH524301 DXD524299:DXD524301 EGZ524299:EGZ524301 EQV524299:EQV524301 FAR524299:FAR524301 FKN524299:FKN524301 FUJ524299:FUJ524301 GEF524299:GEF524301 GOB524299:GOB524301 GXX524299:GXX524301 HHT524299:HHT524301 HRP524299:HRP524301 IBL524299:IBL524301 ILH524299:ILH524301 IVD524299:IVD524301 JEZ524299:JEZ524301 JOV524299:JOV524301 JYR524299:JYR524301 KIN524299:KIN524301 KSJ524299:KSJ524301 LCF524299:LCF524301 LMB524299:LMB524301 LVX524299:LVX524301 MFT524299:MFT524301 MPP524299:MPP524301 MZL524299:MZL524301 NJH524299:NJH524301 NTD524299:NTD524301 OCZ524299:OCZ524301 OMV524299:OMV524301 OWR524299:OWR524301 PGN524299:PGN524301 PQJ524299:PQJ524301 QAF524299:QAF524301 QKB524299:QKB524301 QTX524299:QTX524301 RDT524299:RDT524301 RNP524299:RNP524301 RXL524299:RXL524301 SHH524299:SHH524301 SRD524299:SRD524301 TAZ524299:TAZ524301 TKV524299:TKV524301 TUR524299:TUR524301 UEN524299:UEN524301 UOJ524299:UOJ524301 UYF524299:UYF524301 VIB524299:VIB524301 VRX524299:VRX524301 WBT524299:WBT524301 WLP524299:WLP524301 WVL524299:WVL524301 D589835:D589837 IZ589835:IZ589837 SV589835:SV589837 ACR589835:ACR589837 AMN589835:AMN589837 AWJ589835:AWJ589837 BGF589835:BGF589837 BQB589835:BQB589837 BZX589835:BZX589837 CJT589835:CJT589837 CTP589835:CTP589837 DDL589835:DDL589837 DNH589835:DNH589837 DXD589835:DXD589837 EGZ589835:EGZ589837 EQV589835:EQV589837 FAR589835:FAR589837 FKN589835:FKN589837 FUJ589835:FUJ589837 GEF589835:GEF589837 GOB589835:GOB589837 GXX589835:GXX589837 HHT589835:HHT589837 HRP589835:HRP589837 IBL589835:IBL589837 ILH589835:ILH589837 IVD589835:IVD589837 JEZ589835:JEZ589837 JOV589835:JOV589837 JYR589835:JYR589837 KIN589835:KIN589837 KSJ589835:KSJ589837 LCF589835:LCF589837 LMB589835:LMB589837 LVX589835:LVX589837 MFT589835:MFT589837 MPP589835:MPP589837 MZL589835:MZL589837 NJH589835:NJH589837 NTD589835:NTD589837 OCZ589835:OCZ589837 OMV589835:OMV589837 OWR589835:OWR589837 PGN589835:PGN589837 PQJ589835:PQJ589837 QAF589835:QAF589837 QKB589835:QKB589837 QTX589835:QTX589837 RDT589835:RDT589837 RNP589835:RNP589837 RXL589835:RXL589837 SHH589835:SHH589837 SRD589835:SRD589837 TAZ589835:TAZ589837 TKV589835:TKV589837 TUR589835:TUR589837 UEN589835:UEN589837 UOJ589835:UOJ589837 UYF589835:UYF589837 VIB589835:VIB589837 VRX589835:VRX589837 WBT589835:WBT589837 WLP589835:WLP589837 WVL589835:WVL589837 D655371:D655373 IZ655371:IZ655373 SV655371:SV655373 ACR655371:ACR655373 AMN655371:AMN655373 AWJ655371:AWJ655373 BGF655371:BGF655373 BQB655371:BQB655373 BZX655371:BZX655373 CJT655371:CJT655373 CTP655371:CTP655373 DDL655371:DDL655373 DNH655371:DNH655373 DXD655371:DXD655373 EGZ655371:EGZ655373 EQV655371:EQV655373 FAR655371:FAR655373 FKN655371:FKN655373 FUJ655371:FUJ655373 GEF655371:GEF655373 GOB655371:GOB655373 GXX655371:GXX655373 HHT655371:HHT655373 HRP655371:HRP655373 IBL655371:IBL655373 ILH655371:ILH655373 IVD655371:IVD655373 JEZ655371:JEZ655373 JOV655371:JOV655373 JYR655371:JYR655373 KIN655371:KIN655373 KSJ655371:KSJ655373 LCF655371:LCF655373 LMB655371:LMB655373 LVX655371:LVX655373 MFT655371:MFT655373 MPP655371:MPP655373 MZL655371:MZL655373 NJH655371:NJH655373 NTD655371:NTD655373 OCZ655371:OCZ655373 OMV655371:OMV655373 OWR655371:OWR655373 PGN655371:PGN655373 PQJ655371:PQJ655373 QAF655371:QAF655373 QKB655371:QKB655373 QTX655371:QTX655373 RDT655371:RDT655373 RNP655371:RNP655373 RXL655371:RXL655373 SHH655371:SHH655373 SRD655371:SRD655373 TAZ655371:TAZ655373 TKV655371:TKV655373 TUR655371:TUR655373 UEN655371:UEN655373 UOJ655371:UOJ655373 UYF655371:UYF655373 VIB655371:VIB655373 VRX655371:VRX655373 WBT655371:WBT655373 WLP655371:WLP655373 WVL655371:WVL655373 D720907:D720909 IZ720907:IZ720909 SV720907:SV720909 ACR720907:ACR720909 AMN720907:AMN720909 AWJ720907:AWJ720909 BGF720907:BGF720909 BQB720907:BQB720909 BZX720907:BZX720909 CJT720907:CJT720909 CTP720907:CTP720909 DDL720907:DDL720909 DNH720907:DNH720909 DXD720907:DXD720909 EGZ720907:EGZ720909 EQV720907:EQV720909 FAR720907:FAR720909 FKN720907:FKN720909 FUJ720907:FUJ720909 GEF720907:GEF720909 GOB720907:GOB720909 GXX720907:GXX720909 HHT720907:HHT720909 HRP720907:HRP720909 IBL720907:IBL720909 ILH720907:ILH720909 IVD720907:IVD720909 JEZ720907:JEZ720909 JOV720907:JOV720909 JYR720907:JYR720909 KIN720907:KIN720909 KSJ720907:KSJ720909 LCF720907:LCF720909 LMB720907:LMB720909 LVX720907:LVX720909 MFT720907:MFT720909 MPP720907:MPP720909 MZL720907:MZL720909 NJH720907:NJH720909 NTD720907:NTD720909 OCZ720907:OCZ720909 OMV720907:OMV720909 OWR720907:OWR720909 PGN720907:PGN720909 PQJ720907:PQJ720909 QAF720907:QAF720909 QKB720907:QKB720909 QTX720907:QTX720909 RDT720907:RDT720909 RNP720907:RNP720909 RXL720907:RXL720909 SHH720907:SHH720909 SRD720907:SRD720909 TAZ720907:TAZ720909 TKV720907:TKV720909 TUR720907:TUR720909 UEN720907:UEN720909 UOJ720907:UOJ720909 UYF720907:UYF720909 VIB720907:VIB720909 VRX720907:VRX720909 WBT720907:WBT720909 WLP720907:WLP720909 WVL720907:WVL720909 D786443:D786445 IZ786443:IZ786445 SV786443:SV786445 ACR786443:ACR786445 AMN786443:AMN786445 AWJ786443:AWJ786445 BGF786443:BGF786445 BQB786443:BQB786445 BZX786443:BZX786445 CJT786443:CJT786445 CTP786443:CTP786445 DDL786443:DDL786445 DNH786443:DNH786445 DXD786443:DXD786445 EGZ786443:EGZ786445 EQV786443:EQV786445 FAR786443:FAR786445 FKN786443:FKN786445 FUJ786443:FUJ786445 GEF786443:GEF786445 GOB786443:GOB786445 GXX786443:GXX786445 HHT786443:HHT786445 HRP786443:HRP786445 IBL786443:IBL786445 ILH786443:ILH786445 IVD786443:IVD786445 JEZ786443:JEZ786445 JOV786443:JOV786445 JYR786443:JYR786445 KIN786443:KIN786445 KSJ786443:KSJ786445 LCF786443:LCF786445 LMB786443:LMB786445 LVX786443:LVX786445 MFT786443:MFT786445 MPP786443:MPP786445 MZL786443:MZL786445 NJH786443:NJH786445 NTD786443:NTD786445 OCZ786443:OCZ786445 OMV786443:OMV786445 OWR786443:OWR786445 PGN786443:PGN786445 PQJ786443:PQJ786445 QAF786443:QAF786445 QKB786443:QKB786445 QTX786443:QTX786445 RDT786443:RDT786445 RNP786443:RNP786445 RXL786443:RXL786445 SHH786443:SHH786445 SRD786443:SRD786445 TAZ786443:TAZ786445 TKV786443:TKV786445 TUR786443:TUR786445 UEN786443:UEN786445 UOJ786443:UOJ786445 UYF786443:UYF786445 VIB786443:VIB786445 VRX786443:VRX786445 WBT786443:WBT786445 WLP786443:WLP786445 WVL786443:WVL786445 D851979:D851981 IZ851979:IZ851981 SV851979:SV851981 ACR851979:ACR851981 AMN851979:AMN851981 AWJ851979:AWJ851981 BGF851979:BGF851981 BQB851979:BQB851981 BZX851979:BZX851981 CJT851979:CJT851981 CTP851979:CTP851981 DDL851979:DDL851981 DNH851979:DNH851981 DXD851979:DXD851981 EGZ851979:EGZ851981 EQV851979:EQV851981 FAR851979:FAR851981 FKN851979:FKN851981 FUJ851979:FUJ851981 GEF851979:GEF851981 GOB851979:GOB851981 GXX851979:GXX851981 HHT851979:HHT851981 HRP851979:HRP851981 IBL851979:IBL851981 ILH851979:ILH851981 IVD851979:IVD851981 JEZ851979:JEZ851981 JOV851979:JOV851981 JYR851979:JYR851981 KIN851979:KIN851981 KSJ851979:KSJ851981 LCF851979:LCF851981 LMB851979:LMB851981 LVX851979:LVX851981 MFT851979:MFT851981 MPP851979:MPP851981 MZL851979:MZL851981 NJH851979:NJH851981 NTD851979:NTD851981 OCZ851979:OCZ851981 OMV851979:OMV851981 OWR851979:OWR851981 PGN851979:PGN851981 PQJ851979:PQJ851981 QAF851979:QAF851981 QKB851979:QKB851981 QTX851979:QTX851981 RDT851979:RDT851981 RNP851979:RNP851981 RXL851979:RXL851981 SHH851979:SHH851981 SRD851979:SRD851981 TAZ851979:TAZ851981 TKV851979:TKV851981 TUR851979:TUR851981 UEN851979:UEN851981 UOJ851979:UOJ851981 UYF851979:UYF851981 VIB851979:VIB851981 VRX851979:VRX851981 WBT851979:WBT851981 WLP851979:WLP851981 WVL851979:WVL851981 D917515:D917517 IZ917515:IZ917517 SV917515:SV917517 ACR917515:ACR917517 AMN917515:AMN917517 AWJ917515:AWJ917517 BGF917515:BGF917517 BQB917515:BQB917517 BZX917515:BZX917517 CJT917515:CJT917517 CTP917515:CTP917517 DDL917515:DDL917517 DNH917515:DNH917517 DXD917515:DXD917517 EGZ917515:EGZ917517 EQV917515:EQV917517 FAR917515:FAR917517 FKN917515:FKN917517 FUJ917515:FUJ917517 GEF917515:GEF917517 GOB917515:GOB917517 GXX917515:GXX917517 HHT917515:HHT917517 HRP917515:HRP917517 IBL917515:IBL917517 ILH917515:ILH917517 IVD917515:IVD917517 JEZ917515:JEZ917517 JOV917515:JOV917517 JYR917515:JYR917517 KIN917515:KIN917517 KSJ917515:KSJ917517 LCF917515:LCF917517 LMB917515:LMB917517 LVX917515:LVX917517 MFT917515:MFT917517 MPP917515:MPP917517 MZL917515:MZL917517 NJH917515:NJH917517 NTD917515:NTD917517 OCZ917515:OCZ917517 OMV917515:OMV917517 OWR917515:OWR917517 PGN917515:PGN917517 PQJ917515:PQJ917517 QAF917515:QAF917517 QKB917515:QKB917517 QTX917515:QTX917517 RDT917515:RDT917517 RNP917515:RNP917517 RXL917515:RXL917517 SHH917515:SHH917517 SRD917515:SRD917517 TAZ917515:TAZ917517 TKV917515:TKV917517 TUR917515:TUR917517 UEN917515:UEN917517 UOJ917515:UOJ917517 UYF917515:UYF917517 VIB917515:VIB917517 VRX917515:VRX917517 WBT917515:WBT917517 WLP917515:WLP917517 WVL917515:WVL917517 D983051:D983053 IZ983051:IZ983053 SV983051:SV983053 ACR983051:ACR983053 AMN983051:AMN983053 AWJ983051:AWJ983053 BGF983051:BGF983053 BQB983051:BQB983053 BZX983051:BZX983053 CJT983051:CJT983053 CTP983051:CTP983053 DDL983051:DDL983053 DNH983051:DNH983053 DXD983051:DXD983053 EGZ983051:EGZ983053 EQV983051:EQV983053 FAR983051:FAR983053 FKN983051:FKN983053 FUJ983051:FUJ983053 GEF983051:GEF983053 GOB983051:GOB983053 GXX983051:GXX983053 HHT983051:HHT983053 HRP983051:HRP983053 IBL983051:IBL983053 ILH983051:ILH983053 IVD983051:IVD983053 JEZ983051:JEZ983053 JOV983051:JOV983053 JYR983051:JYR983053 KIN983051:KIN983053 KSJ983051:KSJ983053 LCF983051:LCF983053 LMB983051:LMB983053 LVX983051:LVX983053 MFT983051:MFT983053 MPP983051:MPP983053 MZL983051:MZL983053 NJH983051:NJH983053 NTD983051:NTD983053 OCZ983051:OCZ983053 OMV983051:OMV983053 OWR983051:OWR983053 PGN983051:PGN983053 PQJ983051:PQJ983053 QAF983051:QAF983053 QKB983051:QKB983053 QTX983051:QTX983053 RDT983051:RDT983053 RNP983051:RNP983053 RXL983051:RXL983053 SHH983051:SHH983053 SRD983051:SRD983053 TAZ983051:TAZ983053 TKV983051:TKV983053 TUR983051:TUR983053 UEN983051:UEN983053 UOJ983051:UOJ983053 UYF983051:UYF983053 VIB983051:VIB983053 VRX983051:VRX983053 WBT983051:WBT983053 WLP983051:WLP983053 WVL983051:WVL983053" xr:uid="{16682CA5-8692-4681-8EC9-A090C92285C5}"/>
    <dataValidation allowBlank="1" showErrorMessage="1" prompt="教科書の種目をドロップダウンリストから選んでください。" sqref="I11:J13 JE11:JF13 TA11:TB13 ACW11:ACX13 AMS11:AMT13 AWO11:AWP13 BGK11:BGL13 BQG11:BQH13 CAC11:CAD13 CJY11:CJZ13 CTU11:CTV13 DDQ11:DDR13 DNM11:DNN13 DXI11:DXJ13 EHE11:EHF13 ERA11:ERB13 FAW11:FAX13 FKS11:FKT13 FUO11:FUP13 GEK11:GEL13 GOG11:GOH13 GYC11:GYD13 HHY11:HHZ13 HRU11:HRV13 IBQ11:IBR13 ILM11:ILN13 IVI11:IVJ13 JFE11:JFF13 JPA11:JPB13 JYW11:JYX13 KIS11:KIT13 KSO11:KSP13 LCK11:LCL13 LMG11:LMH13 LWC11:LWD13 MFY11:MFZ13 MPU11:MPV13 MZQ11:MZR13 NJM11:NJN13 NTI11:NTJ13 ODE11:ODF13 ONA11:ONB13 OWW11:OWX13 PGS11:PGT13 PQO11:PQP13 QAK11:QAL13 QKG11:QKH13 QUC11:QUD13 RDY11:RDZ13 RNU11:RNV13 RXQ11:RXR13 SHM11:SHN13 SRI11:SRJ13 TBE11:TBF13 TLA11:TLB13 TUW11:TUX13 UES11:UET13 UOO11:UOP13 UYK11:UYL13 VIG11:VIH13 VSC11:VSD13 WBY11:WBZ13 WLU11:WLV13 WVQ11:WVR13 I65547:J65549 JE65547:JF65549 TA65547:TB65549 ACW65547:ACX65549 AMS65547:AMT65549 AWO65547:AWP65549 BGK65547:BGL65549 BQG65547:BQH65549 CAC65547:CAD65549 CJY65547:CJZ65549 CTU65547:CTV65549 DDQ65547:DDR65549 DNM65547:DNN65549 DXI65547:DXJ65549 EHE65547:EHF65549 ERA65547:ERB65549 FAW65547:FAX65549 FKS65547:FKT65549 FUO65547:FUP65549 GEK65547:GEL65549 GOG65547:GOH65549 GYC65547:GYD65549 HHY65547:HHZ65549 HRU65547:HRV65549 IBQ65547:IBR65549 ILM65547:ILN65549 IVI65547:IVJ65549 JFE65547:JFF65549 JPA65547:JPB65549 JYW65547:JYX65549 KIS65547:KIT65549 KSO65547:KSP65549 LCK65547:LCL65549 LMG65547:LMH65549 LWC65547:LWD65549 MFY65547:MFZ65549 MPU65547:MPV65549 MZQ65547:MZR65549 NJM65547:NJN65549 NTI65547:NTJ65549 ODE65547:ODF65549 ONA65547:ONB65549 OWW65547:OWX65549 PGS65547:PGT65549 PQO65547:PQP65549 QAK65547:QAL65549 QKG65547:QKH65549 QUC65547:QUD65549 RDY65547:RDZ65549 RNU65547:RNV65549 RXQ65547:RXR65549 SHM65547:SHN65549 SRI65547:SRJ65549 TBE65547:TBF65549 TLA65547:TLB65549 TUW65547:TUX65549 UES65547:UET65549 UOO65547:UOP65549 UYK65547:UYL65549 VIG65547:VIH65549 VSC65547:VSD65549 WBY65547:WBZ65549 WLU65547:WLV65549 WVQ65547:WVR65549 I131083:J131085 JE131083:JF131085 TA131083:TB131085 ACW131083:ACX131085 AMS131083:AMT131085 AWO131083:AWP131085 BGK131083:BGL131085 BQG131083:BQH131085 CAC131083:CAD131085 CJY131083:CJZ131085 CTU131083:CTV131085 DDQ131083:DDR131085 DNM131083:DNN131085 DXI131083:DXJ131085 EHE131083:EHF131085 ERA131083:ERB131085 FAW131083:FAX131085 FKS131083:FKT131085 FUO131083:FUP131085 GEK131083:GEL131085 GOG131083:GOH131085 GYC131083:GYD131085 HHY131083:HHZ131085 HRU131083:HRV131085 IBQ131083:IBR131085 ILM131083:ILN131085 IVI131083:IVJ131085 JFE131083:JFF131085 JPA131083:JPB131085 JYW131083:JYX131085 KIS131083:KIT131085 KSO131083:KSP131085 LCK131083:LCL131085 LMG131083:LMH131085 LWC131083:LWD131085 MFY131083:MFZ131085 MPU131083:MPV131085 MZQ131083:MZR131085 NJM131083:NJN131085 NTI131083:NTJ131085 ODE131083:ODF131085 ONA131083:ONB131085 OWW131083:OWX131085 PGS131083:PGT131085 PQO131083:PQP131085 QAK131083:QAL131085 QKG131083:QKH131085 QUC131083:QUD131085 RDY131083:RDZ131085 RNU131083:RNV131085 RXQ131083:RXR131085 SHM131083:SHN131085 SRI131083:SRJ131085 TBE131083:TBF131085 TLA131083:TLB131085 TUW131083:TUX131085 UES131083:UET131085 UOO131083:UOP131085 UYK131083:UYL131085 VIG131083:VIH131085 VSC131083:VSD131085 WBY131083:WBZ131085 WLU131083:WLV131085 WVQ131083:WVR131085 I196619:J196621 JE196619:JF196621 TA196619:TB196621 ACW196619:ACX196621 AMS196619:AMT196621 AWO196619:AWP196621 BGK196619:BGL196621 BQG196619:BQH196621 CAC196619:CAD196621 CJY196619:CJZ196621 CTU196619:CTV196621 DDQ196619:DDR196621 DNM196619:DNN196621 DXI196619:DXJ196621 EHE196619:EHF196621 ERA196619:ERB196621 FAW196619:FAX196621 FKS196619:FKT196621 FUO196619:FUP196621 GEK196619:GEL196621 GOG196619:GOH196621 GYC196619:GYD196621 HHY196619:HHZ196621 HRU196619:HRV196621 IBQ196619:IBR196621 ILM196619:ILN196621 IVI196619:IVJ196621 JFE196619:JFF196621 JPA196619:JPB196621 JYW196619:JYX196621 KIS196619:KIT196621 KSO196619:KSP196621 LCK196619:LCL196621 LMG196619:LMH196621 LWC196619:LWD196621 MFY196619:MFZ196621 MPU196619:MPV196621 MZQ196619:MZR196621 NJM196619:NJN196621 NTI196619:NTJ196621 ODE196619:ODF196621 ONA196619:ONB196621 OWW196619:OWX196621 PGS196619:PGT196621 PQO196619:PQP196621 QAK196619:QAL196621 QKG196619:QKH196621 QUC196619:QUD196621 RDY196619:RDZ196621 RNU196619:RNV196621 RXQ196619:RXR196621 SHM196619:SHN196621 SRI196619:SRJ196621 TBE196619:TBF196621 TLA196619:TLB196621 TUW196619:TUX196621 UES196619:UET196621 UOO196619:UOP196621 UYK196619:UYL196621 VIG196619:VIH196621 VSC196619:VSD196621 WBY196619:WBZ196621 WLU196619:WLV196621 WVQ196619:WVR196621 I262155:J262157 JE262155:JF262157 TA262155:TB262157 ACW262155:ACX262157 AMS262155:AMT262157 AWO262155:AWP262157 BGK262155:BGL262157 BQG262155:BQH262157 CAC262155:CAD262157 CJY262155:CJZ262157 CTU262155:CTV262157 DDQ262155:DDR262157 DNM262155:DNN262157 DXI262155:DXJ262157 EHE262155:EHF262157 ERA262155:ERB262157 FAW262155:FAX262157 FKS262155:FKT262157 FUO262155:FUP262157 GEK262155:GEL262157 GOG262155:GOH262157 GYC262155:GYD262157 HHY262155:HHZ262157 HRU262155:HRV262157 IBQ262155:IBR262157 ILM262155:ILN262157 IVI262155:IVJ262157 JFE262155:JFF262157 JPA262155:JPB262157 JYW262155:JYX262157 KIS262155:KIT262157 KSO262155:KSP262157 LCK262155:LCL262157 LMG262155:LMH262157 LWC262155:LWD262157 MFY262155:MFZ262157 MPU262155:MPV262157 MZQ262155:MZR262157 NJM262155:NJN262157 NTI262155:NTJ262157 ODE262155:ODF262157 ONA262155:ONB262157 OWW262155:OWX262157 PGS262155:PGT262157 PQO262155:PQP262157 QAK262155:QAL262157 QKG262155:QKH262157 QUC262155:QUD262157 RDY262155:RDZ262157 RNU262155:RNV262157 RXQ262155:RXR262157 SHM262155:SHN262157 SRI262155:SRJ262157 TBE262155:TBF262157 TLA262155:TLB262157 TUW262155:TUX262157 UES262155:UET262157 UOO262155:UOP262157 UYK262155:UYL262157 VIG262155:VIH262157 VSC262155:VSD262157 WBY262155:WBZ262157 WLU262155:WLV262157 WVQ262155:WVR262157 I327691:J327693 JE327691:JF327693 TA327691:TB327693 ACW327691:ACX327693 AMS327691:AMT327693 AWO327691:AWP327693 BGK327691:BGL327693 BQG327691:BQH327693 CAC327691:CAD327693 CJY327691:CJZ327693 CTU327691:CTV327693 DDQ327691:DDR327693 DNM327691:DNN327693 DXI327691:DXJ327693 EHE327691:EHF327693 ERA327691:ERB327693 FAW327691:FAX327693 FKS327691:FKT327693 FUO327691:FUP327693 GEK327691:GEL327693 GOG327691:GOH327693 GYC327691:GYD327693 HHY327691:HHZ327693 HRU327691:HRV327693 IBQ327691:IBR327693 ILM327691:ILN327693 IVI327691:IVJ327693 JFE327691:JFF327693 JPA327691:JPB327693 JYW327691:JYX327693 KIS327691:KIT327693 KSO327691:KSP327693 LCK327691:LCL327693 LMG327691:LMH327693 LWC327691:LWD327693 MFY327691:MFZ327693 MPU327691:MPV327693 MZQ327691:MZR327693 NJM327691:NJN327693 NTI327691:NTJ327693 ODE327691:ODF327693 ONA327691:ONB327693 OWW327691:OWX327693 PGS327691:PGT327693 PQO327691:PQP327693 QAK327691:QAL327693 QKG327691:QKH327693 QUC327691:QUD327693 RDY327691:RDZ327693 RNU327691:RNV327693 RXQ327691:RXR327693 SHM327691:SHN327693 SRI327691:SRJ327693 TBE327691:TBF327693 TLA327691:TLB327693 TUW327691:TUX327693 UES327691:UET327693 UOO327691:UOP327693 UYK327691:UYL327693 VIG327691:VIH327693 VSC327691:VSD327693 WBY327691:WBZ327693 WLU327691:WLV327693 WVQ327691:WVR327693 I393227:J393229 JE393227:JF393229 TA393227:TB393229 ACW393227:ACX393229 AMS393227:AMT393229 AWO393227:AWP393229 BGK393227:BGL393229 BQG393227:BQH393229 CAC393227:CAD393229 CJY393227:CJZ393229 CTU393227:CTV393229 DDQ393227:DDR393229 DNM393227:DNN393229 DXI393227:DXJ393229 EHE393227:EHF393229 ERA393227:ERB393229 FAW393227:FAX393229 FKS393227:FKT393229 FUO393227:FUP393229 GEK393227:GEL393229 GOG393227:GOH393229 GYC393227:GYD393229 HHY393227:HHZ393229 HRU393227:HRV393229 IBQ393227:IBR393229 ILM393227:ILN393229 IVI393227:IVJ393229 JFE393227:JFF393229 JPA393227:JPB393229 JYW393227:JYX393229 KIS393227:KIT393229 KSO393227:KSP393229 LCK393227:LCL393229 LMG393227:LMH393229 LWC393227:LWD393229 MFY393227:MFZ393229 MPU393227:MPV393229 MZQ393227:MZR393229 NJM393227:NJN393229 NTI393227:NTJ393229 ODE393227:ODF393229 ONA393227:ONB393229 OWW393227:OWX393229 PGS393227:PGT393229 PQO393227:PQP393229 QAK393227:QAL393229 QKG393227:QKH393229 QUC393227:QUD393229 RDY393227:RDZ393229 RNU393227:RNV393229 RXQ393227:RXR393229 SHM393227:SHN393229 SRI393227:SRJ393229 TBE393227:TBF393229 TLA393227:TLB393229 TUW393227:TUX393229 UES393227:UET393229 UOO393227:UOP393229 UYK393227:UYL393229 VIG393227:VIH393229 VSC393227:VSD393229 WBY393227:WBZ393229 WLU393227:WLV393229 WVQ393227:WVR393229 I458763:J458765 JE458763:JF458765 TA458763:TB458765 ACW458763:ACX458765 AMS458763:AMT458765 AWO458763:AWP458765 BGK458763:BGL458765 BQG458763:BQH458765 CAC458763:CAD458765 CJY458763:CJZ458765 CTU458763:CTV458765 DDQ458763:DDR458765 DNM458763:DNN458765 DXI458763:DXJ458765 EHE458763:EHF458765 ERA458763:ERB458765 FAW458763:FAX458765 FKS458763:FKT458765 FUO458763:FUP458765 GEK458763:GEL458765 GOG458763:GOH458765 GYC458763:GYD458765 HHY458763:HHZ458765 HRU458763:HRV458765 IBQ458763:IBR458765 ILM458763:ILN458765 IVI458763:IVJ458765 JFE458763:JFF458765 JPA458763:JPB458765 JYW458763:JYX458765 KIS458763:KIT458765 KSO458763:KSP458765 LCK458763:LCL458765 LMG458763:LMH458765 LWC458763:LWD458765 MFY458763:MFZ458765 MPU458763:MPV458765 MZQ458763:MZR458765 NJM458763:NJN458765 NTI458763:NTJ458765 ODE458763:ODF458765 ONA458763:ONB458765 OWW458763:OWX458765 PGS458763:PGT458765 PQO458763:PQP458765 QAK458763:QAL458765 QKG458763:QKH458765 QUC458763:QUD458765 RDY458763:RDZ458765 RNU458763:RNV458765 RXQ458763:RXR458765 SHM458763:SHN458765 SRI458763:SRJ458765 TBE458763:TBF458765 TLA458763:TLB458765 TUW458763:TUX458765 UES458763:UET458765 UOO458763:UOP458765 UYK458763:UYL458765 VIG458763:VIH458765 VSC458763:VSD458765 WBY458763:WBZ458765 WLU458763:WLV458765 WVQ458763:WVR458765 I524299:J524301 JE524299:JF524301 TA524299:TB524301 ACW524299:ACX524301 AMS524299:AMT524301 AWO524299:AWP524301 BGK524299:BGL524301 BQG524299:BQH524301 CAC524299:CAD524301 CJY524299:CJZ524301 CTU524299:CTV524301 DDQ524299:DDR524301 DNM524299:DNN524301 DXI524299:DXJ524301 EHE524299:EHF524301 ERA524299:ERB524301 FAW524299:FAX524301 FKS524299:FKT524301 FUO524299:FUP524301 GEK524299:GEL524301 GOG524299:GOH524301 GYC524299:GYD524301 HHY524299:HHZ524301 HRU524299:HRV524301 IBQ524299:IBR524301 ILM524299:ILN524301 IVI524299:IVJ524301 JFE524299:JFF524301 JPA524299:JPB524301 JYW524299:JYX524301 KIS524299:KIT524301 KSO524299:KSP524301 LCK524299:LCL524301 LMG524299:LMH524301 LWC524299:LWD524301 MFY524299:MFZ524301 MPU524299:MPV524301 MZQ524299:MZR524301 NJM524299:NJN524301 NTI524299:NTJ524301 ODE524299:ODF524301 ONA524299:ONB524301 OWW524299:OWX524301 PGS524299:PGT524301 PQO524299:PQP524301 QAK524299:QAL524301 QKG524299:QKH524301 QUC524299:QUD524301 RDY524299:RDZ524301 RNU524299:RNV524301 RXQ524299:RXR524301 SHM524299:SHN524301 SRI524299:SRJ524301 TBE524299:TBF524301 TLA524299:TLB524301 TUW524299:TUX524301 UES524299:UET524301 UOO524299:UOP524301 UYK524299:UYL524301 VIG524299:VIH524301 VSC524299:VSD524301 WBY524299:WBZ524301 WLU524299:WLV524301 WVQ524299:WVR524301 I589835:J589837 JE589835:JF589837 TA589835:TB589837 ACW589835:ACX589837 AMS589835:AMT589837 AWO589835:AWP589837 BGK589835:BGL589837 BQG589835:BQH589837 CAC589835:CAD589837 CJY589835:CJZ589837 CTU589835:CTV589837 DDQ589835:DDR589837 DNM589835:DNN589837 DXI589835:DXJ589837 EHE589835:EHF589837 ERA589835:ERB589837 FAW589835:FAX589837 FKS589835:FKT589837 FUO589835:FUP589837 GEK589835:GEL589837 GOG589835:GOH589837 GYC589835:GYD589837 HHY589835:HHZ589837 HRU589835:HRV589837 IBQ589835:IBR589837 ILM589835:ILN589837 IVI589835:IVJ589837 JFE589835:JFF589837 JPA589835:JPB589837 JYW589835:JYX589837 KIS589835:KIT589837 KSO589835:KSP589837 LCK589835:LCL589837 LMG589835:LMH589837 LWC589835:LWD589837 MFY589835:MFZ589837 MPU589835:MPV589837 MZQ589835:MZR589837 NJM589835:NJN589837 NTI589835:NTJ589837 ODE589835:ODF589837 ONA589835:ONB589837 OWW589835:OWX589837 PGS589835:PGT589837 PQO589835:PQP589837 QAK589835:QAL589837 QKG589835:QKH589837 QUC589835:QUD589837 RDY589835:RDZ589837 RNU589835:RNV589837 RXQ589835:RXR589837 SHM589835:SHN589837 SRI589835:SRJ589837 TBE589835:TBF589837 TLA589835:TLB589837 TUW589835:TUX589837 UES589835:UET589837 UOO589835:UOP589837 UYK589835:UYL589837 VIG589835:VIH589837 VSC589835:VSD589837 WBY589835:WBZ589837 WLU589835:WLV589837 WVQ589835:WVR589837 I655371:J655373 JE655371:JF655373 TA655371:TB655373 ACW655371:ACX655373 AMS655371:AMT655373 AWO655371:AWP655373 BGK655371:BGL655373 BQG655371:BQH655373 CAC655371:CAD655373 CJY655371:CJZ655373 CTU655371:CTV655373 DDQ655371:DDR655373 DNM655371:DNN655373 DXI655371:DXJ655373 EHE655371:EHF655373 ERA655371:ERB655373 FAW655371:FAX655373 FKS655371:FKT655373 FUO655371:FUP655373 GEK655371:GEL655373 GOG655371:GOH655373 GYC655371:GYD655373 HHY655371:HHZ655373 HRU655371:HRV655373 IBQ655371:IBR655373 ILM655371:ILN655373 IVI655371:IVJ655373 JFE655371:JFF655373 JPA655371:JPB655373 JYW655371:JYX655373 KIS655371:KIT655373 KSO655371:KSP655373 LCK655371:LCL655373 LMG655371:LMH655373 LWC655371:LWD655373 MFY655371:MFZ655373 MPU655371:MPV655373 MZQ655371:MZR655373 NJM655371:NJN655373 NTI655371:NTJ655373 ODE655371:ODF655373 ONA655371:ONB655373 OWW655371:OWX655373 PGS655371:PGT655373 PQO655371:PQP655373 QAK655371:QAL655373 QKG655371:QKH655373 QUC655371:QUD655373 RDY655371:RDZ655373 RNU655371:RNV655373 RXQ655371:RXR655373 SHM655371:SHN655373 SRI655371:SRJ655373 TBE655371:TBF655373 TLA655371:TLB655373 TUW655371:TUX655373 UES655371:UET655373 UOO655371:UOP655373 UYK655371:UYL655373 VIG655371:VIH655373 VSC655371:VSD655373 WBY655371:WBZ655373 WLU655371:WLV655373 WVQ655371:WVR655373 I720907:J720909 JE720907:JF720909 TA720907:TB720909 ACW720907:ACX720909 AMS720907:AMT720909 AWO720907:AWP720909 BGK720907:BGL720909 BQG720907:BQH720909 CAC720907:CAD720909 CJY720907:CJZ720909 CTU720907:CTV720909 DDQ720907:DDR720909 DNM720907:DNN720909 DXI720907:DXJ720909 EHE720907:EHF720909 ERA720907:ERB720909 FAW720907:FAX720909 FKS720907:FKT720909 FUO720907:FUP720909 GEK720907:GEL720909 GOG720907:GOH720909 GYC720907:GYD720909 HHY720907:HHZ720909 HRU720907:HRV720909 IBQ720907:IBR720909 ILM720907:ILN720909 IVI720907:IVJ720909 JFE720907:JFF720909 JPA720907:JPB720909 JYW720907:JYX720909 KIS720907:KIT720909 KSO720907:KSP720909 LCK720907:LCL720909 LMG720907:LMH720909 LWC720907:LWD720909 MFY720907:MFZ720909 MPU720907:MPV720909 MZQ720907:MZR720909 NJM720907:NJN720909 NTI720907:NTJ720909 ODE720907:ODF720909 ONA720907:ONB720909 OWW720907:OWX720909 PGS720907:PGT720909 PQO720907:PQP720909 QAK720907:QAL720909 QKG720907:QKH720909 QUC720907:QUD720909 RDY720907:RDZ720909 RNU720907:RNV720909 RXQ720907:RXR720909 SHM720907:SHN720909 SRI720907:SRJ720909 TBE720907:TBF720909 TLA720907:TLB720909 TUW720907:TUX720909 UES720907:UET720909 UOO720907:UOP720909 UYK720907:UYL720909 VIG720907:VIH720909 VSC720907:VSD720909 WBY720907:WBZ720909 WLU720907:WLV720909 WVQ720907:WVR720909 I786443:J786445 JE786443:JF786445 TA786443:TB786445 ACW786443:ACX786445 AMS786443:AMT786445 AWO786443:AWP786445 BGK786443:BGL786445 BQG786443:BQH786445 CAC786443:CAD786445 CJY786443:CJZ786445 CTU786443:CTV786445 DDQ786443:DDR786445 DNM786443:DNN786445 DXI786443:DXJ786445 EHE786443:EHF786445 ERA786443:ERB786445 FAW786443:FAX786445 FKS786443:FKT786445 FUO786443:FUP786445 GEK786443:GEL786445 GOG786443:GOH786445 GYC786443:GYD786445 HHY786443:HHZ786445 HRU786443:HRV786445 IBQ786443:IBR786445 ILM786443:ILN786445 IVI786443:IVJ786445 JFE786443:JFF786445 JPA786443:JPB786445 JYW786443:JYX786445 KIS786443:KIT786445 KSO786443:KSP786445 LCK786443:LCL786445 LMG786443:LMH786445 LWC786443:LWD786445 MFY786443:MFZ786445 MPU786443:MPV786445 MZQ786443:MZR786445 NJM786443:NJN786445 NTI786443:NTJ786445 ODE786443:ODF786445 ONA786443:ONB786445 OWW786443:OWX786445 PGS786443:PGT786445 PQO786443:PQP786445 QAK786443:QAL786445 QKG786443:QKH786445 QUC786443:QUD786445 RDY786443:RDZ786445 RNU786443:RNV786445 RXQ786443:RXR786445 SHM786443:SHN786445 SRI786443:SRJ786445 TBE786443:TBF786445 TLA786443:TLB786445 TUW786443:TUX786445 UES786443:UET786445 UOO786443:UOP786445 UYK786443:UYL786445 VIG786443:VIH786445 VSC786443:VSD786445 WBY786443:WBZ786445 WLU786443:WLV786445 WVQ786443:WVR786445 I851979:J851981 JE851979:JF851981 TA851979:TB851981 ACW851979:ACX851981 AMS851979:AMT851981 AWO851979:AWP851981 BGK851979:BGL851981 BQG851979:BQH851981 CAC851979:CAD851981 CJY851979:CJZ851981 CTU851979:CTV851981 DDQ851979:DDR851981 DNM851979:DNN851981 DXI851979:DXJ851981 EHE851979:EHF851981 ERA851979:ERB851981 FAW851979:FAX851981 FKS851979:FKT851981 FUO851979:FUP851981 GEK851979:GEL851981 GOG851979:GOH851981 GYC851979:GYD851981 HHY851979:HHZ851981 HRU851979:HRV851981 IBQ851979:IBR851981 ILM851979:ILN851981 IVI851979:IVJ851981 JFE851979:JFF851981 JPA851979:JPB851981 JYW851979:JYX851981 KIS851979:KIT851981 KSO851979:KSP851981 LCK851979:LCL851981 LMG851979:LMH851981 LWC851979:LWD851981 MFY851979:MFZ851981 MPU851979:MPV851981 MZQ851979:MZR851981 NJM851979:NJN851981 NTI851979:NTJ851981 ODE851979:ODF851981 ONA851979:ONB851981 OWW851979:OWX851981 PGS851979:PGT851981 PQO851979:PQP851981 QAK851979:QAL851981 QKG851979:QKH851981 QUC851979:QUD851981 RDY851979:RDZ851981 RNU851979:RNV851981 RXQ851979:RXR851981 SHM851979:SHN851981 SRI851979:SRJ851981 TBE851979:TBF851981 TLA851979:TLB851981 TUW851979:TUX851981 UES851979:UET851981 UOO851979:UOP851981 UYK851979:UYL851981 VIG851979:VIH851981 VSC851979:VSD851981 WBY851979:WBZ851981 WLU851979:WLV851981 WVQ851979:WVR851981 I917515:J917517 JE917515:JF917517 TA917515:TB917517 ACW917515:ACX917517 AMS917515:AMT917517 AWO917515:AWP917517 BGK917515:BGL917517 BQG917515:BQH917517 CAC917515:CAD917517 CJY917515:CJZ917517 CTU917515:CTV917517 DDQ917515:DDR917517 DNM917515:DNN917517 DXI917515:DXJ917517 EHE917515:EHF917517 ERA917515:ERB917517 FAW917515:FAX917517 FKS917515:FKT917517 FUO917515:FUP917517 GEK917515:GEL917517 GOG917515:GOH917517 GYC917515:GYD917517 HHY917515:HHZ917517 HRU917515:HRV917517 IBQ917515:IBR917517 ILM917515:ILN917517 IVI917515:IVJ917517 JFE917515:JFF917517 JPA917515:JPB917517 JYW917515:JYX917517 KIS917515:KIT917517 KSO917515:KSP917517 LCK917515:LCL917517 LMG917515:LMH917517 LWC917515:LWD917517 MFY917515:MFZ917517 MPU917515:MPV917517 MZQ917515:MZR917517 NJM917515:NJN917517 NTI917515:NTJ917517 ODE917515:ODF917517 ONA917515:ONB917517 OWW917515:OWX917517 PGS917515:PGT917517 PQO917515:PQP917517 QAK917515:QAL917517 QKG917515:QKH917517 QUC917515:QUD917517 RDY917515:RDZ917517 RNU917515:RNV917517 RXQ917515:RXR917517 SHM917515:SHN917517 SRI917515:SRJ917517 TBE917515:TBF917517 TLA917515:TLB917517 TUW917515:TUX917517 UES917515:UET917517 UOO917515:UOP917517 UYK917515:UYL917517 VIG917515:VIH917517 VSC917515:VSD917517 WBY917515:WBZ917517 WLU917515:WLV917517 WVQ917515:WVR917517 I983051:J983053 JE983051:JF983053 TA983051:TB983053 ACW983051:ACX983053 AMS983051:AMT983053 AWO983051:AWP983053 BGK983051:BGL983053 BQG983051:BQH983053 CAC983051:CAD983053 CJY983051:CJZ983053 CTU983051:CTV983053 DDQ983051:DDR983053 DNM983051:DNN983053 DXI983051:DXJ983053 EHE983051:EHF983053 ERA983051:ERB983053 FAW983051:FAX983053 FKS983051:FKT983053 FUO983051:FUP983053 GEK983051:GEL983053 GOG983051:GOH983053 GYC983051:GYD983053 HHY983051:HHZ983053 HRU983051:HRV983053 IBQ983051:IBR983053 ILM983051:ILN983053 IVI983051:IVJ983053 JFE983051:JFF983053 JPA983051:JPB983053 JYW983051:JYX983053 KIS983051:KIT983053 KSO983051:KSP983053 LCK983051:LCL983053 LMG983051:LMH983053 LWC983051:LWD983053 MFY983051:MFZ983053 MPU983051:MPV983053 MZQ983051:MZR983053 NJM983051:NJN983053 NTI983051:NTJ983053 ODE983051:ODF983053 ONA983051:ONB983053 OWW983051:OWX983053 PGS983051:PGT983053 PQO983051:PQP983053 QAK983051:QAL983053 QKG983051:QKH983053 QUC983051:QUD983053 RDY983051:RDZ983053 RNU983051:RNV983053 RXQ983051:RXR983053 SHM983051:SHN983053 SRI983051:SRJ983053 TBE983051:TBF983053 TLA983051:TLB983053 TUW983051:TUX983053 UES983051:UET983053 UOO983051:UOP983053 UYK983051:UYL983053 VIG983051:VIH983053 VSC983051:VSD983053 WBY983051:WBZ983053 WLU983051:WLV983053 WVQ983051:WVR983053" xr:uid="{9AB14666-A1F7-4989-97DD-795B7637E511}"/>
    <dataValidation allowBlank="1" showInputMessage="1" showErrorMessage="1" prompt="教科書の種目をドロップダウンリストから選んでください。" sqref="WVQ983542:WVR1048576 I66038:J131072 JE66038:JF131072 TA66038:TB131072 ACW66038:ACX131072 AMS66038:AMT131072 AWO66038:AWP131072 BGK66038:BGL131072 BQG66038:BQH131072 CAC66038:CAD131072 CJY66038:CJZ131072 CTU66038:CTV131072 DDQ66038:DDR131072 DNM66038:DNN131072 DXI66038:DXJ131072 EHE66038:EHF131072 ERA66038:ERB131072 FAW66038:FAX131072 FKS66038:FKT131072 FUO66038:FUP131072 GEK66038:GEL131072 GOG66038:GOH131072 GYC66038:GYD131072 HHY66038:HHZ131072 HRU66038:HRV131072 IBQ66038:IBR131072 ILM66038:ILN131072 IVI66038:IVJ131072 JFE66038:JFF131072 JPA66038:JPB131072 JYW66038:JYX131072 KIS66038:KIT131072 KSO66038:KSP131072 LCK66038:LCL131072 LMG66038:LMH131072 LWC66038:LWD131072 MFY66038:MFZ131072 MPU66038:MPV131072 MZQ66038:MZR131072 NJM66038:NJN131072 NTI66038:NTJ131072 ODE66038:ODF131072 ONA66038:ONB131072 OWW66038:OWX131072 PGS66038:PGT131072 PQO66038:PQP131072 QAK66038:QAL131072 QKG66038:QKH131072 QUC66038:QUD131072 RDY66038:RDZ131072 RNU66038:RNV131072 RXQ66038:RXR131072 SHM66038:SHN131072 SRI66038:SRJ131072 TBE66038:TBF131072 TLA66038:TLB131072 TUW66038:TUX131072 UES66038:UET131072 UOO66038:UOP131072 UYK66038:UYL131072 VIG66038:VIH131072 VSC66038:VSD131072 WBY66038:WBZ131072 WLU66038:WLV131072 WVQ66038:WVR131072 I131574:J196608 JE131574:JF196608 TA131574:TB196608 ACW131574:ACX196608 AMS131574:AMT196608 AWO131574:AWP196608 BGK131574:BGL196608 BQG131574:BQH196608 CAC131574:CAD196608 CJY131574:CJZ196608 CTU131574:CTV196608 DDQ131574:DDR196608 DNM131574:DNN196608 DXI131574:DXJ196608 EHE131574:EHF196608 ERA131574:ERB196608 FAW131574:FAX196608 FKS131574:FKT196608 FUO131574:FUP196608 GEK131574:GEL196608 GOG131574:GOH196608 GYC131574:GYD196608 HHY131574:HHZ196608 HRU131574:HRV196608 IBQ131574:IBR196608 ILM131574:ILN196608 IVI131574:IVJ196608 JFE131574:JFF196608 JPA131574:JPB196608 JYW131574:JYX196608 KIS131574:KIT196608 KSO131574:KSP196608 LCK131574:LCL196608 LMG131574:LMH196608 LWC131574:LWD196608 MFY131574:MFZ196608 MPU131574:MPV196608 MZQ131574:MZR196608 NJM131574:NJN196608 NTI131574:NTJ196608 ODE131574:ODF196608 ONA131574:ONB196608 OWW131574:OWX196608 PGS131574:PGT196608 PQO131574:PQP196608 QAK131574:QAL196608 QKG131574:QKH196608 QUC131574:QUD196608 RDY131574:RDZ196608 RNU131574:RNV196608 RXQ131574:RXR196608 SHM131574:SHN196608 SRI131574:SRJ196608 TBE131574:TBF196608 TLA131574:TLB196608 TUW131574:TUX196608 UES131574:UET196608 UOO131574:UOP196608 UYK131574:UYL196608 VIG131574:VIH196608 VSC131574:VSD196608 WBY131574:WBZ196608 WLU131574:WLV196608 WVQ131574:WVR196608 I197110:J262144 JE197110:JF262144 TA197110:TB262144 ACW197110:ACX262144 AMS197110:AMT262144 AWO197110:AWP262144 BGK197110:BGL262144 BQG197110:BQH262144 CAC197110:CAD262144 CJY197110:CJZ262144 CTU197110:CTV262144 DDQ197110:DDR262144 DNM197110:DNN262144 DXI197110:DXJ262144 EHE197110:EHF262144 ERA197110:ERB262144 FAW197110:FAX262144 FKS197110:FKT262144 FUO197110:FUP262144 GEK197110:GEL262144 GOG197110:GOH262144 GYC197110:GYD262144 HHY197110:HHZ262144 HRU197110:HRV262144 IBQ197110:IBR262144 ILM197110:ILN262144 IVI197110:IVJ262144 JFE197110:JFF262144 JPA197110:JPB262144 JYW197110:JYX262144 KIS197110:KIT262144 KSO197110:KSP262144 LCK197110:LCL262144 LMG197110:LMH262144 LWC197110:LWD262144 MFY197110:MFZ262144 MPU197110:MPV262144 MZQ197110:MZR262144 NJM197110:NJN262144 NTI197110:NTJ262144 ODE197110:ODF262144 ONA197110:ONB262144 OWW197110:OWX262144 PGS197110:PGT262144 PQO197110:PQP262144 QAK197110:QAL262144 QKG197110:QKH262144 QUC197110:QUD262144 RDY197110:RDZ262144 RNU197110:RNV262144 RXQ197110:RXR262144 SHM197110:SHN262144 SRI197110:SRJ262144 TBE197110:TBF262144 TLA197110:TLB262144 TUW197110:TUX262144 UES197110:UET262144 UOO197110:UOP262144 UYK197110:UYL262144 VIG197110:VIH262144 VSC197110:VSD262144 WBY197110:WBZ262144 WLU197110:WLV262144 WVQ197110:WVR262144 I262646:J327680 JE262646:JF327680 TA262646:TB327680 ACW262646:ACX327680 AMS262646:AMT327680 AWO262646:AWP327680 BGK262646:BGL327680 BQG262646:BQH327680 CAC262646:CAD327680 CJY262646:CJZ327680 CTU262646:CTV327680 DDQ262646:DDR327680 DNM262646:DNN327680 DXI262646:DXJ327680 EHE262646:EHF327680 ERA262646:ERB327680 FAW262646:FAX327680 FKS262646:FKT327680 FUO262646:FUP327680 GEK262646:GEL327680 GOG262646:GOH327680 GYC262646:GYD327680 HHY262646:HHZ327680 HRU262646:HRV327680 IBQ262646:IBR327680 ILM262646:ILN327680 IVI262646:IVJ327680 JFE262646:JFF327680 JPA262646:JPB327680 JYW262646:JYX327680 KIS262646:KIT327680 KSO262646:KSP327680 LCK262646:LCL327680 LMG262646:LMH327680 LWC262646:LWD327680 MFY262646:MFZ327680 MPU262646:MPV327680 MZQ262646:MZR327680 NJM262646:NJN327680 NTI262646:NTJ327680 ODE262646:ODF327680 ONA262646:ONB327680 OWW262646:OWX327680 PGS262646:PGT327680 PQO262646:PQP327680 QAK262646:QAL327680 QKG262646:QKH327680 QUC262646:QUD327680 RDY262646:RDZ327680 RNU262646:RNV327680 RXQ262646:RXR327680 SHM262646:SHN327680 SRI262646:SRJ327680 TBE262646:TBF327680 TLA262646:TLB327680 TUW262646:TUX327680 UES262646:UET327680 UOO262646:UOP327680 UYK262646:UYL327680 VIG262646:VIH327680 VSC262646:VSD327680 WBY262646:WBZ327680 WLU262646:WLV327680 WVQ262646:WVR327680 I328182:J393216 JE328182:JF393216 TA328182:TB393216 ACW328182:ACX393216 AMS328182:AMT393216 AWO328182:AWP393216 BGK328182:BGL393216 BQG328182:BQH393216 CAC328182:CAD393216 CJY328182:CJZ393216 CTU328182:CTV393216 DDQ328182:DDR393216 DNM328182:DNN393216 DXI328182:DXJ393216 EHE328182:EHF393216 ERA328182:ERB393216 FAW328182:FAX393216 FKS328182:FKT393216 FUO328182:FUP393216 GEK328182:GEL393216 GOG328182:GOH393216 GYC328182:GYD393216 HHY328182:HHZ393216 HRU328182:HRV393216 IBQ328182:IBR393216 ILM328182:ILN393216 IVI328182:IVJ393216 JFE328182:JFF393216 JPA328182:JPB393216 JYW328182:JYX393216 KIS328182:KIT393216 KSO328182:KSP393216 LCK328182:LCL393216 LMG328182:LMH393216 LWC328182:LWD393216 MFY328182:MFZ393216 MPU328182:MPV393216 MZQ328182:MZR393216 NJM328182:NJN393216 NTI328182:NTJ393216 ODE328182:ODF393216 ONA328182:ONB393216 OWW328182:OWX393216 PGS328182:PGT393216 PQO328182:PQP393216 QAK328182:QAL393216 QKG328182:QKH393216 QUC328182:QUD393216 RDY328182:RDZ393216 RNU328182:RNV393216 RXQ328182:RXR393216 SHM328182:SHN393216 SRI328182:SRJ393216 TBE328182:TBF393216 TLA328182:TLB393216 TUW328182:TUX393216 UES328182:UET393216 UOO328182:UOP393216 UYK328182:UYL393216 VIG328182:VIH393216 VSC328182:VSD393216 WBY328182:WBZ393216 WLU328182:WLV393216 WVQ328182:WVR393216 I393718:J458752 JE393718:JF458752 TA393718:TB458752 ACW393718:ACX458752 AMS393718:AMT458752 AWO393718:AWP458752 BGK393718:BGL458752 BQG393718:BQH458752 CAC393718:CAD458752 CJY393718:CJZ458752 CTU393718:CTV458752 DDQ393718:DDR458752 DNM393718:DNN458752 DXI393718:DXJ458752 EHE393718:EHF458752 ERA393718:ERB458752 FAW393718:FAX458752 FKS393718:FKT458752 FUO393718:FUP458752 GEK393718:GEL458752 GOG393718:GOH458752 GYC393718:GYD458752 HHY393718:HHZ458752 HRU393718:HRV458752 IBQ393718:IBR458752 ILM393718:ILN458752 IVI393718:IVJ458752 JFE393718:JFF458752 JPA393718:JPB458752 JYW393718:JYX458752 KIS393718:KIT458752 KSO393718:KSP458752 LCK393718:LCL458752 LMG393718:LMH458752 LWC393718:LWD458752 MFY393718:MFZ458752 MPU393718:MPV458752 MZQ393718:MZR458752 NJM393718:NJN458752 NTI393718:NTJ458752 ODE393718:ODF458752 ONA393718:ONB458752 OWW393718:OWX458752 PGS393718:PGT458752 PQO393718:PQP458752 QAK393718:QAL458752 QKG393718:QKH458752 QUC393718:QUD458752 RDY393718:RDZ458752 RNU393718:RNV458752 RXQ393718:RXR458752 SHM393718:SHN458752 SRI393718:SRJ458752 TBE393718:TBF458752 TLA393718:TLB458752 TUW393718:TUX458752 UES393718:UET458752 UOO393718:UOP458752 UYK393718:UYL458752 VIG393718:VIH458752 VSC393718:VSD458752 WBY393718:WBZ458752 WLU393718:WLV458752 WVQ393718:WVR458752 I459254:J524288 JE459254:JF524288 TA459254:TB524288 ACW459254:ACX524288 AMS459254:AMT524288 AWO459254:AWP524288 BGK459254:BGL524288 BQG459254:BQH524288 CAC459254:CAD524288 CJY459254:CJZ524288 CTU459254:CTV524288 DDQ459254:DDR524288 DNM459254:DNN524288 DXI459254:DXJ524288 EHE459254:EHF524288 ERA459254:ERB524288 FAW459254:FAX524288 FKS459254:FKT524288 FUO459254:FUP524288 GEK459254:GEL524288 GOG459254:GOH524288 GYC459254:GYD524288 HHY459254:HHZ524288 HRU459254:HRV524288 IBQ459254:IBR524288 ILM459254:ILN524288 IVI459254:IVJ524288 JFE459254:JFF524288 JPA459254:JPB524288 JYW459254:JYX524288 KIS459254:KIT524288 KSO459254:KSP524288 LCK459254:LCL524288 LMG459254:LMH524288 LWC459254:LWD524288 MFY459254:MFZ524288 MPU459254:MPV524288 MZQ459254:MZR524288 NJM459254:NJN524288 NTI459254:NTJ524288 ODE459254:ODF524288 ONA459254:ONB524288 OWW459254:OWX524288 PGS459254:PGT524288 PQO459254:PQP524288 QAK459254:QAL524288 QKG459254:QKH524288 QUC459254:QUD524288 RDY459254:RDZ524288 RNU459254:RNV524288 RXQ459254:RXR524288 SHM459254:SHN524288 SRI459254:SRJ524288 TBE459254:TBF524288 TLA459254:TLB524288 TUW459254:TUX524288 UES459254:UET524288 UOO459254:UOP524288 UYK459254:UYL524288 VIG459254:VIH524288 VSC459254:VSD524288 WBY459254:WBZ524288 WLU459254:WLV524288 WVQ459254:WVR524288 I524790:J589824 JE524790:JF589824 TA524790:TB589824 ACW524790:ACX589824 AMS524790:AMT589824 AWO524790:AWP589824 BGK524790:BGL589824 BQG524790:BQH589824 CAC524790:CAD589824 CJY524790:CJZ589824 CTU524790:CTV589824 DDQ524790:DDR589824 DNM524790:DNN589824 DXI524790:DXJ589824 EHE524790:EHF589824 ERA524790:ERB589824 FAW524790:FAX589824 FKS524790:FKT589824 FUO524790:FUP589824 GEK524790:GEL589824 GOG524790:GOH589824 GYC524790:GYD589824 HHY524790:HHZ589824 HRU524790:HRV589824 IBQ524790:IBR589824 ILM524790:ILN589824 IVI524790:IVJ589824 JFE524790:JFF589824 JPA524790:JPB589824 JYW524790:JYX589824 KIS524790:KIT589824 KSO524790:KSP589824 LCK524790:LCL589824 LMG524790:LMH589824 LWC524790:LWD589824 MFY524790:MFZ589824 MPU524790:MPV589824 MZQ524790:MZR589824 NJM524790:NJN589824 NTI524790:NTJ589824 ODE524790:ODF589824 ONA524790:ONB589824 OWW524790:OWX589824 PGS524790:PGT589824 PQO524790:PQP589824 QAK524790:QAL589824 QKG524790:QKH589824 QUC524790:QUD589824 RDY524790:RDZ589824 RNU524790:RNV589824 RXQ524790:RXR589824 SHM524790:SHN589824 SRI524790:SRJ589824 TBE524790:TBF589824 TLA524790:TLB589824 TUW524790:TUX589824 UES524790:UET589824 UOO524790:UOP589824 UYK524790:UYL589824 VIG524790:VIH589824 VSC524790:VSD589824 WBY524790:WBZ589824 WLU524790:WLV589824 WVQ524790:WVR589824 I590326:J655360 JE590326:JF655360 TA590326:TB655360 ACW590326:ACX655360 AMS590326:AMT655360 AWO590326:AWP655360 BGK590326:BGL655360 BQG590326:BQH655360 CAC590326:CAD655360 CJY590326:CJZ655360 CTU590326:CTV655360 DDQ590326:DDR655360 DNM590326:DNN655360 DXI590326:DXJ655360 EHE590326:EHF655360 ERA590326:ERB655360 FAW590326:FAX655360 FKS590326:FKT655360 FUO590326:FUP655360 GEK590326:GEL655360 GOG590326:GOH655360 GYC590326:GYD655360 HHY590326:HHZ655360 HRU590326:HRV655360 IBQ590326:IBR655360 ILM590326:ILN655360 IVI590326:IVJ655360 JFE590326:JFF655360 JPA590326:JPB655360 JYW590326:JYX655360 KIS590326:KIT655360 KSO590326:KSP655360 LCK590326:LCL655360 LMG590326:LMH655360 LWC590326:LWD655360 MFY590326:MFZ655360 MPU590326:MPV655360 MZQ590326:MZR655360 NJM590326:NJN655360 NTI590326:NTJ655360 ODE590326:ODF655360 ONA590326:ONB655360 OWW590326:OWX655360 PGS590326:PGT655360 PQO590326:PQP655360 QAK590326:QAL655360 QKG590326:QKH655360 QUC590326:QUD655360 RDY590326:RDZ655360 RNU590326:RNV655360 RXQ590326:RXR655360 SHM590326:SHN655360 SRI590326:SRJ655360 TBE590326:TBF655360 TLA590326:TLB655360 TUW590326:TUX655360 UES590326:UET655360 UOO590326:UOP655360 UYK590326:UYL655360 VIG590326:VIH655360 VSC590326:VSD655360 WBY590326:WBZ655360 WLU590326:WLV655360 WVQ590326:WVR655360 I655862:J720896 JE655862:JF720896 TA655862:TB720896 ACW655862:ACX720896 AMS655862:AMT720896 AWO655862:AWP720896 BGK655862:BGL720896 BQG655862:BQH720896 CAC655862:CAD720896 CJY655862:CJZ720896 CTU655862:CTV720896 DDQ655862:DDR720896 DNM655862:DNN720896 DXI655862:DXJ720896 EHE655862:EHF720896 ERA655862:ERB720896 FAW655862:FAX720896 FKS655862:FKT720896 FUO655862:FUP720896 GEK655862:GEL720896 GOG655862:GOH720896 GYC655862:GYD720896 HHY655862:HHZ720896 HRU655862:HRV720896 IBQ655862:IBR720896 ILM655862:ILN720896 IVI655862:IVJ720896 JFE655862:JFF720896 JPA655862:JPB720896 JYW655862:JYX720896 KIS655862:KIT720896 KSO655862:KSP720896 LCK655862:LCL720896 LMG655862:LMH720896 LWC655862:LWD720896 MFY655862:MFZ720896 MPU655862:MPV720896 MZQ655862:MZR720896 NJM655862:NJN720896 NTI655862:NTJ720896 ODE655862:ODF720896 ONA655862:ONB720896 OWW655862:OWX720896 PGS655862:PGT720896 PQO655862:PQP720896 QAK655862:QAL720896 QKG655862:QKH720896 QUC655862:QUD720896 RDY655862:RDZ720896 RNU655862:RNV720896 RXQ655862:RXR720896 SHM655862:SHN720896 SRI655862:SRJ720896 TBE655862:TBF720896 TLA655862:TLB720896 TUW655862:TUX720896 UES655862:UET720896 UOO655862:UOP720896 UYK655862:UYL720896 VIG655862:VIH720896 VSC655862:VSD720896 WBY655862:WBZ720896 WLU655862:WLV720896 WVQ655862:WVR720896 I721398:J786432 JE721398:JF786432 TA721398:TB786432 ACW721398:ACX786432 AMS721398:AMT786432 AWO721398:AWP786432 BGK721398:BGL786432 BQG721398:BQH786432 CAC721398:CAD786432 CJY721398:CJZ786432 CTU721398:CTV786432 DDQ721398:DDR786432 DNM721398:DNN786432 DXI721398:DXJ786432 EHE721398:EHF786432 ERA721398:ERB786432 FAW721398:FAX786432 FKS721398:FKT786432 FUO721398:FUP786432 GEK721398:GEL786432 GOG721398:GOH786432 GYC721398:GYD786432 HHY721398:HHZ786432 HRU721398:HRV786432 IBQ721398:IBR786432 ILM721398:ILN786432 IVI721398:IVJ786432 JFE721398:JFF786432 JPA721398:JPB786432 JYW721398:JYX786432 KIS721398:KIT786432 KSO721398:KSP786432 LCK721398:LCL786432 LMG721398:LMH786432 LWC721398:LWD786432 MFY721398:MFZ786432 MPU721398:MPV786432 MZQ721398:MZR786432 NJM721398:NJN786432 NTI721398:NTJ786432 ODE721398:ODF786432 ONA721398:ONB786432 OWW721398:OWX786432 PGS721398:PGT786432 PQO721398:PQP786432 QAK721398:QAL786432 QKG721398:QKH786432 QUC721398:QUD786432 RDY721398:RDZ786432 RNU721398:RNV786432 RXQ721398:RXR786432 SHM721398:SHN786432 SRI721398:SRJ786432 TBE721398:TBF786432 TLA721398:TLB786432 TUW721398:TUX786432 UES721398:UET786432 UOO721398:UOP786432 UYK721398:UYL786432 VIG721398:VIH786432 VSC721398:VSD786432 WBY721398:WBZ786432 WLU721398:WLV786432 WVQ721398:WVR786432 I786934:J851968 JE786934:JF851968 TA786934:TB851968 ACW786934:ACX851968 AMS786934:AMT851968 AWO786934:AWP851968 BGK786934:BGL851968 BQG786934:BQH851968 CAC786934:CAD851968 CJY786934:CJZ851968 CTU786934:CTV851968 DDQ786934:DDR851968 DNM786934:DNN851968 DXI786934:DXJ851968 EHE786934:EHF851968 ERA786934:ERB851968 FAW786934:FAX851968 FKS786934:FKT851968 FUO786934:FUP851968 GEK786934:GEL851968 GOG786934:GOH851968 GYC786934:GYD851968 HHY786934:HHZ851968 HRU786934:HRV851968 IBQ786934:IBR851968 ILM786934:ILN851968 IVI786934:IVJ851968 JFE786934:JFF851968 JPA786934:JPB851968 JYW786934:JYX851968 KIS786934:KIT851968 KSO786934:KSP851968 LCK786934:LCL851968 LMG786934:LMH851968 LWC786934:LWD851968 MFY786934:MFZ851968 MPU786934:MPV851968 MZQ786934:MZR851968 NJM786934:NJN851968 NTI786934:NTJ851968 ODE786934:ODF851968 ONA786934:ONB851968 OWW786934:OWX851968 PGS786934:PGT851968 PQO786934:PQP851968 QAK786934:QAL851968 QKG786934:QKH851968 QUC786934:QUD851968 RDY786934:RDZ851968 RNU786934:RNV851968 RXQ786934:RXR851968 SHM786934:SHN851968 SRI786934:SRJ851968 TBE786934:TBF851968 TLA786934:TLB851968 TUW786934:TUX851968 UES786934:UET851968 UOO786934:UOP851968 UYK786934:UYL851968 VIG786934:VIH851968 VSC786934:VSD851968 WBY786934:WBZ851968 WLU786934:WLV851968 WVQ786934:WVR851968 I852470:J917504 JE852470:JF917504 TA852470:TB917504 ACW852470:ACX917504 AMS852470:AMT917504 AWO852470:AWP917504 BGK852470:BGL917504 BQG852470:BQH917504 CAC852470:CAD917504 CJY852470:CJZ917504 CTU852470:CTV917504 DDQ852470:DDR917504 DNM852470:DNN917504 DXI852470:DXJ917504 EHE852470:EHF917504 ERA852470:ERB917504 FAW852470:FAX917504 FKS852470:FKT917504 FUO852470:FUP917504 GEK852470:GEL917504 GOG852470:GOH917504 GYC852470:GYD917504 HHY852470:HHZ917504 HRU852470:HRV917504 IBQ852470:IBR917504 ILM852470:ILN917504 IVI852470:IVJ917504 JFE852470:JFF917504 JPA852470:JPB917504 JYW852470:JYX917504 KIS852470:KIT917504 KSO852470:KSP917504 LCK852470:LCL917504 LMG852470:LMH917504 LWC852470:LWD917504 MFY852470:MFZ917504 MPU852470:MPV917504 MZQ852470:MZR917504 NJM852470:NJN917504 NTI852470:NTJ917504 ODE852470:ODF917504 ONA852470:ONB917504 OWW852470:OWX917504 PGS852470:PGT917504 PQO852470:PQP917504 QAK852470:QAL917504 QKG852470:QKH917504 QUC852470:QUD917504 RDY852470:RDZ917504 RNU852470:RNV917504 RXQ852470:RXR917504 SHM852470:SHN917504 SRI852470:SRJ917504 TBE852470:TBF917504 TLA852470:TLB917504 TUW852470:TUX917504 UES852470:UET917504 UOO852470:UOP917504 UYK852470:UYL917504 VIG852470:VIH917504 VSC852470:VSD917504 WBY852470:WBZ917504 WLU852470:WLV917504 WVQ852470:WVR917504 I918006:J983040 JE918006:JF983040 TA918006:TB983040 ACW918006:ACX983040 AMS918006:AMT983040 AWO918006:AWP983040 BGK918006:BGL983040 BQG918006:BQH983040 CAC918006:CAD983040 CJY918006:CJZ983040 CTU918006:CTV983040 DDQ918006:DDR983040 DNM918006:DNN983040 DXI918006:DXJ983040 EHE918006:EHF983040 ERA918006:ERB983040 FAW918006:FAX983040 FKS918006:FKT983040 FUO918006:FUP983040 GEK918006:GEL983040 GOG918006:GOH983040 GYC918006:GYD983040 HHY918006:HHZ983040 HRU918006:HRV983040 IBQ918006:IBR983040 ILM918006:ILN983040 IVI918006:IVJ983040 JFE918006:JFF983040 JPA918006:JPB983040 JYW918006:JYX983040 KIS918006:KIT983040 KSO918006:KSP983040 LCK918006:LCL983040 LMG918006:LMH983040 LWC918006:LWD983040 MFY918006:MFZ983040 MPU918006:MPV983040 MZQ918006:MZR983040 NJM918006:NJN983040 NTI918006:NTJ983040 ODE918006:ODF983040 ONA918006:ONB983040 OWW918006:OWX983040 PGS918006:PGT983040 PQO918006:PQP983040 QAK918006:QAL983040 QKG918006:QKH983040 QUC918006:QUD983040 RDY918006:RDZ983040 RNU918006:RNV983040 RXQ918006:RXR983040 SHM918006:SHN983040 SRI918006:SRJ983040 TBE918006:TBF983040 TLA918006:TLB983040 TUW918006:TUX983040 UES918006:UET983040 UOO918006:UOP983040 UYK918006:UYL983040 VIG918006:VIH983040 VSC918006:VSD983040 WBY918006:WBZ983040 WLU918006:WLV983040 WVQ918006:WVR983040 I983542:J1048576 JE983542:JF1048576 TA983542:TB1048576 ACW983542:ACX1048576 AMS983542:AMT1048576 AWO983542:AWP1048576 BGK983542:BGL1048576 BQG983542:BQH1048576 CAC983542:CAD1048576 CJY983542:CJZ1048576 CTU983542:CTV1048576 DDQ983542:DDR1048576 DNM983542:DNN1048576 DXI983542:DXJ1048576 EHE983542:EHF1048576 ERA983542:ERB1048576 FAW983542:FAX1048576 FKS983542:FKT1048576 FUO983542:FUP1048576 GEK983542:GEL1048576 GOG983542:GOH1048576 GYC983542:GYD1048576 HHY983542:HHZ1048576 HRU983542:HRV1048576 IBQ983542:IBR1048576 ILM983542:ILN1048576 IVI983542:IVJ1048576 JFE983542:JFF1048576 JPA983542:JPB1048576 JYW983542:JYX1048576 KIS983542:KIT1048576 KSO983542:KSP1048576 LCK983542:LCL1048576 LMG983542:LMH1048576 LWC983542:LWD1048576 MFY983542:MFZ1048576 MPU983542:MPV1048576 MZQ983542:MZR1048576 NJM983542:NJN1048576 NTI983542:NTJ1048576 ODE983542:ODF1048576 ONA983542:ONB1048576 OWW983542:OWX1048576 PGS983542:PGT1048576 PQO983542:PQP1048576 QAK983542:QAL1048576 QKG983542:QKH1048576 QUC983542:QUD1048576 RDY983542:RDZ1048576 RNU983542:RNV1048576 RXQ983542:RXR1048576 SHM983542:SHN1048576 SRI983542:SRJ1048576 TBE983542:TBF1048576 TLA983542:TLB1048576 TUW983542:TUX1048576 UES983542:UET1048576 UOO983542:UOP1048576 UYK983542:UYL1048576 VIG983542:VIH1048576 VSC983542:VSD1048576 WBY983542:WBZ1048576 WLU983542:WLV1048576 JE502:JF65536 TA502:TB65536 ACW502:ACX65536 AMS502:AMT65536 AWO502:AWP65536 BGK502:BGL65536 BQG502:BQH65536 CAC502:CAD65536 CJY502:CJZ65536 CTU502:CTV65536 DDQ502:DDR65536 DNM502:DNN65536 DXI502:DXJ65536 EHE502:EHF65536 ERA502:ERB65536 FAW502:FAX65536 FKS502:FKT65536 FUO502:FUP65536 GEK502:GEL65536 GOG502:GOH65536 GYC502:GYD65536 HHY502:HHZ65536 HRU502:HRV65536 IBQ502:IBR65536 ILM502:ILN65536 IVI502:IVJ65536 JFE502:JFF65536 JPA502:JPB65536 JYW502:JYX65536 KIS502:KIT65536 KSO502:KSP65536 LCK502:LCL65536 LMG502:LMH65536 LWC502:LWD65536 MFY502:MFZ65536 MPU502:MPV65536 MZQ502:MZR65536 NJM502:NJN65536 NTI502:NTJ65536 ODE502:ODF65536 ONA502:ONB65536 OWW502:OWX65536 PGS502:PGT65536 PQO502:PQP65536 QAK502:QAL65536 QKG502:QKH65536 QUC502:QUD65536 RDY502:RDZ65536 RNU502:RNV65536 RXQ502:RXR65536 SHM502:SHN65536 SRI502:SRJ65536 TBE502:TBF65536 TLA502:TLB65536 TUW502:TUX65536 UES502:UET65536 UOO502:UOP65536 UYK502:UYL65536 VIG502:VIH65536 VSC502:VSD65536 WBY502:WBZ65536 WLU502:WLV65536 WVQ502:WVR65536 I2001:J65536" xr:uid="{3C6E5673-3B3B-4685-8429-A3E04FBFF07A}"/>
    <dataValidation errorStyle="warning" imeMode="halfAlpha" showInputMessage="1" showErrorMessage="1" errorTitle="独自名称のボランティア団体、民間出版社及び教科書発者" error="独自名称のボランティア団体や民間出版社、教科書発行者が出版する拡大教科書を入力する場合は、図書名のセルを結合し、左詰、折り返しの設定し、正確な図書名をご記入下さい。_x000a_通常学級では、_x000a_○キューズ、○大活字、○学校図書、○教育出版、○光村図書_x000a_が発行する「拡大教科書」も、このエクセルファイルと出力した紙媒体で報告してください。" sqref="WVN983054:WVN983541 JB14:JB501 SX14:SX501 ACT14:ACT501 AMP14:AMP501 AWL14:AWL501 BGH14:BGH501 BQD14:BQD501 BZZ14:BZZ501 CJV14:CJV501 CTR14:CTR501 DDN14:DDN501 DNJ14:DNJ501 DXF14:DXF501 EHB14:EHB501 EQX14:EQX501 FAT14:FAT501 FKP14:FKP501 FUL14:FUL501 GEH14:GEH501 GOD14:GOD501 GXZ14:GXZ501 HHV14:HHV501 HRR14:HRR501 IBN14:IBN501 ILJ14:ILJ501 IVF14:IVF501 JFB14:JFB501 JOX14:JOX501 JYT14:JYT501 KIP14:KIP501 KSL14:KSL501 LCH14:LCH501 LMD14:LMD501 LVZ14:LVZ501 MFV14:MFV501 MPR14:MPR501 MZN14:MZN501 NJJ14:NJJ501 NTF14:NTF501 ODB14:ODB501 OMX14:OMX501 OWT14:OWT501 PGP14:PGP501 PQL14:PQL501 QAH14:QAH501 QKD14:QKD501 QTZ14:QTZ501 RDV14:RDV501 RNR14:RNR501 RXN14:RXN501 SHJ14:SHJ501 SRF14:SRF501 TBB14:TBB501 TKX14:TKX501 TUT14:TUT501 UEP14:UEP501 UOL14:UOL501 UYH14:UYH501 VID14:VID501 VRZ14:VRZ501 WBV14:WBV501 WLR14:WLR501 WVN14:WVN501 F65550:F66037 JB65550:JB66037 SX65550:SX66037 ACT65550:ACT66037 AMP65550:AMP66037 AWL65550:AWL66037 BGH65550:BGH66037 BQD65550:BQD66037 BZZ65550:BZZ66037 CJV65550:CJV66037 CTR65550:CTR66037 DDN65550:DDN66037 DNJ65550:DNJ66037 DXF65550:DXF66037 EHB65550:EHB66037 EQX65550:EQX66037 FAT65550:FAT66037 FKP65550:FKP66037 FUL65550:FUL66037 GEH65550:GEH66037 GOD65550:GOD66037 GXZ65550:GXZ66037 HHV65550:HHV66037 HRR65550:HRR66037 IBN65550:IBN66037 ILJ65550:ILJ66037 IVF65550:IVF66037 JFB65550:JFB66037 JOX65550:JOX66037 JYT65550:JYT66037 KIP65550:KIP66037 KSL65550:KSL66037 LCH65550:LCH66037 LMD65550:LMD66037 LVZ65550:LVZ66037 MFV65550:MFV66037 MPR65550:MPR66037 MZN65550:MZN66037 NJJ65550:NJJ66037 NTF65550:NTF66037 ODB65550:ODB66037 OMX65550:OMX66037 OWT65550:OWT66037 PGP65550:PGP66037 PQL65550:PQL66037 QAH65550:QAH66037 QKD65550:QKD66037 QTZ65550:QTZ66037 RDV65550:RDV66037 RNR65550:RNR66037 RXN65550:RXN66037 SHJ65550:SHJ66037 SRF65550:SRF66037 TBB65550:TBB66037 TKX65550:TKX66037 TUT65550:TUT66037 UEP65550:UEP66037 UOL65550:UOL66037 UYH65550:UYH66037 VID65550:VID66037 VRZ65550:VRZ66037 WBV65550:WBV66037 WLR65550:WLR66037 WVN65550:WVN66037 F131086:F131573 JB131086:JB131573 SX131086:SX131573 ACT131086:ACT131573 AMP131086:AMP131573 AWL131086:AWL131573 BGH131086:BGH131573 BQD131086:BQD131573 BZZ131086:BZZ131573 CJV131086:CJV131573 CTR131086:CTR131573 DDN131086:DDN131573 DNJ131086:DNJ131573 DXF131086:DXF131573 EHB131086:EHB131573 EQX131086:EQX131573 FAT131086:FAT131573 FKP131086:FKP131573 FUL131086:FUL131573 GEH131086:GEH131573 GOD131086:GOD131573 GXZ131086:GXZ131573 HHV131086:HHV131573 HRR131086:HRR131573 IBN131086:IBN131573 ILJ131086:ILJ131573 IVF131086:IVF131573 JFB131086:JFB131573 JOX131086:JOX131573 JYT131086:JYT131573 KIP131086:KIP131573 KSL131086:KSL131573 LCH131086:LCH131573 LMD131086:LMD131573 LVZ131086:LVZ131573 MFV131086:MFV131573 MPR131086:MPR131573 MZN131086:MZN131573 NJJ131086:NJJ131573 NTF131086:NTF131573 ODB131086:ODB131573 OMX131086:OMX131573 OWT131086:OWT131573 PGP131086:PGP131573 PQL131086:PQL131573 QAH131086:QAH131573 QKD131086:QKD131573 QTZ131086:QTZ131573 RDV131086:RDV131573 RNR131086:RNR131573 RXN131086:RXN131573 SHJ131086:SHJ131573 SRF131086:SRF131573 TBB131086:TBB131573 TKX131086:TKX131573 TUT131086:TUT131573 UEP131086:UEP131573 UOL131086:UOL131573 UYH131086:UYH131573 VID131086:VID131573 VRZ131086:VRZ131573 WBV131086:WBV131573 WLR131086:WLR131573 WVN131086:WVN131573 F196622:F197109 JB196622:JB197109 SX196622:SX197109 ACT196622:ACT197109 AMP196622:AMP197109 AWL196622:AWL197109 BGH196622:BGH197109 BQD196622:BQD197109 BZZ196622:BZZ197109 CJV196622:CJV197109 CTR196622:CTR197109 DDN196622:DDN197109 DNJ196622:DNJ197109 DXF196622:DXF197109 EHB196622:EHB197109 EQX196622:EQX197109 FAT196622:FAT197109 FKP196622:FKP197109 FUL196622:FUL197109 GEH196622:GEH197109 GOD196622:GOD197109 GXZ196622:GXZ197109 HHV196622:HHV197109 HRR196622:HRR197109 IBN196622:IBN197109 ILJ196622:ILJ197109 IVF196622:IVF197109 JFB196622:JFB197109 JOX196622:JOX197109 JYT196622:JYT197109 KIP196622:KIP197109 KSL196622:KSL197109 LCH196622:LCH197109 LMD196622:LMD197109 LVZ196622:LVZ197109 MFV196622:MFV197109 MPR196622:MPR197109 MZN196622:MZN197109 NJJ196622:NJJ197109 NTF196622:NTF197109 ODB196622:ODB197109 OMX196622:OMX197109 OWT196622:OWT197109 PGP196622:PGP197109 PQL196622:PQL197109 QAH196622:QAH197109 QKD196622:QKD197109 QTZ196622:QTZ197109 RDV196622:RDV197109 RNR196622:RNR197109 RXN196622:RXN197109 SHJ196622:SHJ197109 SRF196622:SRF197109 TBB196622:TBB197109 TKX196622:TKX197109 TUT196622:TUT197109 UEP196622:UEP197109 UOL196622:UOL197109 UYH196622:UYH197109 VID196622:VID197109 VRZ196622:VRZ197109 WBV196622:WBV197109 WLR196622:WLR197109 WVN196622:WVN197109 F262158:F262645 JB262158:JB262645 SX262158:SX262645 ACT262158:ACT262645 AMP262158:AMP262645 AWL262158:AWL262645 BGH262158:BGH262645 BQD262158:BQD262645 BZZ262158:BZZ262645 CJV262158:CJV262645 CTR262158:CTR262645 DDN262158:DDN262645 DNJ262158:DNJ262645 DXF262158:DXF262645 EHB262158:EHB262645 EQX262158:EQX262645 FAT262158:FAT262645 FKP262158:FKP262645 FUL262158:FUL262645 GEH262158:GEH262645 GOD262158:GOD262645 GXZ262158:GXZ262645 HHV262158:HHV262645 HRR262158:HRR262645 IBN262158:IBN262645 ILJ262158:ILJ262645 IVF262158:IVF262645 JFB262158:JFB262645 JOX262158:JOX262645 JYT262158:JYT262645 KIP262158:KIP262645 KSL262158:KSL262645 LCH262158:LCH262645 LMD262158:LMD262645 LVZ262158:LVZ262645 MFV262158:MFV262645 MPR262158:MPR262645 MZN262158:MZN262645 NJJ262158:NJJ262645 NTF262158:NTF262645 ODB262158:ODB262645 OMX262158:OMX262645 OWT262158:OWT262645 PGP262158:PGP262645 PQL262158:PQL262645 QAH262158:QAH262645 QKD262158:QKD262645 QTZ262158:QTZ262645 RDV262158:RDV262645 RNR262158:RNR262645 RXN262158:RXN262645 SHJ262158:SHJ262645 SRF262158:SRF262645 TBB262158:TBB262645 TKX262158:TKX262645 TUT262158:TUT262645 UEP262158:UEP262645 UOL262158:UOL262645 UYH262158:UYH262645 VID262158:VID262645 VRZ262158:VRZ262645 WBV262158:WBV262645 WLR262158:WLR262645 WVN262158:WVN262645 F327694:F328181 JB327694:JB328181 SX327694:SX328181 ACT327694:ACT328181 AMP327694:AMP328181 AWL327694:AWL328181 BGH327694:BGH328181 BQD327694:BQD328181 BZZ327694:BZZ328181 CJV327694:CJV328181 CTR327694:CTR328181 DDN327694:DDN328181 DNJ327694:DNJ328181 DXF327694:DXF328181 EHB327694:EHB328181 EQX327694:EQX328181 FAT327694:FAT328181 FKP327694:FKP328181 FUL327694:FUL328181 GEH327694:GEH328181 GOD327694:GOD328181 GXZ327694:GXZ328181 HHV327694:HHV328181 HRR327694:HRR328181 IBN327694:IBN328181 ILJ327694:ILJ328181 IVF327694:IVF328181 JFB327694:JFB328181 JOX327694:JOX328181 JYT327694:JYT328181 KIP327694:KIP328181 KSL327694:KSL328181 LCH327694:LCH328181 LMD327694:LMD328181 LVZ327694:LVZ328181 MFV327694:MFV328181 MPR327694:MPR328181 MZN327694:MZN328181 NJJ327694:NJJ328181 NTF327694:NTF328181 ODB327694:ODB328181 OMX327694:OMX328181 OWT327694:OWT328181 PGP327694:PGP328181 PQL327694:PQL328181 QAH327694:QAH328181 QKD327694:QKD328181 QTZ327694:QTZ328181 RDV327694:RDV328181 RNR327694:RNR328181 RXN327694:RXN328181 SHJ327694:SHJ328181 SRF327694:SRF328181 TBB327694:TBB328181 TKX327694:TKX328181 TUT327694:TUT328181 UEP327694:UEP328181 UOL327694:UOL328181 UYH327694:UYH328181 VID327694:VID328181 VRZ327694:VRZ328181 WBV327694:WBV328181 WLR327694:WLR328181 WVN327694:WVN328181 F393230:F393717 JB393230:JB393717 SX393230:SX393717 ACT393230:ACT393717 AMP393230:AMP393717 AWL393230:AWL393717 BGH393230:BGH393717 BQD393230:BQD393717 BZZ393230:BZZ393717 CJV393230:CJV393717 CTR393230:CTR393717 DDN393230:DDN393717 DNJ393230:DNJ393717 DXF393230:DXF393717 EHB393230:EHB393717 EQX393230:EQX393717 FAT393230:FAT393717 FKP393230:FKP393717 FUL393230:FUL393717 GEH393230:GEH393717 GOD393230:GOD393717 GXZ393230:GXZ393717 HHV393230:HHV393717 HRR393230:HRR393717 IBN393230:IBN393717 ILJ393230:ILJ393717 IVF393230:IVF393717 JFB393230:JFB393717 JOX393230:JOX393717 JYT393230:JYT393717 KIP393230:KIP393717 KSL393230:KSL393717 LCH393230:LCH393717 LMD393230:LMD393717 LVZ393230:LVZ393717 MFV393230:MFV393717 MPR393230:MPR393717 MZN393230:MZN393717 NJJ393230:NJJ393717 NTF393230:NTF393717 ODB393230:ODB393717 OMX393230:OMX393717 OWT393230:OWT393717 PGP393230:PGP393717 PQL393230:PQL393717 QAH393230:QAH393717 QKD393230:QKD393717 QTZ393230:QTZ393717 RDV393230:RDV393717 RNR393230:RNR393717 RXN393230:RXN393717 SHJ393230:SHJ393717 SRF393230:SRF393717 TBB393230:TBB393717 TKX393230:TKX393717 TUT393230:TUT393717 UEP393230:UEP393717 UOL393230:UOL393717 UYH393230:UYH393717 VID393230:VID393717 VRZ393230:VRZ393717 WBV393230:WBV393717 WLR393230:WLR393717 WVN393230:WVN393717 F458766:F459253 JB458766:JB459253 SX458766:SX459253 ACT458766:ACT459253 AMP458766:AMP459253 AWL458766:AWL459253 BGH458766:BGH459253 BQD458766:BQD459253 BZZ458766:BZZ459253 CJV458766:CJV459253 CTR458766:CTR459253 DDN458766:DDN459253 DNJ458766:DNJ459253 DXF458766:DXF459253 EHB458766:EHB459253 EQX458766:EQX459253 FAT458766:FAT459253 FKP458766:FKP459253 FUL458766:FUL459253 GEH458766:GEH459253 GOD458766:GOD459253 GXZ458766:GXZ459253 HHV458766:HHV459253 HRR458766:HRR459253 IBN458766:IBN459253 ILJ458766:ILJ459253 IVF458766:IVF459253 JFB458766:JFB459253 JOX458766:JOX459253 JYT458766:JYT459253 KIP458766:KIP459253 KSL458766:KSL459253 LCH458766:LCH459253 LMD458766:LMD459253 LVZ458766:LVZ459253 MFV458766:MFV459253 MPR458766:MPR459253 MZN458766:MZN459253 NJJ458766:NJJ459253 NTF458766:NTF459253 ODB458766:ODB459253 OMX458766:OMX459253 OWT458766:OWT459253 PGP458766:PGP459253 PQL458766:PQL459253 QAH458766:QAH459253 QKD458766:QKD459253 QTZ458766:QTZ459253 RDV458766:RDV459253 RNR458766:RNR459253 RXN458766:RXN459253 SHJ458766:SHJ459253 SRF458766:SRF459253 TBB458766:TBB459253 TKX458766:TKX459253 TUT458766:TUT459253 UEP458766:UEP459253 UOL458766:UOL459253 UYH458766:UYH459253 VID458766:VID459253 VRZ458766:VRZ459253 WBV458766:WBV459253 WLR458766:WLR459253 WVN458766:WVN459253 F524302:F524789 JB524302:JB524789 SX524302:SX524789 ACT524302:ACT524789 AMP524302:AMP524789 AWL524302:AWL524789 BGH524302:BGH524789 BQD524302:BQD524789 BZZ524302:BZZ524789 CJV524302:CJV524789 CTR524302:CTR524789 DDN524302:DDN524789 DNJ524302:DNJ524789 DXF524302:DXF524789 EHB524302:EHB524789 EQX524302:EQX524789 FAT524302:FAT524789 FKP524302:FKP524789 FUL524302:FUL524789 GEH524302:GEH524789 GOD524302:GOD524789 GXZ524302:GXZ524789 HHV524302:HHV524789 HRR524302:HRR524789 IBN524302:IBN524789 ILJ524302:ILJ524789 IVF524302:IVF524789 JFB524302:JFB524789 JOX524302:JOX524789 JYT524302:JYT524789 KIP524302:KIP524789 KSL524302:KSL524789 LCH524302:LCH524789 LMD524302:LMD524789 LVZ524302:LVZ524789 MFV524302:MFV524789 MPR524302:MPR524789 MZN524302:MZN524789 NJJ524302:NJJ524789 NTF524302:NTF524789 ODB524302:ODB524789 OMX524302:OMX524789 OWT524302:OWT524789 PGP524302:PGP524789 PQL524302:PQL524789 QAH524302:QAH524789 QKD524302:QKD524789 QTZ524302:QTZ524789 RDV524302:RDV524789 RNR524302:RNR524789 RXN524302:RXN524789 SHJ524302:SHJ524789 SRF524302:SRF524789 TBB524302:TBB524789 TKX524302:TKX524789 TUT524302:TUT524789 UEP524302:UEP524789 UOL524302:UOL524789 UYH524302:UYH524789 VID524302:VID524789 VRZ524302:VRZ524789 WBV524302:WBV524789 WLR524302:WLR524789 WVN524302:WVN524789 F589838:F590325 JB589838:JB590325 SX589838:SX590325 ACT589838:ACT590325 AMP589838:AMP590325 AWL589838:AWL590325 BGH589838:BGH590325 BQD589838:BQD590325 BZZ589838:BZZ590325 CJV589838:CJV590325 CTR589838:CTR590325 DDN589838:DDN590325 DNJ589838:DNJ590325 DXF589838:DXF590325 EHB589838:EHB590325 EQX589838:EQX590325 FAT589838:FAT590325 FKP589838:FKP590325 FUL589838:FUL590325 GEH589838:GEH590325 GOD589838:GOD590325 GXZ589838:GXZ590325 HHV589838:HHV590325 HRR589838:HRR590325 IBN589838:IBN590325 ILJ589838:ILJ590325 IVF589838:IVF590325 JFB589838:JFB590325 JOX589838:JOX590325 JYT589838:JYT590325 KIP589838:KIP590325 KSL589838:KSL590325 LCH589838:LCH590325 LMD589838:LMD590325 LVZ589838:LVZ590325 MFV589838:MFV590325 MPR589838:MPR590325 MZN589838:MZN590325 NJJ589838:NJJ590325 NTF589838:NTF590325 ODB589838:ODB590325 OMX589838:OMX590325 OWT589838:OWT590325 PGP589838:PGP590325 PQL589838:PQL590325 QAH589838:QAH590325 QKD589838:QKD590325 QTZ589838:QTZ590325 RDV589838:RDV590325 RNR589838:RNR590325 RXN589838:RXN590325 SHJ589838:SHJ590325 SRF589838:SRF590325 TBB589838:TBB590325 TKX589838:TKX590325 TUT589838:TUT590325 UEP589838:UEP590325 UOL589838:UOL590325 UYH589838:UYH590325 VID589838:VID590325 VRZ589838:VRZ590325 WBV589838:WBV590325 WLR589838:WLR590325 WVN589838:WVN590325 F655374:F655861 JB655374:JB655861 SX655374:SX655861 ACT655374:ACT655861 AMP655374:AMP655861 AWL655374:AWL655861 BGH655374:BGH655861 BQD655374:BQD655861 BZZ655374:BZZ655861 CJV655374:CJV655861 CTR655374:CTR655861 DDN655374:DDN655861 DNJ655374:DNJ655861 DXF655374:DXF655861 EHB655374:EHB655861 EQX655374:EQX655861 FAT655374:FAT655861 FKP655374:FKP655861 FUL655374:FUL655861 GEH655374:GEH655861 GOD655374:GOD655861 GXZ655374:GXZ655861 HHV655374:HHV655861 HRR655374:HRR655861 IBN655374:IBN655861 ILJ655374:ILJ655861 IVF655374:IVF655861 JFB655374:JFB655861 JOX655374:JOX655861 JYT655374:JYT655861 KIP655374:KIP655861 KSL655374:KSL655861 LCH655374:LCH655861 LMD655374:LMD655861 LVZ655374:LVZ655861 MFV655374:MFV655861 MPR655374:MPR655861 MZN655374:MZN655861 NJJ655374:NJJ655861 NTF655374:NTF655861 ODB655374:ODB655861 OMX655374:OMX655861 OWT655374:OWT655861 PGP655374:PGP655861 PQL655374:PQL655861 QAH655374:QAH655861 QKD655374:QKD655861 QTZ655374:QTZ655861 RDV655374:RDV655861 RNR655374:RNR655861 RXN655374:RXN655861 SHJ655374:SHJ655861 SRF655374:SRF655861 TBB655374:TBB655861 TKX655374:TKX655861 TUT655374:TUT655861 UEP655374:UEP655861 UOL655374:UOL655861 UYH655374:UYH655861 VID655374:VID655861 VRZ655374:VRZ655861 WBV655374:WBV655861 WLR655374:WLR655861 WVN655374:WVN655861 F720910:F721397 JB720910:JB721397 SX720910:SX721397 ACT720910:ACT721397 AMP720910:AMP721397 AWL720910:AWL721397 BGH720910:BGH721397 BQD720910:BQD721397 BZZ720910:BZZ721397 CJV720910:CJV721397 CTR720910:CTR721397 DDN720910:DDN721397 DNJ720910:DNJ721397 DXF720910:DXF721397 EHB720910:EHB721397 EQX720910:EQX721397 FAT720910:FAT721397 FKP720910:FKP721397 FUL720910:FUL721397 GEH720910:GEH721397 GOD720910:GOD721397 GXZ720910:GXZ721397 HHV720910:HHV721397 HRR720910:HRR721397 IBN720910:IBN721397 ILJ720910:ILJ721397 IVF720910:IVF721397 JFB720910:JFB721397 JOX720910:JOX721397 JYT720910:JYT721397 KIP720910:KIP721397 KSL720910:KSL721397 LCH720910:LCH721397 LMD720910:LMD721397 LVZ720910:LVZ721397 MFV720910:MFV721397 MPR720910:MPR721397 MZN720910:MZN721397 NJJ720910:NJJ721397 NTF720910:NTF721397 ODB720910:ODB721397 OMX720910:OMX721397 OWT720910:OWT721397 PGP720910:PGP721397 PQL720910:PQL721397 QAH720910:QAH721397 QKD720910:QKD721397 QTZ720910:QTZ721397 RDV720910:RDV721397 RNR720910:RNR721397 RXN720910:RXN721397 SHJ720910:SHJ721397 SRF720910:SRF721397 TBB720910:TBB721397 TKX720910:TKX721397 TUT720910:TUT721397 UEP720910:UEP721397 UOL720910:UOL721397 UYH720910:UYH721397 VID720910:VID721397 VRZ720910:VRZ721397 WBV720910:WBV721397 WLR720910:WLR721397 WVN720910:WVN721397 F786446:F786933 JB786446:JB786933 SX786446:SX786933 ACT786446:ACT786933 AMP786446:AMP786933 AWL786446:AWL786933 BGH786446:BGH786933 BQD786446:BQD786933 BZZ786446:BZZ786933 CJV786446:CJV786933 CTR786446:CTR786933 DDN786446:DDN786933 DNJ786446:DNJ786933 DXF786446:DXF786933 EHB786446:EHB786933 EQX786446:EQX786933 FAT786446:FAT786933 FKP786446:FKP786933 FUL786446:FUL786933 GEH786446:GEH786933 GOD786446:GOD786933 GXZ786446:GXZ786933 HHV786446:HHV786933 HRR786446:HRR786933 IBN786446:IBN786933 ILJ786446:ILJ786933 IVF786446:IVF786933 JFB786446:JFB786933 JOX786446:JOX786933 JYT786446:JYT786933 KIP786446:KIP786933 KSL786446:KSL786933 LCH786446:LCH786933 LMD786446:LMD786933 LVZ786446:LVZ786933 MFV786446:MFV786933 MPR786446:MPR786933 MZN786446:MZN786933 NJJ786446:NJJ786933 NTF786446:NTF786933 ODB786446:ODB786933 OMX786446:OMX786933 OWT786446:OWT786933 PGP786446:PGP786933 PQL786446:PQL786933 QAH786446:QAH786933 QKD786446:QKD786933 QTZ786446:QTZ786933 RDV786446:RDV786933 RNR786446:RNR786933 RXN786446:RXN786933 SHJ786446:SHJ786933 SRF786446:SRF786933 TBB786446:TBB786933 TKX786446:TKX786933 TUT786446:TUT786933 UEP786446:UEP786933 UOL786446:UOL786933 UYH786446:UYH786933 VID786446:VID786933 VRZ786446:VRZ786933 WBV786446:WBV786933 WLR786446:WLR786933 WVN786446:WVN786933 F851982:F852469 JB851982:JB852469 SX851982:SX852469 ACT851982:ACT852469 AMP851982:AMP852469 AWL851982:AWL852469 BGH851982:BGH852469 BQD851982:BQD852469 BZZ851982:BZZ852469 CJV851982:CJV852469 CTR851982:CTR852469 DDN851982:DDN852469 DNJ851982:DNJ852469 DXF851982:DXF852469 EHB851982:EHB852469 EQX851982:EQX852469 FAT851982:FAT852469 FKP851982:FKP852469 FUL851982:FUL852469 GEH851982:GEH852469 GOD851982:GOD852469 GXZ851982:GXZ852469 HHV851982:HHV852469 HRR851982:HRR852469 IBN851982:IBN852469 ILJ851982:ILJ852469 IVF851982:IVF852469 JFB851982:JFB852469 JOX851982:JOX852469 JYT851982:JYT852469 KIP851982:KIP852469 KSL851982:KSL852469 LCH851982:LCH852469 LMD851982:LMD852469 LVZ851982:LVZ852469 MFV851982:MFV852469 MPR851982:MPR852469 MZN851982:MZN852469 NJJ851982:NJJ852469 NTF851982:NTF852469 ODB851982:ODB852469 OMX851982:OMX852469 OWT851982:OWT852469 PGP851982:PGP852469 PQL851982:PQL852469 QAH851982:QAH852469 QKD851982:QKD852469 QTZ851982:QTZ852469 RDV851982:RDV852469 RNR851982:RNR852469 RXN851982:RXN852469 SHJ851982:SHJ852469 SRF851982:SRF852469 TBB851982:TBB852469 TKX851982:TKX852469 TUT851982:TUT852469 UEP851982:UEP852469 UOL851982:UOL852469 UYH851982:UYH852469 VID851982:VID852469 VRZ851982:VRZ852469 WBV851982:WBV852469 WLR851982:WLR852469 WVN851982:WVN852469 F917518:F918005 JB917518:JB918005 SX917518:SX918005 ACT917518:ACT918005 AMP917518:AMP918005 AWL917518:AWL918005 BGH917518:BGH918005 BQD917518:BQD918005 BZZ917518:BZZ918005 CJV917518:CJV918005 CTR917518:CTR918005 DDN917518:DDN918005 DNJ917518:DNJ918005 DXF917518:DXF918005 EHB917518:EHB918005 EQX917518:EQX918005 FAT917518:FAT918005 FKP917518:FKP918005 FUL917518:FUL918005 GEH917518:GEH918005 GOD917518:GOD918005 GXZ917518:GXZ918005 HHV917518:HHV918005 HRR917518:HRR918005 IBN917518:IBN918005 ILJ917518:ILJ918005 IVF917518:IVF918005 JFB917518:JFB918005 JOX917518:JOX918005 JYT917518:JYT918005 KIP917518:KIP918005 KSL917518:KSL918005 LCH917518:LCH918005 LMD917518:LMD918005 LVZ917518:LVZ918005 MFV917518:MFV918005 MPR917518:MPR918005 MZN917518:MZN918005 NJJ917518:NJJ918005 NTF917518:NTF918005 ODB917518:ODB918005 OMX917518:OMX918005 OWT917518:OWT918005 PGP917518:PGP918005 PQL917518:PQL918005 QAH917518:QAH918005 QKD917518:QKD918005 QTZ917518:QTZ918005 RDV917518:RDV918005 RNR917518:RNR918005 RXN917518:RXN918005 SHJ917518:SHJ918005 SRF917518:SRF918005 TBB917518:TBB918005 TKX917518:TKX918005 TUT917518:TUT918005 UEP917518:UEP918005 UOL917518:UOL918005 UYH917518:UYH918005 VID917518:VID918005 VRZ917518:VRZ918005 WBV917518:WBV918005 WLR917518:WLR918005 WVN917518:WVN918005 F983054:F983541 JB983054:JB983541 SX983054:SX983541 ACT983054:ACT983541 AMP983054:AMP983541 AWL983054:AWL983541 BGH983054:BGH983541 BQD983054:BQD983541 BZZ983054:BZZ983541 CJV983054:CJV983541 CTR983054:CTR983541 DDN983054:DDN983541 DNJ983054:DNJ983541 DXF983054:DXF983541 EHB983054:EHB983541 EQX983054:EQX983541 FAT983054:FAT983541 FKP983054:FKP983541 FUL983054:FUL983541 GEH983054:GEH983541 GOD983054:GOD983541 GXZ983054:GXZ983541 HHV983054:HHV983541 HRR983054:HRR983541 IBN983054:IBN983541 ILJ983054:ILJ983541 IVF983054:IVF983541 JFB983054:JFB983541 JOX983054:JOX983541 JYT983054:JYT983541 KIP983054:KIP983541 KSL983054:KSL983541 LCH983054:LCH983541 LMD983054:LMD983541 LVZ983054:LVZ983541 MFV983054:MFV983541 MPR983054:MPR983541 MZN983054:MZN983541 NJJ983054:NJJ983541 NTF983054:NTF983541 ODB983054:ODB983541 OMX983054:OMX983541 OWT983054:OWT983541 PGP983054:PGP983541 PQL983054:PQL983541 QAH983054:QAH983541 QKD983054:QKD983541 QTZ983054:QTZ983541 RDV983054:RDV983541 RNR983054:RNR983541 RXN983054:RXN983541 SHJ983054:SHJ983541 SRF983054:SRF983541 TBB983054:TBB983541 TKX983054:TKX983541 TUT983054:TUT983541 UEP983054:UEP983541 UOL983054:UOL983541 UYH983054:UYH983541 VID983054:VID983541 VRZ983054:VRZ983541 WBV983054:WBV983541 WLR983054:WLR983541 F14:F2000" xr:uid="{B295708C-5B09-427A-8239-D274D3545FC1}"/>
    <dataValidation allowBlank="1" showInputMessage="1" showErrorMessage="1" prompt="シート｢需要数様式記載用　図書名リスト｣の｢管理番号｣欄を参照の上、３桁（001～）の「管理番号」を入力してください。" sqref="F11:F13 JB11:JB13 SX11:SX13 ACT11:ACT13 AMP11:AMP13 AWL11:AWL13 BGH11:BGH13 BQD11:BQD13 BZZ11:BZZ13 CJV11:CJV13 CTR11:CTR13 DDN11:DDN13 DNJ11:DNJ13 DXF11:DXF13 EHB11:EHB13 EQX11:EQX13 FAT11:FAT13 FKP11:FKP13 FUL11:FUL13 GEH11:GEH13 GOD11:GOD13 GXZ11:GXZ13 HHV11:HHV13 HRR11:HRR13 IBN11:IBN13 ILJ11:ILJ13 IVF11:IVF13 JFB11:JFB13 JOX11:JOX13 JYT11:JYT13 KIP11:KIP13 KSL11:KSL13 LCH11:LCH13 LMD11:LMD13 LVZ11:LVZ13 MFV11:MFV13 MPR11:MPR13 MZN11:MZN13 NJJ11:NJJ13 NTF11:NTF13 ODB11:ODB13 OMX11:OMX13 OWT11:OWT13 PGP11:PGP13 PQL11:PQL13 QAH11:QAH13 QKD11:QKD13 QTZ11:QTZ13 RDV11:RDV13 RNR11:RNR13 RXN11:RXN13 SHJ11:SHJ13 SRF11:SRF13 TBB11:TBB13 TKX11:TKX13 TUT11:TUT13 UEP11:UEP13 UOL11:UOL13 UYH11:UYH13 VID11:VID13 VRZ11:VRZ13 WBV11:WBV13 WLR11:WLR13 WVN11:WVN13 F65547:F65549 JB65547:JB65549 SX65547:SX65549 ACT65547:ACT65549 AMP65547:AMP65549 AWL65547:AWL65549 BGH65547:BGH65549 BQD65547:BQD65549 BZZ65547:BZZ65549 CJV65547:CJV65549 CTR65547:CTR65549 DDN65547:DDN65549 DNJ65547:DNJ65549 DXF65547:DXF65549 EHB65547:EHB65549 EQX65547:EQX65549 FAT65547:FAT65549 FKP65547:FKP65549 FUL65547:FUL65549 GEH65547:GEH65549 GOD65547:GOD65549 GXZ65547:GXZ65549 HHV65547:HHV65549 HRR65547:HRR65549 IBN65547:IBN65549 ILJ65547:ILJ65549 IVF65547:IVF65549 JFB65547:JFB65549 JOX65547:JOX65549 JYT65547:JYT65549 KIP65547:KIP65549 KSL65547:KSL65549 LCH65547:LCH65549 LMD65547:LMD65549 LVZ65547:LVZ65549 MFV65547:MFV65549 MPR65547:MPR65549 MZN65547:MZN65549 NJJ65547:NJJ65549 NTF65547:NTF65549 ODB65547:ODB65549 OMX65547:OMX65549 OWT65547:OWT65549 PGP65547:PGP65549 PQL65547:PQL65549 QAH65547:QAH65549 QKD65547:QKD65549 QTZ65547:QTZ65549 RDV65547:RDV65549 RNR65547:RNR65549 RXN65547:RXN65549 SHJ65547:SHJ65549 SRF65547:SRF65549 TBB65547:TBB65549 TKX65547:TKX65549 TUT65547:TUT65549 UEP65547:UEP65549 UOL65547:UOL65549 UYH65547:UYH65549 VID65547:VID65549 VRZ65547:VRZ65549 WBV65547:WBV65549 WLR65547:WLR65549 WVN65547:WVN65549 F131083:F131085 JB131083:JB131085 SX131083:SX131085 ACT131083:ACT131085 AMP131083:AMP131085 AWL131083:AWL131085 BGH131083:BGH131085 BQD131083:BQD131085 BZZ131083:BZZ131085 CJV131083:CJV131085 CTR131083:CTR131085 DDN131083:DDN131085 DNJ131083:DNJ131085 DXF131083:DXF131085 EHB131083:EHB131085 EQX131083:EQX131085 FAT131083:FAT131085 FKP131083:FKP131085 FUL131083:FUL131085 GEH131083:GEH131085 GOD131083:GOD131085 GXZ131083:GXZ131085 HHV131083:HHV131085 HRR131083:HRR131085 IBN131083:IBN131085 ILJ131083:ILJ131085 IVF131083:IVF131085 JFB131083:JFB131085 JOX131083:JOX131085 JYT131083:JYT131085 KIP131083:KIP131085 KSL131083:KSL131085 LCH131083:LCH131085 LMD131083:LMD131085 LVZ131083:LVZ131085 MFV131083:MFV131085 MPR131083:MPR131085 MZN131083:MZN131085 NJJ131083:NJJ131085 NTF131083:NTF131085 ODB131083:ODB131085 OMX131083:OMX131085 OWT131083:OWT131085 PGP131083:PGP131085 PQL131083:PQL131085 QAH131083:QAH131085 QKD131083:QKD131085 QTZ131083:QTZ131085 RDV131083:RDV131085 RNR131083:RNR131085 RXN131083:RXN131085 SHJ131083:SHJ131085 SRF131083:SRF131085 TBB131083:TBB131085 TKX131083:TKX131085 TUT131083:TUT131085 UEP131083:UEP131085 UOL131083:UOL131085 UYH131083:UYH131085 VID131083:VID131085 VRZ131083:VRZ131085 WBV131083:WBV131085 WLR131083:WLR131085 WVN131083:WVN131085 F196619:F196621 JB196619:JB196621 SX196619:SX196621 ACT196619:ACT196621 AMP196619:AMP196621 AWL196619:AWL196621 BGH196619:BGH196621 BQD196619:BQD196621 BZZ196619:BZZ196621 CJV196619:CJV196621 CTR196619:CTR196621 DDN196619:DDN196621 DNJ196619:DNJ196621 DXF196619:DXF196621 EHB196619:EHB196621 EQX196619:EQX196621 FAT196619:FAT196621 FKP196619:FKP196621 FUL196619:FUL196621 GEH196619:GEH196621 GOD196619:GOD196621 GXZ196619:GXZ196621 HHV196619:HHV196621 HRR196619:HRR196621 IBN196619:IBN196621 ILJ196619:ILJ196621 IVF196619:IVF196621 JFB196619:JFB196621 JOX196619:JOX196621 JYT196619:JYT196621 KIP196619:KIP196621 KSL196619:KSL196621 LCH196619:LCH196621 LMD196619:LMD196621 LVZ196619:LVZ196621 MFV196619:MFV196621 MPR196619:MPR196621 MZN196619:MZN196621 NJJ196619:NJJ196621 NTF196619:NTF196621 ODB196619:ODB196621 OMX196619:OMX196621 OWT196619:OWT196621 PGP196619:PGP196621 PQL196619:PQL196621 QAH196619:QAH196621 QKD196619:QKD196621 QTZ196619:QTZ196621 RDV196619:RDV196621 RNR196619:RNR196621 RXN196619:RXN196621 SHJ196619:SHJ196621 SRF196619:SRF196621 TBB196619:TBB196621 TKX196619:TKX196621 TUT196619:TUT196621 UEP196619:UEP196621 UOL196619:UOL196621 UYH196619:UYH196621 VID196619:VID196621 VRZ196619:VRZ196621 WBV196619:WBV196621 WLR196619:WLR196621 WVN196619:WVN196621 F262155:F262157 JB262155:JB262157 SX262155:SX262157 ACT262155:ACT262157 AMP262155:AMP262157 AWL262155:AWL262157 BGH262155:BGH262157 BQD262155:BQD262157 BZZ262155:BZZ262157 CJV262155:CJV262157 CTR262155:CTR262157 DDN262155:DDN262157 DNJ262155:DNJ262157 DXF262155:DXF262157 EHB262155:EHB262157 EQX262155:EQX262157 FAT262155:FAT262157 FKP262155:FKP262157 FUL262155:FUL262157 GEH262155:GEH262157 GOD262155:GOD262157 GXZ262155:GXZ262157 HHV262155:HHV262157 HRR262155:HRR262157 IBN262155:IBN262157 ILJ262155:ILJ262157 IVF262155:IVF262157 JFB262155:JFB262157 JOX262155:JOX262157 JYT262155:JYT262157 KIP262155:KIP262157 KSL262155:KSL262157 LCH262155:LCH262157 LMD262155:LMD262157 LVZ262155:LVZ262157 MFV262155:MFV262157 MPR262155:MPR262157 MZN262155:MZN262157 NJJ262155:NJJ262157 NTF262155:NTF262157 ODB262155:ODB262157 OMX262155:OMX262157 OWT262155:OWT262157 PGP262155:PGP262157 PQL262155:PQL262157 QAH262155:QAH262157 QKD262155:QKD262157 QTZ262155:QTZ262157 RDV262155:RDV262157 RNR262155:RNR262157 RXN262155:RXN262157 SHJ262155:SHJ262157 SRF262155:SRF262157 TBB262155:TBB262157 TKX262155:TKX262157 TUT262155:TUT262157 UEP262155:UEP262157 UOL262155:UOL262157 UYH262155:UYH262157 VID262155:VID262157 VRZ262155:VRZ262157 WBV262155:WBV262157 WLR262155:WLR262157 WVN262155:WVN262157 F327691:F327693 JB327691:JB327693 SX327691:SX327693 ACT327691:ACT327693 AMP327691:AMP327693 AWL327691:AWL327693 BGH327691:BGH327693 BQD327691:BQD327693 BZZ327691:BZZ327693 CJV327691:CJV327693 CTR327691:CTR327693 DDN327691:DDN327693 DNJ327691:DNJ327693 DXF327691:DXF327693 EHB327691:EHB327693 EQX327691:EQX327693 FAT327691:FAT327693 FKP327691:FKP327693 FUL327691:FUL327693 GEH327691:GEH327693 GOD327691:GOD327693 GXZ327691:GXZ327693 HHV327691:HHV327693 HRR327691:HRR327693 IBN327691:IBN327693 ILJ327691:ILJ327693 IVF327691:IVF327693 JFB327691:JFB327693 JOX327691:JOX327693 JYT327691:JYT327693 KIP327691:KIP327693 KSL327691:KSL327693 LCH327691:LCH327693 LMD327691:LMD327693 LVZ327691:LVZ327693 MFV327691:MFV327693 MPR327691:MPR327693 MZN327691:MZN327693 NJJ327691:NJJ327693 NTF327691:NTF327693 ODB327691:ODB327693 OMX327691:OMX327693 OWT327691:OWT327693 PGP327691:PGP327693 PQL327691:PQL327693 QAH327691:QAH327693 QKD327691:QKD327693 QTZ327691:QTZ327693 RDV327691:RDV327693 RNR327691:RNR327693 RXN327691:RXN327693 SHJ327691:SHJ327693 SRF327691:SRF327693 TBB327691:TBB327693 TKX327691:TKX327693 TUT327691:TUT327693 UEP327691:UEP327693 UOL327691:UOL327693 UYH327691:UYH327693 VID327691:VID327693 VRZ327691:VRZ327693 WBV327691:WBV327693 WLR327691:WLR327693 WVN327691:WVN327693 F393227:F393229 JB393227:JB393229 SX393227:SX393229 ACT393227:ACT393229 AMP393227:AMP393229 AWL393227:AWL393229 BGH393227:BGH393229 BQD393227:BQD393229 BZZ393227:BZZ393229 CJV393227:CJV393229 CTR393227:CTR393229 DDN393227:DDN393229 DNJ393227:DNJ393229 DXF393227:DXF393229 EHB393227:EHB393229 EQX393227:EQX393229 FAT393227:FAT393229 FKP393227:FKP393229 FUL393227:FUL393229 GEH393227:GEH393229 GOD393227:GOD393229 GXZ393227:GXZ393229 HHV393227:HHV393229 HRR393227:HRR393229 IBN393227:IBN393229 ILJ393227:ILJ393229 IVF393227:IVF393229 JFB393227:JFB393229 JOX393227:JOX393229 JYT393227:JYT393229 KIP393227:KIP393229 KSL393227:KSL393229 LCH393227:LCH393229 LMD393227:LMD393229 LVZ393227:LVZ393229 MFV393227:MFV393229 MPR393227:MPR393229 MZN393227:MZN393229 NJJ393227:NJJ393229 NTF393227:NTF393229 ODB393227:ODB393229 OMX393227:OMX393229 OWT393227:OWT393229 PGP393227:PGP393229 PQL393227:PQL393229 QAH393227:QAH393229 QKD393227:QKD393229 QTZ393227:QTZ393229 RDV393227:RDV393229 RNR393227:RNR393229 RXN393227:RXN393229 SHJ393227:SHJ393229 SRF393227:SRF393229 TBB393227:TBB393229 TKX393227:TKX393229 TUT393227:TUT393229 UEP393227:UEP393229 UOL393227:UOL393229 UYH393227:UYH393229 VID393227:VID393229 VRZ393227:VRZ393229 WBV393227:WBV393229 WLR393227:WLR393229 WVN393227:WVN393229 F458763:F458765 JB458763:JB458765 SX458763:SX458765 ACT458763:ACT458765 AMP458763:AMP458765 AWL458763:AWL458765 BGH458763:BGH458765 BQD458763:BQD458765 BZZ458763:BZZ458765 CJV458763:CJV458765 CTR458763:CTR458765 DDN458763:DDN458765 DNJ458763:DNJ458765 DXF458763:DXF458765 EHB458763:EHB458765 EQX458763:EQX458765 FAT458763:FAT458765 FKP458763:FKP458765 FUL458763:FUL458765 GEH458763:GEH458765 GOD458763:GOD458765 GXZ458763:GXZ458765 HHV458763:HHV458765 HRR458763:HRR458765 IBN458763:IBN458765 ILJ458763:ILJ458765 IVF458763:IVF458765 JFB458763:JFB458765 JOX458763:JOX458765 JYT458763:JYT458765 KIP458763:KIP458765 KSL458763:KSL458765 LCH458763:LCH458765 LMD458763:LMD458765 LVZ458763:LVZ458765 MFV458763:MFV458765 MPR458763:MPR458765 MZN458763:MZN458765 NJJ458763:NJJ458765 NTF458763:NTF458765 ODB458763:ODB458765 OMX458763:OMX458765 OWT458763:OWT458765 PGP458763:PGP458765 PQL458763:PQL458765 QAH458763:QAH458765 QKD458763:QKD458765 QTZ458763:QTZ458765 RDV458763:RDV458765 RNR458763:RNR458765 RXN458763:RXN458765 SHJ458763:SHJ458765 SRF458763:SRF458765 TBB458763:TBB458765 TKX458763:TKX458765 TUT458763:TUT458765 UEP458763:UEP458765 UOL458763:UOL458765 UYH458763:UYH458765 VID458763:VID458765 VRZ458763:VRZ458765 WBV458763:WBV458765 WLR458763:WLR458765 WVN458763:WVN458765 F524299:F524301 JB524299:JB524301 SX524299:SX524301 ACT524299:ACT524301 AMP524299:AMP524301 AWL524299:AWL524301 BGH524299:BGH524301 BQD524299:BQD524301 BZZ524299:BZZ524301 CJV524299:CJV524301 CTR524299:CTR524301 DDN524299:DDN524301 DNJ524299:DNJ524301 DXF524299:DXF524301 EHB524299:EHB524301 EQX524299:EQX524301 FAT524299:FAT524301 FKP524299:FKP524301 FUL524299:FUL524301 GEH524299:GEH524301 GOD524299:GOD524301 GXZ524299:GXZ524301 HHV524299:HHV524301 HRR524299:HRR524301 IBN524299:IBN524301 ILJ524299:ILJ524301 IVF524299:IVF524301 JFB524299:JFB524301 JOX524299:JOX524301 JYT524299:JYT524301 KIP524299:KIP524301 KSL524299:KSL524301 LCH524299:LCH524301 LMD524299:LMD524301 LVZ524299:LVZ524301 MFV524299:MFV524301 MPR524299:MPR524301 MZN524299:MZN524301 NJJ524299:NJJ524301 NTF524299:NTF524301 ODB524299:ODB524301 OMX524299:OMX524301 OWT524299:OWT524301 PGP524299:PGP524301 PQL524299:PQL524301 QAH524299:QAH524301 QKD524299:QKD524301 QTZ524299:QTZ524301 RDV524299:RDV524301 RNR524299:RNR524301 RXN524299:RXN524301 SHJ524299:SHJ524301 SRF524299:SRF524301 TBB524299:TBB524301 TKX524299:TKX524301 TUT524299:TUT524301 UEP524299:UEP524301 UOL524299:UOL524301 UYH524299:UYH524301 VID524299:VID524301 VRZ524299:VRZ524301 WBV524299:WBV524301 WLR524299:WLR524301 WVN524299:WVN524301 F589835:F589837 JB589835:JB589837 SX589835:SX589837 ACT589835:ACT589837 AMP589835:AMP589837 AWL589835:AWL589837 BGH589835:BGH589837 BQD589835:BQD589837 BZZ589835:BZZ589837 CJV589835:CJV589837 CTR589835:CTR589837 DDN589835:DDN589837 DNJ589835:DNJ589837 DXF589835:DXF589837 EHB589835:EHB589837 EQX589835:EQX589837 FAT589835:FAT589837 FKP589835:FKP589837 FUL589835:FUL589837 GEH589835:GEH589837 GOD589835:GOD589837 GXZ589835:GXZ589837 HHV589835:HHV589837 HRR589835:HRR589837 IBN589835:IBN589837 ILJ589835:ILJ589837 IVF589835:IVF589837 JFB589835:JFB589837 JOX589835:JOX589837 JYT589835:JYT589837 KIP589835:KIP589837 KSL589835:KSL589837 LCH589835:LCH589837 LMD589835:LMD589837 LVZ589835:LVZ589837 MFV589835:MFV589837 MPR589835:MPR589837 MZN589835:MZN589837 NJJ589835:NJJ589837 NTF589835:NTF589837 ODB589835:ODB589837 OMX589835:OMX589837 OWT589835:OWT589837 PGP589835:PGP589837 PQL589835:PQL589837 QAH589835:QAH589837 QKD589835:QKD589837 QTZ589835:QTZ589837 RDV589835:RDV589837 RNR589835:RNR589837 RXN589835:RXN589837 SHJ589835:SHJ589837 SRF589835:SRF589837 TBB589835:TBB589837 TKX589835:TKX589837 TUT589835:TUT589837 UEP589835:UEP589837 UOL589835:UOL589837 UYH589835:UYH589837 VID589835:VID589837 VRZ589835:VRZ589837 WBV589835:WBV589837 WLR589835:WLR589837 WVN589835:WVN589837 F655371:F655373 JB655371:JB655373 SX655371:SX655373 ACT655371:ACT655373 AMP655371:AMP655373 AWL655371:AWL655373 BGH655371:BGH655373 BQD655371:BQD655373 BZZ655371:BZZ655373 CJV655371:CJV655373 CTR655371:CTR655373 DDN655371:DDN655373 DNJ655371:DNJ655373 DXF655371:DXF655373 EHB655371:EHB655373 EQX655371:EQX655373 FAT655371:FAT655373 FKP655371:FKP655373 FUL655371:FUL655373 GEH655371:GEH655373 GOD655371:GOD655373 GXZ655371:GXZ655373 HHV655371:HHV655373 HRR655371:HRR655373 IBN655371:IBN655373 ILJ655371:ILJ655373 IVF655371:IVF655373 JFB655371:JFB655373 JOX655371:JOX655373 JYT655371:JYT655373 KIP655371:KIP655373 KSL655371:KSL655373 LCH655371:LCH655373 LMD655371:LMD655373 LVZ655371:LVZ655373 MFV655371:MFV655373 MPR655371:MPR655373 MZN655371:MZN655373 NJJ655371:NJJ655373 NTF655371:NTF655373 ODB655371:ODB655373 OMX655371:OMX655373 OWT655371:OWT655373 PGP655371:PGP655373 PQL655371:PQL655373 QAH655371:QAH655373 QKD655371:QKD655373 QTZ655371:QTZ655373 RDV655371:RDV655373 RNR655371:RNR655373 RXN655371:RXN655373 SHJ655371:SHJ655373 SRF655371:SRF655373 TBB655371:TBB655373 TKX655371:TKX655373 TUT655371:TUT655373 UEP655371:UEP655373 UOL655371:UOL655373 UYH655371:UYH655373 VID655371:VID655373 VRZ655371:VRZ655373 WBV655371:WBV655373 WLR655371:WLR655373 WVN655371:WVN655373 F720907:F720909 JB720907:JB720909 SX720907:SX720909 ACT720907:ACT720909 AMP720907:AMP720909 AWL720907:AWL720909 BGH720907:BGH720909 BQD720907:BQD720909 BZZ720907:BZZ720909 CJV720907:CJV720909 CTR720907:CTR720909 DDN720907:DDN720909 DNJ720907:DNJ720909 DXF720907:DXF720909 EHB720907:EHB720909 EQX720907:EQX720909 FAT720907:FAT720909 FKP720907:FKP720909 FUL720907:FUL720909 GEH720907:GEH720909 GOD720907:GOD720909 GXZ720907:GXZ720909 HHV720907:HHV720909 HRR720907:HRR720909 IBN720907:IBN720909 ILJ720907:ILJ720909 IVF720907:IVF720909 JFB720907:JFB720909 JOX720907:JOX720909 JYT720907:JYT720909 KIP720907:KIP720909 KSL720907:KSL720909 LCH720907:LCH720909 LMD720907:LMD720909 LVZ720907:LVZ720909 MFV720907:MFV720909 MPR720907:MPR720909 MZN720907:MZN720909 NJJ720907:NJJ720909 NTF720907:NTF720909 ODB720907:ODB720909 OMX720907:OMX720909 OWT720907:OWT720909 PGP720907:PGP720909 PQL720907:PQL720909 QAH720907:QAH720909 QKD720907:QKD720909 QTZ720907:QTZ720909 RDV720907:RDV720909 RNR720907:RNR720909 RXN720907:RXN720909 SHJ720907:SHJ720909 SRF720907:SRF720909 TBB720907:TBB720909 TKX720907:TKX720909 TUT720907:TUT720909 UEP720907:UEP720909 UOL720907:UOL720909 UYH720907:UYH720909 VID720907:VID720909 VRZ720907:VRZ720909 WBV720907:WBV720909 WLR720907:WLR720909 WVN720907:WVN720909 F786443:F786445 JB786443:JB786445 SX786443:SX786445 ACT786443:ACT786445 AMP786443:AMP786445 AWL786443:AWL786445 BGH786443:BGH786445 BQD786443:BQD786445 BZZ786443:BZZ786445 CJV786443:CJV786445 CTR786443:CTR786445 DDN786443:DDN786445 DNJ786443:DNJ786445 DXF786443:DXF786445 EHB786443:EHB786445 EQX786443:EQX786445 FAT786443:FAT786445 FKP786443:FKP786445 FUL786443:FUL786445 GEH786443:GEH786445 GOD786443:GOD786445 GXZ786443:GXZ786445 HHV786443:HHV786445 HRR786443:HRR786445 IBN786443:IBN786445 ILJ786443:ILJ786445 IVF786443:IVF786445 JFB786443:JFB786445 JOX786443:JOX786445 JYT786443:JYT786445 KIP786443:KIP786445 KSL786443:KSL786445 LCH786443:LCH786445 LMD786443:LMD786445 LVZ786443:LVZ786445 MFV786443:MFV786445 MPR786443:MPR786445 MZN786443:MZN786445 NJJ786443:NJJ786445 NTF786443:NTF786445 ODB786443:ODB786445 OMX786443:OMX786445 OWT786443:OWT786445 PGP786443:PGP786445 PQL786443:PQL786445 QAH786443:QAH786445 QKD786443:QKD786445 QTZ786443:QTZ786445 RDV786443:RDV786445 RNR786443:RNR786445 RXN786443:RXN786445 SHJ786443:SHJ786445 SRF786443:SRF786445 TBB786443:TBB786445 TKX786443:TKX786445 TUT786443:TUT786445 UEP786443:UEP786445 UOL786443:UOL786445 UYH786443:UYH786445 VID786443:VID786445 VRZ786443:VRZ786445 WBV786443:WBV786445 WLR786443:WLR786445 WVN786443:WVN786445 F851979:F851981 JB851979:JB851981 SX851979:SX851981 ACT851979:ACT851981 AMP851979:AMP851981 AWL851979:AWL851981 BGH851979:BGH851981 BQD851979:BQD851981 BZZ851979:BZZ851981 CJV851979:CJV851981 CTR851979:CTR851981 DDN851979:DDN851981 DNJ851979:DNJ851981 DXF851979:DXF851981 EHB851979:EHB851981 EQX851979:EQX851981 FAT851979:FAT851981 FKP851979:FKP851981 FUL851979:FUL851981 GEH851979:GEH851981 GOD851979:GOD851981 GXZ851979:GXZ851981 HHV851979:HHV851981 HRR851979:HRR851981 IBN851979:IBN851981 ILJ851979:ILJ851981 IVF851979:IVF851981 JFB851979:JFB851981 JOX851979:JOX851981 JYT851979:JYT851981 KIP851979:KIP851981 KSL851979:KSL851981 LCH851979:LCH851981 LMD851979:LMD851981 LVZ851979:LVZ851981 MFV851979:MFV851981 MPR851979:MPR851981 MZN851979:MZN851981 NJJ851979:NJJ851981 NTF851979:NTF851981 ODB851979:ODB851981 OMX851979:OMX851981 OWT851979:OWT851981 PGP851979:PGP851981 PQL851979:PQL851981 QAH851979:QAH851981 QKD851979:QKD851981 QTZ851979:QTZ851981 RDV851979:RDV851981 RNR851979:RNR851981 RXN851979:RXN851981 SHJ851979:SHJ851981 SRF851979:SRF851981 TBB851979:TBB851981 TKX851979:TKX851981 TUT851979:TUT851981 UEP851979:UEP851981 UOL851979:UOL851981 UYH851979:UYH851981 VID851979:VID851981 VRZ851979:VRZ851981 WBV851979:WBV851981 WLR851979:WLR851981 WVN851979:WVN851981 F917515:F917517 JB917515:JB917517 SX917515:SX917517 ACT917515:ACT917517 AMP917515:AMP917517 AWL917515:AWL917517 BGH917515:BGH917517 BQD917515:BQD917517 BZZ917515:BZZ917517 CJV917515:CJV917517 CTR917515:CTR917517 DDN917515:DDN917517 DNJ917515:DNJ917517 DXF917515:DXF917517 EHB917515:EHB917517 EQX917515:EQX917517 FAT917515:FAT917517 FKP917515:FKP917517 FUL917515:FUL917517 GEH917515:GEH917517 GOD917515:GOD917517 GXZ917515:GXZ917517 HHV917515:HHV917517 HRR917515:HRR917517 IBN917515:IBN917517 ILJ917515:ILJ917517 IVF917515:IVF917517 JFB917515:JFB917517 JOX917515:JOX917517 JYT917515:JYT917517 KIP917515:KIP917517 KSL917515:KSL917517 LCH917515:LCH917517 LMD917515:LMD917517 LVZ917515:LVZ917517 MFV917515:MFV917517 MPR917515:MPR917517 MZN917515:MZN917517 NJJ917515:NJJ917517 NTF917515:NTF917517 ODB917515:ODB917517 OMX917515:OMX917517 OWT917515:OWT917517 PGP917515:PGP917517 PQL917515:PQL917517 QAH917515:QAH917517 QKD917515:QKD917517 QTZ917515:QTZ917517 RDV917515:RDV917517 RNR917515:RNR917517 RXN917515:RXN917517 SHJ917515:SHJ917517 SRF917515:SRF917517 TBB917515:TBB917517 TKX917515:TKX917517 TUT917515:TUT917517 UEP917515:UEP917517 UOL917515:UOL917517 UYH917515:UYH917517 VID917515:VID917517 VRZ917515:VRZ917517 WBV917515:WBV917517 WLR917515:WLR917517 WVN917515:WVN917517 F983051:F983053 JB983051:JB983053 SX983051:SX983053 ACT983051:ACT983053 AMP983051:AMP983053 AWL983051:AWL983053 BGH983051:BGH983053 BQD983051:BQD983053 BZZ983051:BZZ983053 CJV983051:CJV983053 CTR983051:CTR983053 DDN983051:DDN983053 DNJ983051:DNJ983053 DXF983051:DXF983053 EHB983051:EHB983053 EQX983051:EQX983053 FAT983051:FAT983053 FKP983051:FKP983053 FUL983051:FUL983053 GEH983051:GEH983053 GOD983051:GOD983053 GXZ983051:GXZ983053 HHV983051:HHV983053 HRR983051:HRR983053 IBN983051:IBN983053 ILJ983051:ILJ983053 IVF983051:IVF983053 JFB983051:JFB983053 JOX983051:JOX983053 JYT983051:JYT983053 KIP983051:KIP983053 KSL983051:KSL983053 LCH983051:LCH983053 LMD983051:LMD983053 LVZ983051:LVZ983053 MFV983051:MFV983053 MPR983051:MPR983053 MZN983051:MZN983053 NJJ983051:NJJ983053 NTF983051:NTF983053 ODB983051:ODB983053 OMX983051:OMX983053 OWT983051:OWT983053 PGP983051:PGP983053 PQL983051:PQL983053 QAH983051:QAH983053 QKD983051:QKD983053 QTZ983051:QTZ983053 RDV983051:RDV983053 RNR983051:RNR983053 RXN983051:RXN983053 SHJ983051:SHJ983053 SRF983051:SRF983053 TBB983051:TBB983053 TKX983051:TKX983053 TUT983051:TUT983053 UEP983051:UEP983053 UOL983051:UOL983053 UYH983051:UYH983053 VID983051:VID983053 VRZ983051:VRZ983053 WBV983051:WBV983053 WLR983051:WLR983053 WVN983051:WVN983053" xr:uid="{87111948-C62E-4379-AD7C-CA1107DF2A64}"/>
    <dataValidation allowBlank="1" showInputMessage="1" showErrorMessage="1" prompt="注意内容が表示された場合、必ず注意内容を確認してください。" sqref="M11:M13 JI11:JI13 TE11:TE13 ADA11:ADA13 AMW11:AMW13 AWS11:AWS13 BGO11:BGO13 BQK11:BQK13 CAG11:CAG13 CKC11:CKC13 CTY11:CTY13 DDU11:DDU13 DNQ11:DNQ13 DXM11:DXM13 EHI11:EHI13 ERE11:ERE13 FBA11:FBA13 FKW11:FKW13 FUS11:FUS13 GEO11:GEO13 GOK11:GOK13 GYG11:GYG13 HIC11:HIC13 HRY11:HRY13 IBU11:IBU13 ILQ11:ILQ13 IVM11:IVM13 JFI11:JFI13 JPE11:JPE13 JZA11:JZA13 KIW11:KIW13 KSS11:KSS13 LCO11:LCO13 LMK11:LMK13 LWG11:LWG13 MGC11:MGC13 MPY11:MPY13 MZU11:MZU13 NJQ11:NJQ13 NTM11:NTM13 ODI11:ODI13 ONE11:ONE13 OXA11:OXA13 PGW11:PGW13 PQS11:PQS13 QAO11:QAO13 QKK11:QKK13 QUG11:QUG13 REC11:REC13 RNY11:RNY13 RXU11:RXU13 SHQ11:SHQ13 SRM11:SRM13 TBI11:TBI13 TLE11:TLE13 TVA11:TVA13 UEW11:UEW13 UOS11:UOS13 UYO11:UYO13 VIK11:VIK13 VSG11:VSG13 WCC11:WCC13 WLY11:WLY13 WVU11:WVU13 M65547:M65549 JI65547:JI65549 TE65547:TE65549 ADA65547:ADA65549 AMW65547:AMW65549 AWS65547:AWS65549 BGO65547:BGO65549 BQK65547:BQK65549 CAG65547:CAG65549 CKC65547:CKC65549 CTY65547:CTY65549 DDU65547:DDU65549 DNQ65547:DNQ65549 DXM65547:DXM65549 EHI65547:EHI65549 ERE65547:ERE65549 FBA65547:FBA65549 FKW65547:FKW65549 FUS65547:FUS65549 GEO65547:GEO65549 GOK65547:GOK65549 GYG65547:GYG65549 HIC65547:HIC65549 HRY65547:HRY65549 IBU65547:IBU65549 ILQ65547:ILQ65549 IVM65547:IVM65549 JFI65547:JFI65549 JPE65547:JPE65549 JZA65547:JZA65549 KIW65547:KIW65549 KSS65547:KSS65549 LCO65547:LCO65549 LMK65547:LMK65549 LWG65547:LWG65549 MGC65547:MGC65549 MPY65547:MPY65549 MZU65547:MZU65549 NJQ65547:NJQ65549 NTM65547:NTM65549 ODI65547:ODI65549 ONE65547:ONE65549 OXA65547:OXA65549 PGW65547:PGW65549 PQS65547:PQS65549 QAO65547:QAO65549 QKK65547:QKK65549 QUG65547:QUG65549 REC65547:REC65549 RNY65547:RNY65549 RXU65547:RXU65549 SHQ65547:SHQ65549 SRM65547:SRM65549 TBI65547:TBI65549 TLE65547:TLE65549 TVA65547:TVA65549 UEW65547:UEW65549 UOS65547:UOS65549 UYO65547:UYO65549 VIK65547:VIK65549 VSG65547:VSG65549 WCC65547:WCC65549 WLY65547:WLY65549 WVU65547:WVU65549 M131083:M131085 JI131083:JI131085 TE131083:TE131085 ADA131083:ADA131085 AMW131083:AMW131085 AWS131083:AWS131085 BGO131083:BGO131085 BQK131083:BQK131085 CAG131083:CAG131085 CKC131083:CKC131085 CTY131083:CTY131085 DDU131083:DDU131085 DNQ131083:DNQ131085 DXM131083:DXM131085 EHI131083:EHI131085 ERE131083:ERE131085 FBA131083:FBA131085 FKW131083:FKW131085 FUS131083:FUS131085 GEO131083:GEO131085 GOK131083:GOK131085 GYG131083:GYG131085 HIC131083:HIC131085 HRY131083:HRY131085 IBU131083:IBU131085 ILQ131083:ILQ131085 IVM131083:IVM131085 JFI131083:JFI131085 JPE131083:JPE131085 JZA131083:JZA131085 KIW131083:KIW131085 KSS131083:KSS131085 LCO131083:LCO131085 LMK131083:LMK131085 LWG131083:LWG131085 MGC131083:MGC131085 MPY131083:MPY131085 MZU131083:MZU131085 NJQ131083:NJQ131085 NTM131083:NTM131085 ODI131083:ODI131085 ONE131083:ONE131085 OXA131083:OXA131085 PGW131083:PGW131085 PQS131083:PQS131085 QAO131083:QAO131085 QKK131083:QKK131085 QUG131083:QUG131085 REC131083:REC131085 RNY131083:RNY131085 RXU131083:RXU131085 SHQ131083:SHQ131085 SRM131083:SRM131085 TBI131083:TBI131085 TLE131083:TLE131085 TVA131083:TVA131085 UEW131083:UEW131085 UOS131083:UOS131085 UYO131083:UYO131085 VIK131083:VIK131085 VSG131083:VSG131085 WCC131083:WCC131085 WLY131083:WLY131085 WVU131083:WVU131085 M196619:M196621 JI196619:JI196621 TE196619:TE196621 ADA196619:ADA196621 AMW196619:AMW196621 AWS196619:AWS196621 BGO196619:BGO196621 BQK196619:BQK196621 CAG196619:CAG196621 CKC196619:CKC196621 CTY196619:CTY196621 DDU196619:DDU196621 DNQ196619:DNQ196621 DXM196619:DXM196621 EHI196619:EHI196621 ERE196619:ERE196621 FBA196619:FBA196621 FKW196619:FKW196621 FUS196619:FUS196621 GEO196619:GEO196621 GOK196619:GOK196621 GYG196619:GYG196621 HIC196619:HIC196621 HRY196619:HRY196621 IBU196619:IBU196621 ILQ196619:ILQ196621 IVM196619:IVM196621 JFI196619:JFI196621 JPE196619:JPE196621 JZA196619:JZA196621 KIW196619:KIW196621 KSS196619:KSS196621 LCO196619:LCO196621 LMK196619:LMK196621 LWG196619:LWG196621 MGC196619:MGC196621 MPY196619:MPY196621 MZU196619:MZU196621 NJQ196619:NJQ196621 NTM196619:NTM196621 ODI196619:ODI196621 ONE196619:ONE196621 OXA196619:OXA196621 PGW196619:PGW196621 PQS196619:PQS196621 QAO196619:QAO196621 QKK196619:QKK196621 QUG196619:QUG196621 REC196619:REC196621 RNY196619:RNY196621 RXU196619:RXU196621 SHQ196619:SHQ196621 SRM196619:SRM196621 TBI196619:TBI196621 TLE196619:TLE196621 TVA196619:TVA196621 UEW196619:UEW196621 UOS196619:UOS196621 UYO196619:UYO196621 VIK196619:VIK196621 VSG196619:VSG196621 WCC196619:WCC196621 WLY196619:WLY196621 WVU196619:WVU196621 M262155:M262157 JI262155:JI262157 TE262155:TE262157 ADA262155:ADA262157 AMW262155:AMW262157 AWS262155:AWS262157 BGO262155:BGO262157 BQK262155:BQK262157 CAG262155:CAG262157 CKC262155:CKC262157 CTY262155:CTY262157 DDU262155:DDU262157 DNQ262155:DNQ262157 DXM262155:DXM262157 EHI262155:EHI262157 ERE262155:ERE262157 FBA262155:FBA262157 FKW262155:FKW262157 FUS262155:FUS262157 GEO262155:GEO262157 GOK262155:GOK262157 GYG262155:GYG262157 HIC262155:HIC262157 HRY262155:HRY262157 IBU262155:IBU262157 ILQ262155:ILQ262157 IVM262155:IVM262157 JFI262155:JFI262157 JPE262155:JPE262157 JZA262155:JZA262157 KIW262155:KIW262157 KSS262155:KSS262157 LCO262155:LCO262157 LMK262155:LMK262157 LWG262155:LWG262157 MGC262155:MGC262157 MPY262155:MPY262157 MZU262155:MZU262157 NJQ262155:NJQ262157 NTM262155:NTM262157 ODI262155:ODI262157 ONE262155:ONE262157 OXA262155:OXA262157 PGW262155:PGW262157 PQS262155:PQS262157 QAO262155:QAO262157 QKK262155:QKK262157 QUG262155:QUG262157 REC262155:REC262157 RNY262155:RNY262157 RXU262155:RXU262157 SHQ262155:SHQ262157 SRM262155:SRM262157 TBI262155:TBI262157 TLE262155:TLE262157 TVA262155:TVA262157 UEW262155:UEW262157 UOS262155:UOS262157 UYO262155:UYO262157 VIK262155:VIK262157 VSG262155:VSG262157 WCC262155:WCC262157 WLY262155:WLY262157 WVU262155:WVU262157 M327691:M327693 JI327691:JI327693 TE327691:TE327693 ADA327691:ADA327693 AMW327691:AMW327693 AWS327691:AWS327693 BGO327691:BGO327693 BQK327691:BQK327693 CAG327691:CAG327693 CKC327691:CKC327693 CTY327691:CTY327693 DDU327691:DDU327693 DNQ327691:DNQ327693 DXM327691:DXM327693 EHI327691:EHI327693 ERE327691:ERE327693 FBA327691:FBA327693 FKW327691:FKW327693 FUS327691:FUS327693 GEO327691:GEO327693 GOK327691:GOK327693 GYG327691:GYG327693 HIC327691:HIC327693 HRY327691:HRY327693 IBU327691:IBU327693 ILQ327691:ILQ327693 IVM327691:IVM327693 JFI327691:JFI327693 JPE327691:JPE327693 JZA327691:JZA327693 KIW327691:KIW327693 KSS327691:KSS327693 LCO327691:LCO327693 LMK327691:LMK327693 LWG327691:LWG327693 MGC327691:MGC327693 MPY327691:MPY327693 MZU327691:MZU327693 NJQ327691:NJQ327693 NTM327691:NTM327693 ODI327691:ODI327693 ONE327691:ONE327693 OXA327691:OXA327693 PGW327691:PGW327693 PQS327691:PQS327693 QAO327691:QAO327693 QKK327691:QKK327693 QUG327691:QUG327693 REC327691:REC327693 RNY327691:RNY327693 RXU327691:RXU327693 SHQ327691:SHQ327693 SRM327691:SRM327693 TBI327691:TBI327693 TLE327691:TLE327693 TVA327691:TVA327693 UEW327691:UEW327693 UOS327691:UOS327693 UYO327691:UYO327693 VIK327691:VIK327693 VSG327691:VSG327693 WCC327691:WCC327693 WLY327691:WLY327693 WVU327691:WVU327693 M393227:M393229 JI393227:JI393229 TE393227:TE393229 ADA393227:ADA393229 AMW393227:AMW393229 AWS393227:AWS393229 BGO393227:BGO393229 BQK393227:BQK393229 CAG393227:CAG393229 CKC393227:CKC393229 CTY393227:CTY393229 DDU393227:DDU393229 DNQ393227:DNQ393229 DXM393227:DXM393229 EHI393227:EHI393229 ERE393227:ERE393229 FBA393227:FBA393229 FKW393227:FKW393229 FUS393227:FUS393229 GEO393227:GEO393229 GOK393227:GOK393229 GYG393227:GYG393229 HIC393227:HIC393229 HRY393227:HRY393229 IBU393227:IBU393229 ILQ393227:ILQ393229 IVM393227:IVM393229 JFI393227:JFI393229 JPE393227:JPE393229 JZA393227:JZA393229 KIW393227:KIW393229 KSS393227:KSS393229 LCO393227:LCO393229 LMK393227:LMK393229 LWG393227:LWG393229 MGC393227:MGC393229 MPY393227:MPY393229 MZU393227:MZU393229 NJQ393227:NJQ393229 NTM393227:NTM393229 ODI393227:ODI393229 ONE393227:ONE393229 OXA393227:OXA393229 PGW393227:PGW393229 PQS393227:PQS393229 QAO393227:QAO393229 QKK393227:QKK393229 QUG393227:QUG393229 REC393227:REC393229 RNY393227:RNY393229 RXU393227:RXU393229 SHQ393227:SHQ393229 SRM393227:SRM393229 TBI393227:TBI393229 TLE393227:TLE393229 TVA393227:TVA393229 UEW393227:UEW393229 UOS393227:UOS393229 UYO393227:UYO393229 VIK393227:VIK393229 VSG393227:VSG393229 WCC393227:WCC393229 WLY393227:WLY393229 WVU393227:WVU393229 M458763:M458765 JI458763:JI458765 TE458763:TE458765 ADA458763:ADA458765 AMW458763:AMW458765 AWS458763:AWS458765 BGO458763:BGO458765 BQK458763:BQK458765 CAG458763:CAG458765 CKC458763:CKC458765 CTY458763:CTY458765 DDU458763:DDU458765 DNQ458763:DNQ458765 DXM458763:DXM458765 EHI458763:EHI458765 ERE458763:ERE458765 FBA458763:FBA458765 FKW458763:FKW458765 FUS458763:FUS458765 GEO458763:GEO458765 GOK458763:GOK458765 GYG458763:GYG458765 HIC458763:HIC458765 HRY458763:HRY458765 IBU458763:IBU458765 ILQ458763:ILQ458765 IVM458763:IVM458765 JFI458763:JFI458765 JPE458763:JPE458765 JZA458763:JZA458765 KIW458763:KIW458765 KSS458763:KSS458765 LCO458763:LCO458765 LMK458763:LMK458765 LWG458763:LWG458765 MGC458763:MGC458765 MPY458763:MPY458765 MZU458763:MZU458765 NJQ458763:NJQ458765 NTM458763:NTM458765 ODI458763:ODI458765 ONE458763:ONE458765 OXA458763:OXA458765 PGW458763:PGW458765 PQS458763:PQS458765 QAO458763:QAO458765 QKK458763:QKK458765 QUG458763:QUG458765 REC458763:REC458765 RNY458763:RNY458765 RXU458763:RXU458765 SHQ458763:SHQ458765 SRM458763:SRM458765 TBI458763:TBI458765 TLE458763:TLE458765 TVA458763:TVA458765 UEW458763:UEW458765 UOS458763:UOS458765 UYO458763:UYO458765 VIK458763:VIK458765 VSG458763:VSG458765 WCC458763:WCC458765 WLY458763:WLY458765 WVU458763:WVU458765 M524299:M524301 JI524299:JI524301 TE524299:TE524301 ADA524299:ADA524301 AMW524299:AMW524301 AWS524299:AWS524301 BGO524299:BGO524301 BQK524299:BQK524301 CAG524299:CAG524301 CKC524299:CKC524301 CTY524299:CTY524301 DDU524299:DDU524301 DNQ524299:DNQ524301 DXM524299:DXM524301 EHI524299:EHI524301 ERE524299:ERE524301 FBA524299:FBA524301 FKW524299:FKW524301 FUS524299:FUS524301 GEO524299:GEO524301 GOK524299:GOK524301 GYG524299:GYG524301 HIC524299:HIC524301 HRY524299:HRY524301 IBU524299:IBU524301 ILQ524299:ILQ524301 IVM524299:IVM524301 JFI524299:JFI524301 JPE524299:JPE524301 JZA524299:JZA524301 KIW524299:KIW524301 KSS524299:KSS524301 LCO524299:LCO524301 LMK524299:LMK524301 LWG524299:LWG524301 MGC524299:MGC524301 MPY524299:MPY524301 MZU524299:MZU524301 NJQ524299:NJQ524301 NTM524299:NTM524301 ODI524299:ODI524301 ONE524299:ONE524301 OXA524299:OXA524301 PGW524299:PGW524301 PQS524299:PQS524301 QAO524299:QAO524301 QKK524299:QKK524301 QUG524299:QUG524301 REC524299:REC524301 RNY524299:RNY524301 RXU524299:RXU524301 SHQ524299:SHQ524301 SRM524299:SRM524301 TBI524299:TBI524301 TLE524299:TLE524301 TVA524299:TVA524301 UEW524299:UEW524301 UOS524299:UOS524301 UYO524299:UYO524301 VIK524299:VIK524301 VSG524299:VSG524301 WCC524299:WCC524301 WLY524299:WLY524301 WVU524299:WVU524301 M589835:M589837 JI589835:JI589837 TE589835:TE589837 ADA589835:ADA589837 AMW589835:AMW589837 AWS589835:AWS589837 BGO589835:BGO589837 BQK589835:BQK589837 CAG589835:CAG589837 CKC589835:CKC589837 CTY589835:CTY589837 DDU589835:DDU589837 DNQ589835:DNQ589837 DXM589835:DXM589837 EHI589835:EHI589837 ERE589835:ERE589837 FBA589835:FBA589837 FKW589835:FKW589837 FUS589835:FUS589837 GEO589835:GEO589837 GOK589835:GOK589837 GYG589835:GYG589837 HIC589835:HIC589837 HRY589835:HRY589837 IBU589835:IBU589837 ILQ589835:ILQ589837 IVM589835:IVM589837 JFI589835:JFI589837 JPE589835:JPE589837 JZA589835:JZA589837 KIW589835:KIW589837 KSS589835:KSS589837 LCO589835:LCO589837 LMK589835:LMK589837 LWG589835:LWG589837 MGC589835:MGC589837 MPY589835:MPY589837 MZU589835:MZU589837 NJQ589835:NJQ589837 NTM589835:NTM589837 ODI589835:ODI589837 ONE589835:ONE589837 OXA589835:OXA589837 PGW589835:PGW589837 PQS589835:PQS589837 QAO589835:QAO589837 QKK589835:QKK589837 QUG589835:QUG589837 REC589835:REC589837 RNY589835:RNY589837 RXU589835:RXU589837 SHQ589835:SHQ589837 SRM589835:SRM589837 TBI589835:TBI589837 TLE589835:TLE589837 TVA589835:TVA589837 UEW589835:UEW589837 UOS589835:UOS589837 UYO589835:UYO589837 VIK589835:VIK589837 VSG589835:VSG589837 WCC589835:WCC589837 WLY589835:WLY589837 WVU589835:WVU589837 M655371:M655373 JI655371:JI655373 TE655371:TE655373 ADA655371:ADA655373 AMW655371:AMW655373 AWS655371:AWS655373 BGO655371:BGO655373 BQK655371:BQK655373 CAG655371:CAG655373 CKC655371:CKC655373 CTY655371:CTY655373 DDU655371:DDU655373 DNQ655371:DNQ655373 DXM655371:DXM655373 EHI655371:EHI655373 ERE655371:ERE655373 FBA655371:FBA655373 FKW655371:FKW655373 FUS655371:FUS655373 GEO655371:GEO655373 GOK655371:GOK655373 GYG655371:GYG655373 HIC655371:HIC655373 HRY655371:HRY655373 IBU655371:IBU655373 ILQ655371:ILQ655373 IVM655371:IVM655373 JFI655371:JFI655373 JPE655371:JPE655373 JZA655371:JZA655373 KIW655371:KIW655373 KSS655371:KSS655373 LCO655371:LCO655373 LMK655371:LMK655373 LWG655371:LWG655373 MGC655371:MGC655373 MPY655371:MPY655373 MZU655371:MZU655373 NJQ655371:NJQ655373 NTM655371:NTM655373 ODI655371:ODI655373 ONE655371:ONE655373 OXA655371:OXA655373 PGW655371:PGW655373 PQS655371:PQS655373 QAO655371:QAO655373 QKK655371:QKK655373 QUG655371:QUG655373 REC655371:REC655373 RNY655371:RNY655373 RXU655371:RXU655373 SHQ655371:SHQ655373 SRM655371:SRM655373 TBI655371:TBI655373 TLE655371:TLE655373 TVA655371:TVA655373 UEW655371:UEW655373 UOS655371:UOS655373 UYO655371:UYO655373 VIK655371:VIK655373 VSG655371:VSG655373 WCC655371:WCC655373 WLY655371:WLY655373 WVU655371:WVU655373 M720907:M720909 JI720907:JI720909 TE720907:TE720909 ADA720907:ADA720909 AMW720907:AMW720909 AWS720907:AWS720909 BGO720907:BGO720909 BQK720907:BQK720909 CAG720907:CAG720909 CKC720907:CKC720909 CTY720907:CTY720909 DDU720907:DDU720909 DNQ720907:DNQ720909 DXM720907:DXM720909 EHI720907:EHI720909 ERE720907:ERE720909 FBA720907:FBA720909 FKW720907:FKW720909 FUS720907:FUS720909 GEO720907:GEO720909 GOK720907:GOK720909 GYG720907:GYG720909 HIC720907:HIC720909 HRY720907:HRY720909 IBU720907:IBU720909 ILQ720907:ILQ720909 IVM720907:IVM720909 JFI720907:JFI720909 JPE720907:JPE720909 JZA720907:JZA720909 KIW720907:KIW720909 KSS720907:KSS720909 LCO720907:LCO720909 LMK720907:LMK720909 LWG720907:LWG720909 MGC720907:MGC720909 MPY720907:MPY720909 MZU720907:MZU720909 NJQ720907:NJQ720909 NTM720907:NTM720909 ODI720907:ODI720909 ONE720907:ONE720909 OXA720907:OXA720909 PGW720907:PGW720909 PQS720907:PQS720909 QAO720907:QAO720909 QKK720907:QKK720909 QUG720907:QUG720909 REC720907:REC720909 RNY720907:RNY720909 RXU720907:RXU720909 SHQ720907:SHQ720909 SRM720907:SRM720909 TBI720907:TBI720909 TLE720907:TLE720909 TVA720907:TVA720909 UEW720907:UEW720909 UOS720907:UOS720909 UYO720907:UYO720909 VIK720907:VIK720909 VSG720907:VSG720909 WCC720907:WCC720909 WLY720907:WLY720909 WVU720907:WVU720909 M786443:M786445 JI786443:JI786445 TE786443:TE786445 ADA786443:ADA786445 AMW786443:AMW786445 AWS786443:AWS786445 BGO786443:BGO786445 BQK786443:BQK786445 CAG786443:CAG786445 CKC786443:CKC786445 CTY786443:CTY786445 DDU786443:DDU786445 DNQ786443:DNQ786445 DXM786443:DXM786445 EHI786443:EHI786445 ERE786443:ERE786445 FBA786443:FBA786445 FKW786443:FKW786445 FUS786443:FUS786445 GEO786443:GEO786445 GOK786443:GOK786445 GYG786443:GYG786445 HIC786443:HIC786445 HRY786443:HRY786445 IBU786443:IBU786445 ILQ786443:ILQ786445 IVM786443:IVM786445 JFI786443:JFI786445 JPE786443:JPE786445 JZA786443:JZA786445 KIW786443:KIW786445 KSS786443:KSS786445 LCO786443:LCO786445 LMK786443:LMK786445 LWG786443:LWG786445 MGC786443:MGC786445 MPY786443:MPY786445 MZU786443:MZU786445 NJQ786443:NJQ786445 NTM786443:NTM786445 ODI786443:ODI786445 ONE786443:ONE786445 OXA786443:OXA786445 PGW786443:PGW786445 PQS786443:PQS786445 QAO786443:QAO786445 QKK786443:QKK786445 QUG786443:QUG786445 REC786443:REC786445 RNY786443:RNY786445 RXU786443:RXU786445 SHQ786443:SHQ786445 SRM786443:SRM786445 TBI786443:TBI786445 TLE786443:TLE786445 TVA786443:TVA786445 UEW786443:UEW786445 UOS786443:UOS786445 UYO786443:UYO786445 VIK786443:VIK786445 VSG786443:VSG786445 WCC786443:WCC786445 WLY786443:WLY786445 WVU786443:WVU786445 M851979:M851981 JI851979:JI851981 TE851979:TE851981 ADA851979:ADA851981 AMW851979:AMW851981 AWS851979:AWS851981 BGO851979:BGO851981 BQK851979:BQK851981 CAG851979:CAG851981 CKC851979:CKC851981 CTY851979:CTY851981 DDU851979:DDU851981 DNQ851979:DNQ851981 DXM851979:DXM851981 EHI851979:EHI851981 ERE851979:ERE851981 FBA851979:FBA851981 FKW851979:FKW851981 FUS851979:FUS851981 GEO851979:GEO851981 GOK851979:GOK851981 GYG851979:GYG851981 HIC851979:HIC851981 HRY851979:HRY851981 IBU851979:IBU851981 ILQ851979:ILQ851981 IVM851979:IVM851981 JFI851979:JFI851981 JPE851979:JPE851981 JZA851979:JZA851981 KIW851979:KIW851981 KSS851979:KSS851981 LCO851979:LCO851981 LMK851979:LMK851981 LWG851979:LWG851981 MGC851979:MGC851981 MPY851979:MPY851981 MZU851979:MZU851981 NJQ851979:NJQ851981 NTM851979:NTM851981 ODI851979:ODI851981 ONE851979:ONE851981 OXA851979:OXA851981 PGW851979:PGW851981 PQS851979:PQS851981 QAO851979:QAO851981 QKK851979:QKK851981 QUG851979:QUG851981 REC851979:REC851981 RNY851979:RNY851981 RXU851979:RXU851981 SHQ851979:SHQ851981 SRM851979:SRM851981 TBI851979:TBI851981 TLE851979:TLE851981 TVA851979:TVA851981 UEW851979:UEW851981 UOS851979:UOS851981 UYO851979:UYO851981 VIK851979:VIK851981 VSG851979:VSG851981 WCC851979:WCC851981 WLY851979:WLY851981 WVU851979:WVU851981 M917515:M917517 JI917515:JI917517 TE917515:TE917517 ADA917515:ADA917517 AMW917515:AMW917517 AWS917515:AWS917517 BGO917515:BGO917517 BQK917515:BQK917517 CAG917515:CAG917517 CKC917515:CKC917517 CTY917515:CTY917517 DDU917515:DDU917517 DNQ917515:DNQ917517 DXM917515:DXM917517 EHI917515:EHI917517 ERE917515:ERE917517 FBA917515:FBA917517 FKW917515:FKW917517 FUS917515:FUS917517 GEO917515:GEO917517 GOK917515:GOK917517 GYG917515:GYG917517 HIC917515:HIC917517 HRY917515:HRY917517 IBU917515:IBU917517 ILQ917515:ILQ917517 IVM917515:IVM917517 JFI917515:JFI917517 JPE917515:JPE917517 JZA917515:JZA917517 KIW917515:KIW917517 KSS917515:KSS917517 LCO917515:LCO917517 LMK917515:LMK917517 LWG917515:LWG917517 MGC917515:MGC917517 MPY917515:MPY917517 MZU917515:MZU917517 NJQ917515:NJQ917517 NTM917515:NTM917517 ODI917515:ODI917517 ONE917515:ONE917517 OXA917515:OXA917517 PGW917515:PGW917517 PQS917515:PQS917517 QAO917515:QAO917517 QKK917515:QKK917517 QUG917515:QUG917517 REC917515:REC917517 RNY917515:RNY917517 RXU917515:RXU917517 SHQ917515:SHQ917517 SRM917515:SRM917517 TBI917515:TBI917517 TLE917515:TLE917517 TVA917515:TVA917517 UEW917515:UEW917517 UOS917515:UOS917517 UYO917515:UYO917517 VIK917515:VIK917517 VSG917515:VSG917517 WCC917515:WCC917517 WLY917515:WLY917517 WVU917515:WVU917517 M983051:M983053 JI983051:JI983053 TE983051:TE983053 ADA983051:ADA983053 AMW983051:AMW983053 AWS983051:AWS983053 BGO983051:BGO983053 BQK983051:BQK983053 CAG983051:CAG983053 CKC983051:CKC983053 CTY983051:CTY983053 DDU983051:DDU983053 DNQ983051:DNQ983053 DXM983051:DXM983053 EHI983051:EHI983053 ERE983051:ERE983053 FBA983051:FBA983053 FKW983051:FKW983053 FUS983051:FUS983053 GEO983051:GEO983053 GOK983051:GOK983053 GYG983051:GYG983053 HIC983051:HIC983053 HRY983051:HRY983053 IBU983051:IBU983053 ILQ983051:ILQ983053 IVM983051:IVM983053 JFI983051:JFI983053 JPE983051:JPE983053 JZA983051:JZA983053 KIW983051:KIW983053 KSS983051:KSS983053 LCO983051:LCO983053 LMK983051:LMK983053 LWG983051:LWG983053 MGC983051:MGC983053 MPY983051:MPY983053 MZU983051:MZU983053 NJQ983051:NJQ983053 NTM983051:NTM983053 ODI983051:ODI983053 ONE983051:ONE983053 OXA983051:OXA983053 PGW983051:PGW983053 PQS983051:PQS983053 QAO983051:QAO983053 QKK983051:QKK983053 QUG983051:QUG983053 REC983051:REC983053 RNY983051:RNY983053 RXU983051:RXU983053 SHQ983051:SHQ983053 SRM983051:SRM983053 TBI983051:TBI983053 TLE983051:TLE983053 TVA983051:TVA983053 UEW983051:UEW983053 UOS983051:UOS983053 UYO983051:UYO983053 VIK983051:VIK983053 VSG983051:VSG983053 WCC983051:WCC983053 WLY983051:WLY983053 WVU983051:WVU983053" xr:uid="{E6AC8F87-45C8-41A3-841E-C5F89A4E71C1}"/>
    <dataValidation allowBlank="1" showInputMessage="1" showErrorMessage="1" prompt="特に記載する留意事項がありましたら記載してください。" sqref="N11:N13 JJ11:JJ13 TF11:TF13 ADB11:ADB13 AMX11:AMX13 AWT11:AWT13 BGP11:BGP13 BQL11:BQL13 CAH11:CAH13 CKD11:CKD13 CTZ11:CTZ13 DDV11:DDV13 DNR11:DNR13 DXN11:DXN13 EHJ11:EHJ13 ERF11:ERF13 FBB11:FBB13 FKX11:FKX13 FUT11:FUT13 GEP11:GEP13 GOL11:GOL13 GYH11:GYH13 HID11:HID13 HRZ11:HRZ13 IBV11:IBV13 ILR11:ILR13 IVN11:IVN13 JFJ11:JFJ13 JPF11:JPF13 JZB11:JZB13 KIX11:KIX13 KST11:KST13 LCP11:LCP13 LML11:LML13 LWH11:LWH13 MGD11:MGD13 MPZ11:MPZ13 MZV11:MZV13 NJR11:NJR13 NTN11:NTN13 ODJ11:ODJ13 ONF11:ONF13 OXB11:OXB13 PGX11:PGX13 PQT11:PQT13 QAP11:QAP13 QKL11:QKL13 QUH11:QUH13 RED11:RED13 RNZ11:RNZ13 RXV11:RXV13 SHR11:SHR13 SRN11:SRN13 TBJ11:TBJ13 TLF11:TLF13 TVB11:TVB13 UEX11:UEX13 UOT11:UOT13 UYP11:UYP13 VIL11:VIL13 VSH11:VSH13 WCD11:WCD13 WLZ11:WLZ13 WVV11:WVV13 N65547:N65549 JJ65547:JJ65549 TF65547:TF65549 ADB65547:ADB65549 AMX65547:AMX65549 AWT65547:AWT65549 BGP65547:BGP65549 BQL65547:BQL65549 CAH65547:CAH65549 CKD65547:CKD65549 CTZ65547:CTZ65549 DDV65547:DDV65549 DNR65547:DNR65549 DXN65547:DXN65549 EHJ65547:EHJ65549 ERF65547:ERF65549 FBB65547:FBB65549 FKX65547:FKX65549 FUT65547:FUT65549 GEP65547:GEP65549 GOL65547:GOL65549 GYH65547:GYH65549 HID65547:HID65549 HRZ65547:HRZ65549 IBV65547:IBV65549 ILR65547:ILR65549 IVN65547:IVN65549 JFJ65547:JFJ65549 JPF65547:JPF65549 JZB65547:JZB65549 KIX65547:KIX65549 KST65547:KST65549 LCP65547:LCP65549 LML65547:LML65549 LWH65547:LWH65549 MGD65547:MGD65549 MPZ65547:MPZ65549 MZV65547:MZV65549 NJR65547:NJR65549 NTN65547:NTN65549 ODJ65547:ODJ65549 ONF65547:ONF65549 OXB65547:OXB65549 PGX65547:PGX65549 PQT65547:PQT65549 QAP65547:QAP65549 QKL65547:QKL65549 QUH65547:QUH65549 RED65547:RED65549 RNZ65547:RNZ65549 RXV65547:RXV65549 SHR65547:SHR65549 SRN65547:SRN65549 TBJ65547:TBJ65549 TLF65547:TLF65549 TVB65547:TVB65549 UEX65547:UEX65549 UOT65547:UOT65549 UYP65547:UYP65549 VIL65547:VIL65549 VSH65547:VSH65549 WCD65547:WCD65549 WLZ65547:WLZ65549 WVV65547:WVV65549 N131083:N131085 JJ131083:JJ131085 TF131083:TF131085 ADB131083:ADB131085 AMX131083:AMX131085 AWT131083:AWT131085 BGP131083:BGP131085 BQL131083:BQL131085 CAH131083:CAH131085 CKD131083:CKD131085 CTZ131083:CTZ131085 DDV131083:DDV131085 DNR131083:DNR131085 DXN131083:DXN131085 EHJ131083:EHJ131085 ERF131083:ERF131085 FBB131083:FBB131085 FKX131083:FKX131085 FUT131083:FUT131085 GEP131083:GEP131085 GOL131083:GOL131085 GYH131083:GYH131085 HID131083:HID131085 HRZ131083:HRZ131085 IBV131083:IBV131085 ILR131083:ILR131085 IVN131083:IVN131085 JFJ131083:JFJ131085 JPF131083:JPF131085 JZB131083:JZB131085 KIX131083:KIX131085 KST131083:KST131085 LCP131083:LCP131085 LML131083:LML131085 LWH131083:LWH131085 MGD131083:MGD131085 MPZ131083:MPZ131085 MZV131083:MZV131085 NJR131083:NJR131085 NTN131083:NTN131085 ODJ131083:ODJ131085 ONF131083:ONF131085 OXB131083:OXB131085 PGX131083:PGX131085 PQT131083:PQT131085 QAP131083:QAP131085 QKL131083:QKL131085 QUH131083:QUH131085 RED131083:RED131085 RNZ131083:RNZ131085 RXV131083:RXV131085 SHR131083:SHR131085 SRN131083:SRN131085 TBJ131083:TBJ131085 TLF131083:TLF131085 TVB131083:TVB131085 UEX131083:UEX131085 UOT131083:UOT131085 UYP131083:UYP131085 VIL131083:VIL131085 VSH131083:VSH131085 WCD131083:WCD131085 WLZ131083:WLZ131085 WVV131083:WVV131085 N196619:N196621 JJ196619:JJ196621 TF196619:TF196621 ADB196619:ADB196621 AMX196619:AMX196621 AWT196619:AWT196621 BGP196619:BGP196621 BQL196619:BQL196621 CAH196619:CAH196621 CKD196619:CKD196621 CTZ196619:CTZ196621 DDV196619:DDV196621 DNR196619:DNR196621 DXN196619:DXN196621 EHJ196619:EHJ196621 ERF196619:ERF196621 FBB196619:FBB196621 FKX196619:FKX196621 FUT196619:FUT196621 GEP196619:GEP196621 GOL196619:GOL196621 GYH196619:GYH196621 HID196619:HID196621 HRZ196619:HRZ196621 IBV196619:IBV196621 ILR196619:ILR196621 IVN196619:IVN196621 JFJ196619:JFJ196621 JPF196619:JPF196621 JZB196619:JZB196621 KIX196619:KIX196621 KST196619:KST196621 LCP196619:LCP196621 LML196619:LML196621 LWH196619:LWH196621 MGD196619:MGD196621 MPZ196619:MPZ196621 MZV196619:MZV196621 NJR196619:NJR196621 NTN196619:NTN196621 ODJ196619:ODJ196621 ONF196619:ONF196621 OXB196619:OXB196621 PGX196619:PGX196621 PQT196619:PQT196621 QAP196619:QAP196621 QKL196619:QKL196621 QUH196619:QUH196621 RED196619:RED196621 RNZ196619:RNZ196621 RXV196619:RXV196621 SHR196619:SHR196621 SRN196619:SRN196621 TBJ196619:TBJ196621 TLF196619:TLF196621 TVB196619:TVB196621 UEX196619:UEX196621 UOT196619:UOT196621 UYP196619:UYP196621 VIL196619:VIL196621 VSH196619:VSH196621 WCD196619:WCD196621 WLZ196619:WLZ196621 WVV196619:WVV196621 N262155:N262157 JJ262155:JJ262157 TF262155:TF262157 ADB262155:ADB262157 AMX262155:AMX262157 AWT262155:AWT262157 BGP262155:BGP262157 BQL262155:BQL262157 CAH262155:CAH262157 CKD262155:CKD262157 CTZ262155:CTZ262157 DDV262155:DDV262157 DNR262155:DNR262157 DXN262155:DXN262157 EHJ262155:EHJ262157 ERF262155:ERF262157 FBB262155:FBB262157 FKX262155:FKX262157 FUT262155:FUT262157 GEP262155:GEP262157 GOL262155:GOL262157 GYH262155:GYH262157 HID262155:HID262157 HRZ262155:HRZ262157 IBV262155:IBV262157 ILR262155:ILR262157 IVN262155:IVN262157 JFJ262155:JFJ262157 JPF262155:JPF262157 JZB262155:JZB262157 KIX262155:KIX262157 KST262155:KST262157 LCP262155:LCP262157 LML262155:LML262157 LWH262155:LWH262157 MGD262155:MGD262157 MPZ262155:MPZ262157 MZV262155:MZV262157 NJR262155:NJR262157 NTN262155:NTN262157 ODJ262155:ODJ262157 ONF262155:ONF262157 OXB262155:OXB262157 PGX262155:PGX262157 PQT262155:PQT262157 QAP262155:QAP262157 QKL262155:QKL262157 QUH262155:QUH262157 RED262155:RED262157 RNZ262155:RNZ262157 RXV262155:RXV262157 SHR262155:SHR262157 SRN262155:SRN262157 TBJ262155:TBJ262157 TLF262155:TLF262157 TVB262155:TVB262157 UEX262155:UEX262157 UOT262155:UOT262157 UYP262155:UYP262157 VIL262155:VIL262157 VSH262155:VSH262157 WCD262155:WCD262157 WLZ262155:WLZ262157 WVV262155:WVV262157 N327691:N327693 JJ327691:JJ327693 TF327691:TF327693 ADB327691:ADB327693 AMX327691:AMX327693 AWT327691:AWT327693 BGP327691:BGP327693 BQL327691:BQL327693 CAH327691:CAH327693 CKD327691:CKD327693 CTZ327691:CTZ327693 DDV327691:DDV327693 DNR327691:DNR327693 DXN327691:DXN327693 EHJ327691:EHJ327693 ERF327691:ERF327693 FBB327691:FBB327693 FKX327691:FKX327693 FUT327691:FUT327693 GEP327691:GEP327693 GOL327691:GOL327693 GYH327691:GYH327693 HID327691:HID327693 HRZ327691:HRZ327693 IBV327691:IBV327693 ILR327691:ILR327693 IVN327691:IVN327693 JFJ327691:JFJ327693 JPF327691:JPF327693 JZB327691:JZB327693 KIX327691:KIX327693 KST327691:KST327693 LCP327691:LCP327693 LML327691:LML327693 LWH327691:LWH327693 MGD327691:MGD327693 MPZ327691:MPZ327693 MZV327691:MZV327693 NJR327691:NJR327693 NTN327691:NTN327693 ODJ327691:ODJ327693 ONF327691:ONF327693 OXB327691:OXB327693 PGX327691:PGX327693 PQT327691:PQT327693 QAP327691:QAP327693 QKL327691:QKL327693 QUH327691:QUH327693 RED327691:RED327693 RNZ327691:RNZ327693 RXV327691:RXV327693 SHR327691:SHR327693 SRN327691:SRN327693 TBJ327691:TBJ327693 TLF327691:TLF327693 TVB327691:TVB327693 UEX327691:UEX327693 UOT327691:UOT327693 UYP327691:UYP327693 VIL327691:VIL327693 VSH327691:VSH327693 WCD327691:WCD327693 WLZ327691:WLZ327693 WVV327691:WVV327693 N393227:N393229 JJ393227:JJ393229 TF393227:TF393229 ADB393227:ADB393229 AMX393227:AMX393229 AWT393227:AWT393229 BGP393227:BGP393229 BQL393227:BQL393229 CAH393227:CAH393229 CKD393227:CKD393229 CTZ393227:CTZ393229 DDV393227:DDV393229 DNR393227:DNR393229 DXN393227:DXN393229 EHJ393227:EHJ393229 ERF393227:ERF393229 FBB393227:FBB393229 FKX393227:FKX393229 FUT393227:FUT393229 GEP393227:GEP393229 GOL393227:GOL393229 GYH393227:GYH393229 HID393227:HID393229 HRZ393227:HRZ393229 IBV393227:IBV393229 ILR393227:ILR393229 IVN393227:IVN393229 JFJ393227:JFJ393229 JPF393227:JPF393229 JZB393227:JZB393229 KIX393227:KIX393229 KST393227:KST393229 LCP393227:LCP393229 LML393227:LML393229 LWH393227:LWH393229 MGD393227:MGD393229 MPZ393227:MPZ393229 MZV393227:MZV393229 NJR393227:NJR393229 NTN393227:NTN393229 ODJ393227:ODJ393229 ONF393227:ONF393229 OXB393227:OXB393229 PGX393227:PGX393229 PQT393227:PQT393229 QAP393227:QAP393229 QKL393227:QKL393229 QUH393227:QUH393229 RED393227:RED393229 RNZ393227:RNZ393229 RXV393227:RXV393229 SHR393227:SHR393229 SRN393227:SRN393229 TBJ393227:TBJ393229 TLF393227:TLF393229 TVB393227:TVB393229 UEX393227:UEX393229 UOT393227:UOT393229 UYP393227:UYP393229 VIL393227:VIL393229 VSH393227:VSH393229 WCD393227:WCD393229 WLZ393227:WLZ393229 WVV393227:WVV393229 N458763:N458765 JJ458763:JJ458765 TF458763:TF458765 ADB458763:ADB458765 AMX458763:AMX458765 AWT458763:AWT458765 BGP458763:BGP458765 BQL458763:BQL458765 CAH458763:CAH458765 CKD458763:CKD458765 CTZ458763:CTZ458765 DDV458763:DDV458765 DNR458763:DNR458765 DXN458763:DXN458765 EHJ458763:EHJ458765 ERF458763:ERF458765 FBB458763:FBB458765 FKX458763:FKX458765 FUT458763:FUT458765 GEP458763:GEP458765 GOL458763:GOL458765 GYH458763:GYH458765 HID458763:HID458765 HRZ458763:HRZ458765 IBV458763:IBV458765 ILR458763:ILR458765 IVN458763:IVN458765 JFJ458763:JFJ458765 JPF458763:JPF458765 JZB458763:JZB458765 KIX458763:KIX458765 KST458763:KST458765 LCP458763:LCP458765 LML458763:LML458765 LWH458763:LWH458765 MGD458763:MGD458765 MPZ458763:MPZ458765 MZV458763:MZV458765 NJR458763:NJR458765 NTN458763:NTN458765 ODJ458763:ODJ458765 ONF458763:ONF458765 OXB458763:OXB458765 PGX458763:PGX458765 PQT458763:PQT458765 QAP458763:QAP458765 QKL458763:QKL458765 QUH458763:QUH458765 RED458763:RED458765 RNZ458763:RNZ458765 RXV458763:RXV458765 SHR458763:SHR458765 SRN458763:SRN458765 TBJ458763:TBJ458765 TLF458763:TLF458765 TVB458763:TVB458765 UEX458763:UEX458765 UOT458763:UOT458765 UYP458763:UYP458765 VIL458763:VIL458765 VSH458763:VSH458765 WCD458763:WCD458765 WLZ458763:WLZ458765 WVV458763:WVV458765 N524299:N524301 JJ524299:JJ524301 TF524299:TF524301 ADB524299:ADB524301 AMX524299:AMX524301 AWT524299:AWT524301 BGP524299:BGP524301 BQL524299:BQL524301 CAH524299:CAH524301 CKD524299:CKD524301 CTZ524299:CTZ524301 DDV524299:DDV524301 DNR524299:DNR524301 DXN524299:DXN524301 EHJ524299:EHJ524301 ERF524299:ERF524301 FBB524299:FBB524301 FKX524299:FKX524301 FUT524299:FUT524301 GEP524299:GEP524301 GOL524299:GOL524301 GYH524299:GYH524301 HID524299:HID524301 HRZ524299:HRZ524301 IBV524299:IBV524301 ILR524299:ILR524301 IVN524299:IVN524301 JFJ524299:JFJ524301 JPF524299:JPF524301 JZB524299:JZB524301 KIX524299:KIX524301 KST524299:KST524301 LCP524299:LCP524301 LML524299:LML524301 LWH524299:LWH524301 MGD524299:MGD524301 MPZ524299:MPZ524301 MZV524299:MZV524301 NJR524299:NJR524301 NTN524299:NTN524301 ODJ524299:ODJ524301 ONF524299:ONF524301 OXB524299:OXB524301 PGX524299:PGX524301 PQT524299:PQT524301 QAP524299:QAP524301 QKL524299:QKL524301 QUH524299:QUH524301 RED524299:RED524301 RNZ524299:RNZ524301 RXV524299:RXV524301 SHR524299:SHR524301 SRN524299:SRN524301 TBJ524299:TBJ524301 TLF524299:TLF524301 TVB524299:TVB524301 UEX524299:UEX524301 UOT524299:UOT524301 UYP524299:UYP524301 VIL524299:VIL524301 VSH524299:VSH524301 WCD524299:WCD524301 WLZ524299:WLZ524301 WVV524299:WVV524301 N589835:N589837 JJ589835:JJ589837 TF589835:TF589837 ADB589835:ADB589837 AMX589835:AMX589837 AWT589835:AWT589837 BGP589835:BGP589837 BQL589835:BQL589837 CAH589835:CAH589837 CKD589835:CKD589837 CTZ589835:CTZ589837 DDV589835:DDV589837 DNR589835:DNR589837 DXN589835:DXN589837 EHJ589835:EHJ589837 ERF589835:ERF589837 FBB589835:FBB589837 FKX589835:FKX589837 FUT589835:FUT589837 GEP589835:GEP589837 GOL589835:GOL589837 GYH589835:GYH589837 HID589835:HID589837 HRZ589835:HRZ589837 IBV589835:IBV589837 ILR589835:ILR589837 IVN589835:IVN589837 JFJ589835:JFJ589837 JPF589835:JPF589837 JZB589835:JZB589837 KIX589835:KIX589837 KST589835:KST589837 LCP589835:LCP589837 LML589835:LML589837 LWH589835:LWH589837 MGD589835:MGD589837 MPZ589835:MPZ589837 MZV589835:MZV589837 NJR589835:NJR589837 NTN589835:NTN589837 ODJ589835:ODJ589837 ONF589835:ONF589837 OXB589835:OXB589837 PGX589835:PGX589837 PQT589835:PQT589837 QAP589835:QAP589837 QKL589835:QKL589837 QUH589835:QUH589837 RED589835:RED589837 RNZ589835:RNZ589837 RXV589835:RXV589837 SHR589835:SHR589837 SRN589835:SRN589837 TBJ589835:TBJ589837 TLF589835:TLF589837 TVB589835:TVB589837 UEX589835:UEX589837 UOT589835:UOT589837 UYP589835:UYP589837 VIL589835:VIL589837 VSH589835:VSH589837 WCD589835:WCD589837 WLZ589835:WLZ589837 WVV589835:WVV589837 N655371:N655373 JJ655371:JJ655373 TF655371:TF655373 ADB655371:ADB655373 AMX655371:AMX655373 AWT655371:AWT655373 BGP655371:BGP655373 BQL655371:BQL655373 CAH655371:CAH655373 CKD655371:CKD655373 CTZ655371:CTZ655373 DDV655371:DDV655373 DNR655371:DNR655373 DXN655371:DXN655373 EHJ655371:EHJ655373 ERF655371:ERF655373 FBB655371:FBB655373 FKX655371:FKX655373 FUT655371:FUT655373 GEP655371:GEP655373 GOL655371:GOL655373 GYH655371:GYH655373 HID655371:HID655373 HRZ655371:HRZ655373 IBV655371:IBV655373 ILR655371:ILR655373 IVN655371:IVN655373 JFJ655371:JFJ655373 JPF655371:JPF655373 JZB655371:JZB655373 KIX655371:KIX655373 KST655371:KST655373 LCP655371:LCP655373 LML655371:LML655373 LWH655371:LWH655373 MGD655371:MGD655373 MPZ655371:MPZ655373 MZV655371:MZV655373 NJR655371:NJR655373 NTN655371:NTN655373 ODJ655371:ODJ655373 ONF655371:ONF655373 OXB655371:OXB655373 PGX655371:PGX655373 PQT655371:PQT655373 QAP655371:QAP655373 QKL655371:QKL655373 QUH655371:QUH655373 RED655371:RED655373 RNZ655371:RNZ655373 RXV655371:RXV655373 SHR655371:SHR655373 SRN655371:SRN655373 TBJ655371:TBJ655373 TLF655371:TLF655373 TVB655371:TVB655373 UEX655371:UEX655373 UOT655371:UOT655373 UYP655371:UYP655373 VIL655371:VIL655373 VSH655371:VSH655373 WCD655371:WCD655373 WLZ655371:WLZ655373 WVV655371:WVV655373 N720907:N720909 JJ720907:JJ720909 TF720907:TF720909 ADB720907:ADB720909 AMX720907:AMX720909 AWT720907:AWT720909 BGP720907:BGP720909 BQL720907:BQL720909 CAH720907:CAH720909 CKD720907:CKD720909 CTZ720907:CTZ720909 DDV720907:DDV720909 DNR720907:DNR720909 DXN720907:DXN720909 EHJ720907:EHJ720909 ERF720907:ERF720909 FBB720907:FBB720909 FKX720907:FKX720909 FUT720907:FUT720909 GEP720907:GEP720909 GOL720907:GOL720909 GYH720907:GYH720909 HID720907:HID720909 HRZ720907:HRZ720909 IBV720907:IBV720909 ILR720907:ILR720909 IVN720907:IVN720909 JFJ720907:JFJ720909 JPF720907:JPF720909 JZB720907:JZB720909 KIX720907:KIX720909 KST720907:KST720909 LCP720907:LCP720909 LML720907:LML720909 LWH720907:LWH720909 MGD720907:MGD720909 MPZ720907:MPZ720909 MZV720907:MZV720909 NJR720907:NJR720909 NTN720907:NTN720909 ODJ720907:ODJ720909 ONF720907:ONF720909 OXB720907:OXB720909 PGX720907:PGX720909 PQT720907:PQT720909 QAP720907:QAP720909 QKL720907:QKL720909 QUH720907:QUH720909 RED720907:RED720909 RNZ720907:RNZ720909 RXV720907:RXV720909 SHR720907:SHR720909 SRN720907:SRN720909 TBJ720907:TBJ720909 TLF720907:TLF720909 TVB720907:TVB720909 UEX720907:UEX720909 UOT720907:UOT720909 UYP720907:UYP720909 VIL720907:VIL720909 VSH720907:VSH720909 WCD720907:WCD720909 WLZ720907:WLZ720909 WVV720907:WVV720909 N786443:N786445 JJ786443:JJ786445 TF786443:TF786445 ADB786443:ADB786445 AMX786443:AMX786445 AWT786443:AWT786445 BGP786443:BGP786445 BQL786443:BQL786445 CAH786443:CAH786445 CKD786443:CKD786445 CTZ786443:CTZ786445 DDV786443:DDV786445 DNR786443:DNR786445 DXN786443:DXN786445 EHJ786443:EHJ786445 ERF786443:ERF786445 FBB786443:FBB786445 FKX786443:FKX786445 FUT786443:FUT786445 GEP786443:GEP786445 GOL786443:GOL786445 GYH786443:GYH786445 HID786443:HID786445 HRZ786443:HRZ786445 IBV786443:IBV786445 ILR786443:ILR786445 IVN786443:IVN786445 JFJ786443:JFJ786445 JPF786443:JPF786445 JZB786443:JZB786445 KIX786443:KIX786445 KST786443:KST786445 LCP786443:LCP786445 LML786443:LML786445 LWH786443:LWH786445 MGD786443:MGD786445 MPZ786443:MPZ786445 MZV786443:MZV786445 NJR786443:NJR786445 NTN786443:NTN786445 ODJ786443:ODJ786445 ONF786443:ONF786445 OXB786443:OXB786445 PGX786443:PGX786445 PQT786443:PQT786445 QAP786443:QAP786445 QKL786443:QKL786445 QUH786443:QUH786445 RED786443:RED786445 RNZ786443:RNZ786445 RXV786443:RXV786445 SHR786443:SHR786445 SRN786443:SRN786445 TBJ786443:TBJ786445 TLF786443:TLF786445 TVB786443:TVB786445 UEX786443:UEX786445 UOT786443:UOT786445 UYP786443:UYP786445 VIL786443:VIL786445 VSH786443:VSH786445 WCD786443:WCD786445 WLZ786443:WLZ786445 WVV786443:WVV786445 N851979:N851981 JJ851979:JJ851981 TF851979:TF851981 ADB851979:ADB851981 AMX851979:AMX851981 AWT851979:AWT851981 BGP851979:BGP851981 BQL851979:BQL851981 CAH851979:CAH851981 CKD851979:CKD851981 CTZ851979:CTZ851981 DDV851979:DDV851981 DNR851979:DNR851981 DXN851979:DXN851981 EHJ851979:EHJ851981 ERF851979:ERF851981 FBB851979:FBB851981 FKX851979:FKX851981 FUT851979:FUT851981 GEP851979:GEP851981 GOL851979:GOL851981 GYH851979:GYH851981 HID851979:HID851981 HRZ851979:HRZ851981 IBV851979:IBV851981 ILR851979:ILR851981 IVN851979:IVN851981 JFJ851979:JFJ851981 JPF851979:JPF851981 JZB851979:JZB851981 KIX851979:KIX851981 KST851979:KST851981 LCP851979:LCP851981 LML851979:LML851981 LWH851979:LWH851981 MGD851979:MGD851981 MPZ851979:MPZ851981 MZV851979:MZV851981 NJR851979:NJR851981 NTN851979:NTN851981 ODJ851979:ODJ851981 ONF851979:ONF851981 OXB851979:OXB851981 PGX851979:PGX851981 PQT851979:PQT851981 QAP851979:QAP851981 QKL851979:QKL851981 QUH851979:QUH851981 RED851979:RED851981 RNZ851979:RNZ851981 RXV851979:RXV851981 SHR851979:SHR851981 SRN851979:SRN851981 TBJ851979:TBJ851981 TLF851979:TLF851981 TVB851979:TVB851981 UEX851979:UEX851981 UOT851979:UOT851981 UYP851979:UYP851981 VIL851979:VIL851981 VSH851979:VSH851981 WCD851979:WCD851981 WLZ851979:WLZ851981 WVV851979:WVV851981 N917515:N917517 JJ917515:JJ917517 TF917515:TF917517 ADB917515:ADB917517 AMX917515:AMX917517 AWT917515:AWT917517 BGP917515:BGP917517 BQL917515:BQL917517 CAH917515:CAH917517 CKD917515:CKD917517 CTZ917515:CTZ917517 DDV917515:DDV917517 DNR917515:DNR917517 DXN917515:DXN917517 EHJ917515:EHJ917517 ERF917515:ERF917517 FBB917515:FBB917517 FKX917515:FKX917517 FUT917515:FUT917517 GEP917515:GEP917517 GOL917515:GOL917517 GYH917515:GYH917517 HID917515:HID917517 HRZ917515:HRZ917517 IBV917515:IBV917517 ILR917515:ILR917517 IVN917515:IVN917517 JFJ917515:JFJ917517 JPF917515:JPF917517 JZB917515:JZB917517 KIX917515:KIX917517 KST917515:KST917517 LCP917515:LCP917517 LML917515:LML917517 LWH917515:LWH917517 MGD917515:MGD917517 MPZ917515:MPZ917517 MZV917515:MZV917517 NJR917515:NJR917517 NTN917515:NTN917517 ODJ917515:ODJ917517 ONF917515:ONF917517 OXB917515:OXB917517 PGX917515:PGX917517 PQT917515:PQT917517 QAP917515:QAP917517 QKL917515:QKL917517 QUH917515:QUH917517 RED917515:RED917517 RNZ917515:RNZ917517 RXV917515:RXV917517 SHR917515:SHR917517 SRN917515:SRN917517 TBJ917515:TBJ917517 TLF917515:TLF917517 TVB917515:TVB917517 UEX917515:UEX917517 UOT917515:UOT917517 UYP917515:UYP917517 VIL917515:VIL917517 VSH917515:VSH917517 WCD917515:WCD917517 WLZ917515:WLZ917517 WVV917515:WVV917517 N983051:N983053 JJ983051:JJ983053 TF983051:TF983053 ADB983051:ADB983053 AMX983051:AMX983053 AWT983051:AWT983053 BGP983051:BGP983053 BQL983051:BQL983053 CAH983051:CAH983053 CKD983051:CKD983053 CTZ983051:CTZ983053 DDV983051:DDV983053 DNR983051:DNR983053 DXN983051:DXN983053 EHJ983051:EHJ983053 ERF983051:ERF983053 FBB983051:FBB983053 FKX983051:FKX983053 FUT983051:FUT983053 GEP983051:GEP983053 GOL983051:GOL983053 GYH983051:GYH983053 HID983051:HID983053 HRZ983051:HRZ983053 IBV983051:IBV983053 ILR983051:ILR983053 IVN983051:IVN983053 JFJ983051:JFJ983053 JPF983051:JPF983053 JZB983051:JZB983053 KIX983051:KIX983053 KST983051:KST983053 LCP983051:LCP983053 LML983051:LML983053 LWH983051:LWH983053 MGD983051:MGD983053 MPZ983051:MPZ983053 MZV983051:MZV983053 NJR983051:NJR983053 NTN983051:NTN983053 ODJ983051:ODJ983053 ONF983051:ONF983053 OXB983051:OXB983053 PGX983051:PGX983053 PQT983051:PQT983053 QAP983051:QAP983053 QKL983051:QKL983053 QUH983051:QUH983053 RED983051:RED983053 RNZ983051:RNZ983053 RXV983051:RXV983053 SHR983051:SHR983053 SRN983051:SRN983053 TBJ983051:TBJ983053 TLF983051:TLF983053 TVB983051:TVB983053 UEX983051:UEX983053 UOT983051:UOT983053 UYP983051:UYP983053 VIL983051:VIL983053 VSH983051:VSH983053 WCD983051:WCD983053 WLZ983051:WLZ983053 WVV983051:WVV983053" xr:uid="{E272B292-D3AE-4F80-8E49-AC47E67AC588}"/>
    <dataValidation allowBlank="1" showErrorMessage="1" prompt="こちらには何も記入しないでください。" sqref="O11:R13 JK11:JN13 TG11:TJ13 ADC11:ADF13 AMY11:ANB13 AWU11:AWX13 BGQ11:BGT13 BQM11:BQP13 CAI11:CAL13 CKE11:CKH13 CUA11:CUD13 DDW11:DDZ13 DNS11:DNV13 DXO11:DXR13 EHK11:EHN13 ERG11:ERJ13 FBC11:FBF13 FKY11:FLB13 FUU11:FUX13 GEQ11:GET13 GOM11:GOP13 GYI11:GYL13 HIE11:HIH13 HSA11:HSD13 IBW11:IBZ13 ILS11:ILV13 IVO11:IVR13 JFK11:JFN13 JPG11:JPJ13 JZC11:JZF13 KIY11:KJB13 KSU11:KSX13 LCQ11:LCT13 LMM11:LMP13 LWI11:LWL13 MGE11:MGH13 MQA11:MQD13 MZW11:MZZ13 NJS11:NJV13 NTO11:NTR13 ODK11:ODN13 ONG11:ONJ13 OXC11:OXF13 PGY11:PHB13 PQU11:PQX13 QAQ11:QAT13 QKM11:QKP13 QUI11:QUL13 REE11:REH13 ROA11:ROD13 RXW11:RXZ13 SHS11:SHV13 SRO11:SRR13 TBK11:TBN13 TLG11:TLJ13 TVC11:TVF13 UEY11:UFB13 UOU11:UOX13 UYQ11:UYT13 VIM11:VIP13 VSI11:VSL13 WCE11:WCH13 WMA11:WMD13 WVW11:WVZ13 O65547:R65549 JK65547:JN65549 TG65547:TJ65549 ADC65547:ADF65549 AMY65547:ANB65549 AWU65547:AWX65549 BGQ65547:BGT65549 BQM65547:BQP65549 CAI65547:CAL65549 CKE65547:CKH65549 CUA65547:CUD65549 DDW65547:DDZ65549 DNS65547:DNV65549 DXO65547:DXR65549 EHK65547:EHN65549 ERG65547:ERJ65549 FBC65547:FBF65549 FKY65547:FLB65549 FUU65547:FUX65549 GEQ65547:GET65549 GOM65547:GOP65549 GYI65547:GYL65549 HIE65547:HIH65549 HSA65547:HSD65549 IBW65547:IBZ65549 ILS65547:ILV65549 IVO65547:IVR65549 JFK65547:JFN65549 JPG65547:JPJ65549 JZC65547:JZF65549 KIY65547:KJB65549 KSU65547:KSX65549 LCQ65547:LCT65549 LMM65547:LMP65549 LWI65547:LWL65549 MGE65547:MGH65549 MQA65547:MQD65549 MZW65547:MZZ65549 NJS65547:NJV65549 NTO65547:NTR65549 ODK65547:ODN65549 ONG65547:ONJ65549 OXC65547:OXF65549 PGY65547:PHB65549 PQU65547:PQX65549 QAQ65547:QAT65549 QKM65547:QKP65549 QUI65547:QUL65549 REE65547:REH65549 ROA65547:ROD65549 RXW65547:RXZ65549 SHS65547:SHV65549 SRO65547:SRR65549 TBK65547:TBN65549 TLG65547:TLJ65549 TVC65547:TVF65549 UEY65547:UFB65549 UOU65547:UOX65549 UYQ65547:UYT65549 VIM65547:VIP65549 VSI65547:VSL65549 WCE65547:WCH65549 WMA65547:WMD65549 WVW65547:WVZ65549 O131083:R131085 JK131083:JN131085 TG131083:TJ131085 ADC131083:ADF131085 AMY131083:ANB131085 AWU131083:AWX131085 BGQ131083:BGT131085 BQM131083:BQP131085 CAI131083:CAL131085 CKE131083:CKH131085 CUA131083:CUD131085 DDW131083:DDZ131085 DNS131083:DNV131085 DXO131083:DXR131085 EHK131083:EHN131085 ERG131083:ERJ131085 FBC131083:FBF131085 FKY131083:FLB131085 FUU131083:FUX131085 GEQ131083:GET131085 GOM131083:GOP131085 GYI131083:GYL131085 HIE131083:HIH131085 HSA131083:HSD131085 IBW131083:IBZ131085 ILS131083:ILV131085 IVO131083:IVR131085 JFK131083:JFN131085 JPG131083:JPJ131085 JZC131083:JZF131085 KIY131083:KJB131085 KSU131083:KSX131085 LCQ131083:LCT131085 LMM131083:LMP131085 LWI131083:LWL131085 MGE131083:MGH131085 MQA131083:MQD131085 MZW131083:MZZ131085 NJS131083:NJV131085 NTO131083:NTR131085 ODK131083:ODN131085 ONG131083:ONJ131085 OXC131083:OXF131085 PGY131083:PHB131085 PQU131083:PQX131085 QAQ131083:QAT131085 QKM131083:QKP131085 QUI131083:QUL131085 REE131083:REH131085 ROA131083:ROD131085 RXW131083:RXZ131085 SHS131083:SHV131085 SRO131083:SRR131085 TBK131083:TBN131085 TLG131083:TLJ131085 TVC131083:TVF131085 UEY131083:UFB131085 UOU131083:UOX131085 UYQ131083:UYT131085 VIM131083:VIP131085 VSI131083:VSL131085 WCE131083:WCH131085 WMA131083:WMD131085 WVW131083:WVZ131085 O196619:R196621 JK196619:JN196621 TG196619:TJ196621 ADC196619:ADF196621 AMY196619:ANB196621 AWU196619:AWX196621 BGQ196619:BGT196621 BQM196619:BQP196621 CAI196619:CAL196621 CKE196619:CKH196621 CUA196619:CUD196621 DDW196619:DDZ196621 DNS196619:DNV196621 DXO196619:DXR196621 EHK196619:EHN196621 ERG196619:ERJ196621 FBC196619:FBF196621 FKY196619:FLB196621 FUU196619:FUX196621 GEQ196619:GET196621 GOM196619:GOP196621 GYI196619:GYL196621 HIE196619:HIH196621 HSA196619:HSD196621 IBW196619:IBZ196621 ILS196619:ILV196621 IVO196619:IVR196621 JFK196619:JFN196621 JPG196619:JPJ196621 JZC196619:JZF196621 KIY196619:KJB196621 KSU196619:KSX196621 LCQ196619:LCT196621 LMM196619:LMP196621 LWI196619:LWL196621 MGE196619:MGH196621 MQA196619:MQD196621 MZW196619:MZZ196621 NJS196619:NJV196621 NTO196619:NTR196621 ODK196619:ODN196621 ONG196619:ONJ196621 OXC196619:OXF196621 PGY196619:PHB196621 PQU196619:PQX196621 QAQ196619:QAT196621 QKM196619:QKP196621 QUI196619:QUL196621 REE196619:REH196621 ROA196619:ROD196621 RXW196619:RXZ196621 SHS196619:SHV196621 SRO196619:SRR196621 TBK196619:TBN196621 TLG196619:TLJ196621 TVC196619:TVF196621 UEY196619:UFB196621 UOU196619:UOX196621 UYQ196619:UYT196621 VIM196619:VIP196621 VSI196619:VSL196621 WCE196619:WCH196621 WMA196619:WMD196621 WVW196619:WVZ196621 O262155:R262157 JK262155:JN262157 TG262155:TJ262157 ADC262155:ADF262157 AMY262155:ANB262157 AWU262155:AWX262157 BGQ262155:BGT262157 BQM262155:BQP262157 CAI262155:CAL262157 CKE262155:CKH262157 CUA262155:CUD262157 DDW262155:DDZ262157 DNS262155:DNV262157 DXO262155:DXR262157 EHK262155:EHN262157 ERG262155:ERJ262157 FBC262155:FBF262157 FKY262155:FLB262157 FUU262155:FUX262157 GEQ262155:GET262157 GOM262155:GOP262157 GYI262155:GYL262157 HIE262155:HIH262157 HSA262155:HSD262157 IBW262155:IBZ262157 ILS262155:ILV262157 IVO262155:IVR262157 JFK262155:JFN262157 JPG262155:JPJ262157 JZC262155:JZF262157 KIY262155:KJB262157 KSU262155:KSX262157 LCQ262155:LCT262157 LMM262155:LMP262157 LWI262155:LWL262157 MGE262155:MGH262157 MQA262155:MQD262157 MZW262155:MZZ262157 NJS262155:NJV262157 NTO262155:NTR262157 ODK262155:ODN262157 ONG262155:ONJ262157 OXC262155:OXF262157 PGY262155:PHB262157 PQU262155:PQX262157 QAQ262155:QAT262157 QKM262155:QKP262157 QUI262155:QUL262157 REE262155:REH262157 ROA262155:ROD262157 RXW262155:RXZ262157 SHS262155:SHV262157 SRO262155:SRR262157 TBK262155:TBN262157 TLG262155:TLJ262157 TVC262155:TVF262157 UEY262155:UFB262157 UOU262155:UOX262157 UYQ262155:UYT262157 VIM262155:VIP262157 VSI262155:VSL262157 WCE262155:WCH262157 WMA262155:WMD262157 WVW262155:WVZ262157 O327691:R327693 JK327691:JN327693 TG327691:TJ327693 ADC327691:ADF327693 AMY327691:ANB327693 AWU327691:AWX327693 BGQ327691:BGT327693 BQM327691:BQP327693 CAI327691:CAL327693 CKE327691:CKH327693 CUA327691:CUD327693 DDW327691:DDZ327693 DNS327691:DNV327693 DXO327691:DXR327693 EHK327691:EHN327693 ERG327691:ERJ327693 FBC327691:FBF327693 FKY327691:FLB327693 FUU327691:FUX327693 GEQ327691:GET327693 GOM327691:GOP327693 GYI327691:GYL327693 HIE327691:HIH327693 HSA327691:HSD327693 IBW327691:IBZ327693 ILS327691:ILV327693 IVO327691:IVR327693 JFK327691:JFN327693 JPG327691:JPJ327693 JZC327691:JZF327693 KIY327691:KJB327693 KSU327691:KSX327693 LCQ327691:LCT327693 LMM327691:LMP327693 LWI327691:LWL327693 MGE327691:MGH327693 MQA327691:MQD327693 MZW327691:MZZ327693 NJS327691:NJV327693 NTO327691:NTR327693 ODK327691:ODN327693 ONG327691:ONJ327693 OXC327691:OXF327693 PGY327691:PHB327693 PQU327691:PQX327693 QAQ327691:QAT327693 QKM327691:QKP327693 QUI327691:QUL327693 REE327691:REH327693 ROA327691:ROD327693 RXW327691:RXZ327693 SHS327691:SHV327693 SRO327691:SRR327693 TBK327691:TBN327693 TLG327691:TLJ327693 TVC327691:TVF327693 UEY327691:UFB327693 UOU327691:UOX327693 UYQ327691:UYT327693 VIM327691:VIP327693 VSI327691:VSL327693 WCE327691:WCH327693 WMA327691:WMD327693 WVW327691:WVZ327693 O393227:R393229 JK393227:JN393229 TG393227:TJ393229 ADC393227:ADF393229 AMY393227:ANB393229 AWU393227:AWX393229 BGQ393227:BGT393229 BQM393227:BQP393229 CAI393227:CAL393229 CKE393227:CKH393229 CUA393227:CUD393229 DDW393227:DDZ393229 DNS393227:DNV393229 DXO393227:DXR393229 EHK393227:EHN393229 ERG393227:ERJ393229 FBC393227:FBF393229 FKY393227:FLB393229 FUU393227:FUX393229 GEQ393227:GET393229 GOM393227:GOP393229 GYI393227:GYL393229 HIE393227:HIH393229 HSA393227:HSD393229 IBW393227:IBZ393229 ILS393227:ILV393229 IVO393227:IVR393229 JFK393227:JFN393229 JPG393227:JPJ393229 JZC393227:JZF393229 KIY393227:KJB393229 KSU393227:KSX393229 LCQ393227:LCT393229 LMM393227:LMP393229 LWI393227:LWL393229 MGE393227:MGH393229 MQA393227:MQD393229 MZW393227:MZZ393229 NJS393227:NJV393229 NTO393227:NTR393229 ODK393227:ODN393229 ONG393227:ONJ393229 OXC393227:OXF393229 PGY393227:PHB393229 PQU393227:PQX393229 QAQ393227:QAT393229 QKM393227:QKP393229 QUI393227:QUL393229 REE393227:REH393229 ROA393227:ROD393229 RXW393227:RXZ393229 SHS393227:SHV393229 SRO393227:SRR393229 TBK393227:TBN393229 TLG393227:TLJ393229 TVC393227:TVF393229 UEY393227:UFB393229 UOU393227:UOX393229 UYQ393227:UYT393229 VIM393227:VIP393229 VSI393227:VSL393229 WCE393227:WCH393229 WMA393227:WMD393229 WVW393227:WVZ393229 O458763:R458765 JK458763:JN458765 TG458763:TJ458765 ADC458763:ADF458765 AMY458763:ANB458765 AWU458763:AWX458765 BGQ458763:BGT458765 BQM458763:BQP458765 CAI458763:CAL458765 CKE458763:CKH458765 CUA458763:CUD458765 DDW458763:DDZ458765 DNS458763:DNV458765 DXO458763:DXR458765 EHK458763:EHN458765 ERG458763:ERJ458765 FBC458763:FBF458765 FKY458763:FLB458765 FUU458763:FUX458765 GEQ458763:GET458765 GOM458763:GOP458765 GYI458763:GYL458765 HIE458763:HIH458765 HSA458763:HSD458765 IBW458763:IBZ458765 ILS458763:ILV458765 IVO458763:IVR458765 JFK458763:JFN458765 JPG458763:JPJ458765 JZC458763:JZF458765 KIY458763:KJB458765 KSU458763:KSX458765 LCQ458763:LCT458765 LMM458763:LMP458765 LWI458763:LWL458765 MGE458763:MGH458765 MQA458763:MQD458765 MZW458763:MZZ458765 NJS458763:NJV458765 NTO458763:NTR458765 ODK458763:ODN458765 ONG458763:ONJ458765 OXC458763:OXF458765 PGY458763:PHB458765 PQU458763:PQX458765 QAQ458763:QAT458765 QKM458763:QKP458765 QUI458763:QUL458765 REE458763:REH458765 ROA458763:ROD458765 RXW458763:RXZ458765 SHS458763:SHV458765 SRO458763:SRR458765 TBK458763:TBN458765 TLG458763:TLJ458765 TVC458763:TVF458765 UEY458763:UFB458765 UOU458763:UOX458765 UYQ458763:UYT458765 VIM458763:VIP458765 VSI458763:VSL458765 WCE458763:WCH458765 WMA458763:WMD458765 WVW458763:WVZ458765 O524299:R524301 JK524299:JN524301 TG524299:TJ524301 ADC524299:ADF524301 AMY524299:ANB524301 AWU524299:AWX524301 BGQ524299:BGT524301 BQM524299:BQP524301 CAI524299:CAL524301 CKE524299:CKH524301 CUA524299:CUD524301 DDW524299:DDZ524301 DNS524299:DNV524301 DXO524299:DXR524301 EHK524299:EHN524301 ERG524299:ERJ524301 FBC524299:FBF524301 FKY524299:FLB524301 FUU524299:FUX524301 GEQ524299:GET524301 GOM524299:GOP524301 GYI524299:GYL524301 HIE524299:HIH524301 HSA524299:HSD524301 IBW524299:IBZ524301 ILS524299:ILV524301 IVO524299:IVR524301 JFK524299:JFN524301 JPG524299:JPJ524301 JZC524299:JZF524301 KIY524299:KJB524301 KSU524299:KSX524301 LCQ524299:LCT524301 LMM524299:LMP524301 LWI524299:LWL524301 MGE524299:MGH524301 MQA524299:MQD524301 MZW524299:MZZ524301 NJS524299:NJV524301 NTO524299:NTR524301 ODK524299:ODN524301 ONG524299:ONJ524301 OXC524299:OXF524301 PGY524299:PHB524301 PQU524299:PQX524301 QAQ524299:QAT524301 QKM524299:QKP524301 QUI524299:QUL524301 REE524299:REH524301 ROA524299:ROD524301 RXW524299:RXZ524301 SHS524299:SHV524301 SRO524299:SRR524301 TBK524299:TBN524301 TLG524299:TLJ524301 TVC524299:TVF524301 UEY524299:UFB524301 UOU524299:UOX524301 UYQ524299:UYT524301 VIM524299:VIP524301 VSI524299:VSL524301 WCE524299:WCH524301 WMA524299:WMD524301 WVW524299:WVZ524301 O589835:R589837 JK589835:JN589837 TG589835:TJ589837 ADC589835:ADF589837 AMY589835:ANB589837 AWU589835:AWX589837 BGQ589835:BGT589837 BQM589835:BQP589837 CAI589835:CAL589837 CKE589835:CKH589837 CUA589835:CUD589837 DDW589835:DDZ589837 DNS589835:DNV589837 DXO589835:DXR589837 EHK589835:EHN589837 ERG589835:ERJ589837 FBC589835:FBF589837 FKY589835:FLB589837 FUU589835:FUX589837 GEQ589835:GET589837 GOM589835:GOP589837 GYI589835:GYL589837 HIE589835:HIH589837 HSA589835:HSD589837 IBW589835:IBZ589837 ILS589835:ILV589837 IVO589835:IVR589837 JFK589835:JFN589837 JPG589835:JPJ589837 JZC589835:JZF589837 KIY589835:KJB589837 KSU589835:KSX589837 LCQ589835:LCT589837 LMM589835:LMP589837 LWI589835:LWL589837 MGE589835:MGH589837 MQA589835:MQD589837 MZW589835:MZZ589837 NJS589835:NJV589837 NTO589835:NTR589837 ODK589835:ODN589837 ONG589835:ONJ589837 OXC589835:OXF589837 PGY589835:PHB589837 PQU589835:PQX589837 QAQ589835:QAT589837 QKM589835:QKP589837 QUI589835:QUL589837 REE589835:REH589837 ROA589835:ROD589837 RXW589835:RXZ589837 SHS589835:SHV589837 SRO589835:SRR589837 TBK589835:TBN589837 TLG589835:TLJ589837 TVC589835:TVF589837 UEY589835:UFB589837 UOU589835:UOX589837 UYQ589835:UYT589837 VIM589835:VIP589837 VSI589835:VSL589837 WCE589835:WCH589837 WMA589835:WMD589837 WVW589835:WVZ589837 O655371:R655373 JK655371:JN655373 TG655371:TJ655373 ADC655371:ADF655373 AMY655371:ANB655373 AWU655371:AWX655373 BGQ655371:BGT655373 BQM655371:BQP655373 CAI655371:CAL655373 CKE655371:CKH655373 CUA655371:CUD655373 DDW655371:DDZ655373 DNS655371:DNV655373 DXO655371:DXR655373 EHK655371:EHN655373 ERG655371:ERJ655373 FBC655371:FBF655373 FKY655371:FLB655373 FUU655371:FUX655373 GEQ655371:GET655373 GOM655371:GOP655373 GYI655371:GYL655373 HIE655371:HIH655373 HSA655371:HSD655373 IBW655371:IBZ655373 ILS655371:ILV655373 IVO655371:IVR655373 JFK655371:JFN655373 JPG655371:JPJ655373 JZC655371:JZF655373 KIY655371:KJB655373 KSU655371:KSX655373 LCQ655371:LCT655373 LMM655371:LMP655373 LWI655371:LWL655373 MGE655371:MGH655373 MQA655371:MQD655373 MZW655371:MZZ655373 NJS655371:NJV655373 NTO655371:NTR655373 ODK655371:ODN655373 ONG655371:ONJ655373 OXC655371:OXF655373 PGY655371:PHB655373 PQU655371:PQX655373 QAQ655371:QAT655373 QKM655371:QKP655373 QUI655371:QUL655373 REE655371:REH655373 ROA655371:ROD655373 RXW655371:RXZ655373 SHS655371:SHV655373 SRO655371:SRR655373 TBK655371:TBN655373 TLG655371:TLJ655373 TVC655371:TVF655373 UEY655371:UFB655373 UOU655371:UOX655373 UYQ655371:UYT655373 VIM655371:VIP655373 VSI655371:VSL655373 WCE655371:WCH655373 WMA655371:WMD655373 WVW655371:WVZ655373 O720907:R720909 JK720907:JN720909 TG720907:TJ720909 ADC720907:ADF720909 AMY720907:ANB720909 AWU720907:AWX720909 BGQ720907:BGT720909 BQM720907:BQP720909 CAI720907:CAL720909 CKE720907:CKH720909 CUA720907:CUD720909 DDW720907:DDZ720909 DNS720907:DNV720909 DXO720907:DXR720909 EHK720907:EHN720909 ERG720907:ERJ720909 FBC720907:FBF720909 FKY720907:FLB720909 FUU720907:FUX720909 GEQ720907:GET720909 GOM720907:GOP720909 GYI720907:GYL720909 HIE720907:HIH720909 HSA720907:HSD720909 IBW720907:IBZ720909 ILS720907:ILV720909 IVO720907:IVR720909 JFK720907:JFN720909 JPG720907:JPJ720909 JZC720907:JZF720909 KIY720907:KJB720909 KSU720907:KSX720909 LCQ720907:LCT720909 LMM720907:LMP720909 LWI720907:LWL720909 MGE720907:MGH720909 MQA720907:MQD720909 MZW720907:MZZ720909 NJS720907:NJV720909 NTO720907:NTR720909 ODK720907:ODN720909 ONG720907:ONJ720909 OXC720907:OXF720909 PGY720907:PHB720909 PQU720907:PQX720909 QAQ720907:QAT720909 QKM720907:QKP720909 QUI720907:QUL720909 REE720907:REH720909 ROA720907:ROD720909 RXW720907:RXZ720909 SHS720907:SHV720909 SRO720907:SRR720909 TBK720907:TBN720909 TLG720907:TLJ720909 TVC720907:TVF720909 UEY720907:UFB720909 UOU720907:UOX720909 UYQ720907:UYT720909 VIM720907:VIP720909 VSI720907:VSL720909 WCE720907:WCH720909 WMA720907:WMD720909 WVW720907:WVZ720909 O786443:R786445 JK786443:JN786445 TG786443:TJ786445 ADC786443:ADF786445 AMY786443:ANB786445 AWU786443:AWX786445 BGQ786443:BGT786445 BQM786443:BQP786445 CAI786443:CAL786445 CKE786443:CKH786445 CUA786443:CUD786445 DDW786443:DDZ786445 DNS786443:DNV786445 DXO786443:DXR786445 EHK786443:EHN786445 ERG786443:ERJ786445 FBC786443:FBF786445 FKY786443:FLB786445 FUU786443:FUX786445 GEQ786443:GET786445 GOM786443:GOP786445 GYI786443:GYL786445 HIE786443:HIH786445 HSA786443:HSD786445 IBW786443:IBZ786445 ILS786443:ILV786445 IVO786443:IVR786445 JFK786443:JFN786445 JPG786443:JPJ786445 JZC786443:JZF786445 KIY786443:KJB786445 KSU786443:KSX786445 LCQ786443:LCT786445 LMM786443:LMP786445 LWI786443:LWL786445 MGE786443:MGH786445 MQA786443:MQD786445 MZW786443:MZZ786445 NJS786443:NJV786445 NTO786443:NTR786445 ODK786443:ODN786445 ONG786443:ONJ786445 OXC786443:OXF786445 PGY786443:PHB786445 PQU786443:PQX786445 QAQ786443:QAT786445 QKM786443:QKP786445 QUI786443:QUL786445 REE786443:REH786445 ROA786443:ROD786445 RXW786443:RXZ786445 SHS786443:SHV786445 SRO786443:SRR786445 TBK786443:TBN786445 TLG786443:TLJ786445 TVC786443:TVF786445 UEY786443:UFB786445 UOU786443:UOX786445 UYQ786443:UYT786445 VIM786443:VIP786445 VSI786443:VSL786445 WCE786443:WCH786445 WMA786443:WMD786445 WVW786443:WVZ786445 O851979:R851981 JK851979:JN851981 TG851979:TJ851981 ADC851979:ADF851981 AMY851979:ANB851981 AWU851979:AWX851981 BGQ851979:BGT851981 BQM851979:BQP851981 CAI851979:CAL851981 CKE851979:CKH851981 CUA851979:CUD851981 DDW851979:DDZ851981 DNS851979:DNV851981 DXO851979:DXR851981 EHK851979:EHN851981 ERG851979:ERJ851981 FBC851979:FBF851981 FKY851979:FLB851981 FUU851979:FUX851981 GEQ851979:GET851981 GOM851979:GOP851981 GYI851979:GYL851981 HIE851979:HIH851981 HSA851979:HSD851981 IBW851979:IBZ851981 ILS851979:ILV851981 IVO851979:IVR851981 JFK851979:JFN851981 JPG851979:JPJ851981 JZC851979:JZF851981 KIY851979:KJB851981 KSU851979:KSX851981 LCQ851979:LCT851981 LMM851979:LMP851981 LWI851979:LWL851981 MGE851979:MGH851981 MQA851979:MQD851981 MZW851979:MZZ851981 NJS851979:NJV851981 NTO851979:NTR851981 ODK851979:ODN851981 ONG851979:ONJ851981 OXC851979:OXF851981 PGY851979:PHB851981 PQU851979:PQX851981 QAQ851979:QAT851981 QKM851979:QKP851981 QUI851979:QUL851981 REE851979:REH851981 ROA851979:ROD851981 RXW851979:RXZ851981 SHS851979:SHV851981 SRO851979:SRR851981 TBK851979:TBN851981 TLG851979:TLJ851981 TVC851979:TVF851981 UEY851979:UFB851981 UOU851979:UOX851981 UYQ851979:UYT851981 VIM851979:VIP851981 VSI851979:VSL851981 WCE851979:WCH851981 WMA851979:WMD851981 WVW851979:WVZ851981 O917515:R917517 JK917515:JN917517 TG917515:TJ917517 ADC917515:ADF917517 AMY917515:ANB917517 AWU917515:AWX917517 BGQ917515:BGT917517 BQM917515:BQP917517 CAI917515:CAL917517 CKE917515:CKH917517 CUA917515:CUD917517 DDW917515:DDZ917517 DNS917515:DNV917517 DXO917515:DXR917517 EHK917515:EHN917517 ERG917515:ERJ917517 FBC917515:FBF917517 FKY917515:FLB917517 FUU917515:FUX917517 GEQ917515:GET917517 GOM917515:GOP917517 GYI917515:GYL917517 HIE917515:HIH917517 HSA917515:HSD917517 IBW917515:IBZ917517 ILS917515:ILV917517 IVO917515:IVR917517 JFK917515:JFN917517 JPG917515:JPJ917517 JZC917515:JZF917517 KIY917515:KJB917517 KSU917515:KSX917517 LCQ917515:LCT917517 LMM917515:LMP917517 LWI917515:LWL917517 MGE917515:MGH917517 MQA917515:MQD917517 MZW917515:MZZ917517 NJS917515:NJV917517 NTO917515:NTR917517 ODK917515:ODN917517 ONG917515:ONJ917517 OXC917515:OXF917517 PGY917515:PHB917517 PQU917515:PQX917517 QAQ917515:QAT917517 QKM917515:QKP917517 QUI917515:QUL917517 REE917515:REH917517 ROA917515:ROD917517 RXW917515:RXZ917517 SHS917515:SHV917517 SRO917515:SRR917517 TBK917515:TBN917517 TLG917515:TLJ917517 TVC917515:TVF917517 UEY917515:UFB917517 UOU917515:UOX917517 UYQ917515:UYT917517 VIM917515:VIP917517 VSI917515:VSL917517 WCE917515:WCH917517 WMA917515:WMD917517 WVW917515:WVZ917517 O983051:R983053 JK983051:JN983053 TG983051:TJ983053 ADC983051:ADF983053 AMY983051:ANB983053 AWU983051:AWX983053 BGQ983051:BGT983053 BQM983051:BQP983053 CAI983051:CAL983053 CKE983051:CKH983053 CUA983051:CUD983053 DDW983051:DDZ983053 DNS983051:DNV983053 DXO983051:DXR983053 EHK983051:EHN983053 ERG983051:ERJ983053 FBC983051:FBF983053 FKY983051:FLB983053 FUU983051:FUX983053 GEQ983051:GET983053 GOM983051:GOP983053 GYI983051:GYL983053 HIE983051:HIH983053 HSA983051:HSD983053 IBW983051:IBZ983053 ILS983051:ILV983053 IVO983051:IVR983053 JFK983051:JFN983053 JPG983051:JPJ983053 JZC983051:JZF983053 KIY983051:KJB983053 KSU983051:KSX983053 LCQ983051:LCT983053 LMM983051:LMP983053 LWI983051:LWL983053 MGE983051:MGH983053 MQA983051:MQD983053 MZW983051:MZZ983053 NJS983051:NJV983053 NTO983051:NTR983053 ODK983051:ODN983053 ONG983051:ONJ983053 OXC983051:OXF983053 PGY983051:PHB983053 PQU983051:PQX983053 QAQ983051:QAT983053 QKM983051:QKP983053 QUI983051:QUL983053 REE983051:REH983053 ROA983051:ROD983053 RXW983051:RXZ983053 SHS983051:SHV983053 SRO983051:SRR983053 TBK983051:TBN983053 TLG983051:TLJ983053 TVC983051:TVF983053 UEY983051:UFB983053 UOU983051:UOX983053 UYQ983051:UYT983053 VIM983051:VIP983053 VSI983051:VSL983053 WCE983051:WCH983053 WMA983051:WMD983053 WVW983051:WVZ983053 G11:G13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K11:K13 JG11:JG13 TC11:TC13 ACY11:ACY13 AMU11:AMU13 AWQ11:AWQ13 BGM11:BGM13 BQI11:BQI13 CAE11:CAE13 CKA11:CKA13 CTW11:CTW13 DDS11:DDS13 DNO11:DNO13 DXK11:DXK13 EHG11:EHG13 ERC11:ERC13 FAY11:FAY13 FKU11:FKU13 FUQ11:FUQ13 GEM11:GEM13 GOI11:GOI13 GYE11:GYE13 HIA11:HIA13 HRW11:HRW13 IBS11:IBS13 ILO11:ILO13 IVK11:IVK13 JFG11:JFG13 JPC11:JPC13 JYY11:JYY13 KIU11:KIU13 KSQ11:KSQ13 LCM11:LCM13 LMI11:LMI13 LWE11:LWE13 MGA11:MGA13 MPW11:MPW13 MZS11:MZS13 NJO11:NJO13 NTK11:NTK13 ODG11:ODG13 ONC11:ONC13 OWY11:OWY13 PGU11:PGU13 PQQ11:PQQ13 QAM11:QAM13 QKI11:QKI13 QUE11:QUE13 REA11:REA13 RNW11:RNW13 RXS11:RXS13 SHO11:SHO13 SRK11:SRK13 TBG11:TBG13 TLC11:TLC13 TUY11:TUY13 UEU11:UEU13 UOQ11:UOQ13 UYM11:UYM13 VII11:VII13 VSE11:VSE13 WCA11:WCA13 WLW11:WLW13 WVS11:WVS13 K65547:K65549 JG65547:JG65549 TC65547:TC65549 ACY65547:ACY65549 AMU65547:AMU65549 AWQ65547:AWQ65549 BGM65547:BGM65549 BQI65547:BQI65549 CAE65547:CAE65549 CKA65547:CKA65549 CTW65547:CTW65549 DDS65547:DDS65549 DNO65547:DNO65549 DXK65547:DXK65549 EHG65547:EHG65549 ERC65547:ERC65549 FAY65547:FAY65549 FKU65547:FKU65549 FUQ65547:FUQ65549 GEM65547:GEM65549 GOI65547:GOI65549 GYE65547:GYE65549 HIA65547:HIA65549 HRW65547:HRW65549 IBS65547:IBS65549 ILO65547:ILO65549 IVK65547:IVK65549 JFG65547:JFG65549 JPC65547:JPC65549 JYY65547:JYY65549 KIU65547:KIU65549 KSQ65547:KSQ65549 LCM65547:LCM65549 LMI65547:LMI65549 LWE65547:LWE65549 MGA65547:MGA65549 MPW65547:MPW65549 MZS65547:MZS65549 NJO65547:NJO65549 NTK65547:NTK65549 ODG65547:ODG65549 ONC65547:ONC65549 OWY65547:OWY65549 PGU65547:PGU65549 PQQ65547:PQQ65549 QAM65547:QAM65549 QKI65547:QKI65549 QUE65547:QUE65549 REA65547:REA65549 RNW65547:RNW65549 RXS65547:RXS65549 SHO65547:SHO65549 SRK65547:SRK65549 TBG65547:TBG65549 TLC65547:TLC65549 TUY65547:TUY65549 UEU65547:UEU65549 UOQ65547:UOQ65549 UYM65547:UYM65549 VII65547:VII65549 VSE65547:VSE65549 WCA65547:WCA65549 WLW65547:WLW65549 WVS65547:WVS65549 K131083:K131085 JG131083:JG131085 TC131083:TC131085 ACY131083:ACY131085 AMU131083:AMU131085 AWQ131083:AWQ131085 BGM131083:BGM131085 BQI131083:BQI131085 CAE131083:CAE131085 CKA131083:CKA131085 CTW131083:CTW131085 DDS131083:DDS131085 DNO131083:DNO131085 DXK131083:DXK131085 EHG131083:EHG131085 ERC131083:ERC131085 FAY131083:FAY131085 FKU131083:FKU131085 FUQ131083:FUQ131085 GEM131083:GEM131085 GOI131083:GOI131085 GYE131083:GYE131085 HIA131083:HIA131085 HRW131083:HRW131085 IBS131083:IBS131085 ILO131083:ILO131085 IVK131083:IVK131085 JFG131083:JFG131085 JPC131083:JPC131085 JYY131083:JYY131085 KIU131083:KIU131085 KSQ131083:KSQ131085 LCM131083:LCM131085 LMI131083:LMI131085 LWE131083:LWE131085 MGA131083:MGA131085 MPW131083:MPW131085 MZS131083:MZS131085 NJO131083:NJO131085 NTK131083:NTK131085 ODG131083:ODG131085 ONC131083:ONC131085 OWY131083:OWY131085 PGU131083:PGU131085 PQQ131083:PQQ131085 QAM131083:QAM131085 QKI131083:QKI131085 QUE131083:QUE131085 REA131083:REA131085 RNW131083:RNW131085 RXS131083:RXS131085 SHO131083:SHO131085 SRK131083:SRK131085 TBG131083:TBG131085 TLC131083:TLC131085 TUY131083:TUY131085 UEU131083:UEU131085 UOQ131083:UOQ131085 UYM131083:UYM131085 VII131083:VII131085 VSE131083:VSE131085 WCA131083:WCA131085 WLW131083:WLW131085 WVS131083:WVS131085 K196619:K196621 JG196619:JG196621 TC196619:TC196621 ACY196619:ACY196621 AMU196619:AMU196621 AWQ196619:AWQ196621 BGM196619:BGM196621 BQI196619:BQI196621 CAE196619:CAE196621 CKA196619:CKA196621 CTW196619:CTW196621 DDS196619:DDS196621 DNO196619:DNO196621 DXK196619:DXK196621 EHG196619:EHG196621 ERC196619:ERC196621 FAY196619:FAY196621 FKU196619:FKU196621 FUQ196619:FUQ196621 GEM196619:GEM196621 GOI196619:GOI196621 GYE196619:GYE196621 HIA196619:HIA196621 HRW196619:HRW196621 IBS196619:IBS196621 ILO196619:ILO196621 IVK196619:IVK196621 JFG196619:JFG196621 JPC196619:JPC196621 JYY196619:JYY196621 KIU196619:KIU196621 KSQ196619:KSQ196621 LCM196619:LCM196621 LMI196619:LMI196621 LWE196619:LWE196621 MGA196619:MGA196621 MPW196619:MPW196621 MZS196619:MZS196621 NJO196619:NJO196621 NTK196619:NTK196621 ODG196619:ODG196621 ONC196619:ONC196621 OWY196619:OWY196621 PGU196619:PGU196621 PQQ196619:PQQ196621 QAM196619:QAM196621 QKI196619:QKI196621 QUE196619:QUE196621 REA196619:REA196621 RNW196619:RNW196621 RXS196619:RXS196621 SHO196619:SHO196621 SRK196619:SRK196621 TBG196619:TBG196621 TLC196619:TLC196621 TUY196619:TUY196621 UEU196619:UEU196621 UOQ196619:UOQ196621 UYM196619:UYM196621 VII196619:VII196621 VSE196619:VSE196621 WCA196619:WCA196621 WLW196619:WLW196621 WVS196619:WVS196621 K262155:K262157 JG262155:JG262157 TC262155:TC262157 ACY262155:ACY262157 AMU262155:AMU262157 AWQ262155:AWQ262157 BGM262155:BGM262157 BQI262155:BQI262157 CAE262155:CAE262157 CKA262155:CKA262157 CTW262155:CTW262157 DDS262155:DDS262157 DNO262155:DNO262157 DXK262155:DXK262157 EHG262155:EHG262157 ERC262155:ERC262157 FAY262155:FAY262157 FKU262155:FKU262157 FUQ262155:FUQ262157 GEM262155:GEM262157 GOI262155:GOI262157 GYE262155:GYE262157 HIA262155:HIA262157 HRW262155:HRW262157 IBS262155:IBS262157 ILO262155:ILO262157 IVK262155:IVK262157 JFG262155:JFG262157 JPC262155:JPC262157 JYY262155:JYY262157 KIU262155:KIU262157 KSQ262155:KSQ262157 LCM262155:LCM262157 LMI262155:LMI262157 LWE262155:LWE262157 MGA262155:MGA262157 MPW262155:MPW262157 MZS262155:MZS262157 NJO262155:NJO262157 NTK262155:NTK262157 ODG262155:ODG262157 ONC262155:ONC262157 OWY262155:OWY262157 PGU262155:PGU262157 PQQ262155:PQQ262157 QAM262155:QAM262157 QKI262155:QKI262157 QUE262155:QUE262157 REA262155:REA262157 RNW262155:RNW262157 RXS262155:RXS262157 SHO262155:SHO262157 SRK262155:SRK262157 TBG262155:TBG262157 TLC262155:TLC262157 TUY262155:TUY262157 UEU262155:UEU262157 UOQ262155:UOQ262157 UYM262155:UYM262157 VII262155:VII262157 VSE262155:VSE262157 WCA262155:WCA262157 WLW262155:WLW262157 WVS262155:WVS262157 K327691:K327693 JG327691:JG327693 TC327691:TC327693 ACY327691:ACY327693 AMU327691:AMU327693 AWQ327691:AWQ327693 BGM327691:BGM327693 BQI327691:BQI327693 CAE327691:CAE327693 CKA327691:CKA327693 CTW327691:CTW327693 DDS327691:DDS327693 DNO327691:DNO327693 DXK327691:DXK327693 EHG327691:EHG327693 ERC327691:ERC327693 FAY327691:FAY327693 FKU327691:FKU327693 FUQ327691:FUQ327693 GEM327691:GEM327693 GOI327691:GOI327693 GYE327691:GYE327693 HIA327691:HIA327693 HRW327691:HRW327693 IBS327691:IBS327693 ILO327691:ILO327693 IVK327691:IVK327693 JFG327691:JFG327693 JPC327691:JPC327693 JYY327691:JYY327693 KIU327691:KIU327693 KSQ327691:KSQ327693 LCM327691:LCM327693 LMI327691:LMI327693 LWE327691:LWE327693 MGA327691:MGA327693 MPW327691:MPW327693 MZS327691:MZS327693 NJO327691:NJO327693 NTK327691:NTK327693 ODG327691:ODG327693 ONC327691:ONC327693 OWY327691:OWY327693 PGU327691:PGU327693 PQQ327691:PQQ327693 QAM327691:QAM327693 QKI327691:QKI327693 QUE327691:QUE327693 REA327691:REA327693 RNW327691:RNW327693 RXS327691:RXS327693 SHO327691:SHO327693 SRK327691:SRK327693 TBG327691:TBG327693 TLC327691:TLC327693 TUY327691:TUY327693 UEU327691:UEU327693 UOQ327691:UOQ327693 UYM327691:UYM327693 VII327691:VII327693 VSE327691:VSE327693 WCA327691:WCA327693 WLW327691:WLW327693 WVS327691:WVS327693 K393227:K393229 JG393227:JG393229 TC393227:TC393229 ACY393227:ACY393229 AMU393227:AMU393229 AWQ393227:AWQ393229 BGM393227:BGM393229 BQI393227:BQI393229 CAE393227:CAE393229 CKA393227:CKA393229 CTW393227:CTW393229 DDS393227:DDS393229 DNO393227:DNO393229 DXK393227:DXK393229 EHG393227:EHG393229 ERC393227:ERC393229 FAY393227:FAY393229 FKU393227:FKU393229 FUQ393227:FUQ393229 GEM393227:GEM393229 GOI393227:GOI393229 GYE393227:GYE393229 HIA393227:HIA393229 HRW393227:HRW393229 IBS393227:IBS393229 ILO393227:ILO393229 IVK393227:IVK393229 JFG393227:JFG393229 JPC393227:JPC393229 JYY393227:JYY393229 KIU393227:KIU393229 KSQ393227:KSQ393229 LCM393227:LCM393229 LMI393227:LMI393229 LWE393227:LWE393229 MGA393227:MGA393229 MPW393227:MPW393229 MZS393227:MZS393229 NJO393227:NJO393229 NTK393227:NTK393229 ODG393227:ODG393229 ONC393227:ONC393229 OWY393227:OWY393229 PGU393227:PGU393229 PQQ393227:PQQ393229 QAM393227:QAM393229 QKI393227:QKI393229 QUE393227:QUE393229 REA393227:REA393229 RNW393227:RNW393229 RXS393227:RXS393229 SHO393227:SHO393229 SRK393227:SRK393229 TBG393227:TBG393229 TLC393227:TLC393229 TUY393227:TUY393229 UEU393227:UEU393229 UOQ393227:UOQ393229 UYM393227:UYM393229 VII393227:VII393229 VSE393227:VSE393229 WCA393227:WCA393229 WLW393227:WLW393229 WVS393227:WVS393229 K458763:K458765 JG458763:JG458765 TC458763:TC458765 ACY458763:ACY458765 AMU458763:AMU458765 AWQ458763:AWQ458765 BGM458763:BGM458765 BQI458763:BQI458765 CAE458763:CAE458765 CKA458763:CKA458765 CTW458763:CTW458765 DDS458763:DDS458765 DNO458763:DNO458765 DXK458763:DXK458765 EHG458763:EHG458765 ERC458763:ERC458765 FAY458763:FAY458765 FKU458763:FKU458765 FUQ458763:FUQ458765 GEM458763:GEM458765 GOI458763:GOI458765 GYE458763:GYE458765 HIA458763:HIA458765 HRW458763:HRW458765 IBS458763:IBS458765 ILO458763:ILO458765 IVK458763:IVK458765 JFG458763:JFG458765 JPC458763:JPC458765 JYY458763:JYY458765 KIU458763:KIU458765 KSQ458763:KSQ458765 LCM458763:LCM458765 LMI458763:LMI458765 LWE458763:LWE458765 MGA458763:MGA458765 MPW458763:MPW458765 MZS458763:MZS458765 NJO458763:NJO458765 NTK458763:NTK458765 ODG458763:ODG458765 ONC458763:ONC458765 OWY458763:OWY458765 PGU458763:PGU458765 PQQ458763:PQQ458765 QAM458763:QAM458765 QKI458763:QKI458765 QUE458763:QUE458765 REA458763:REA458765 RNW458763:RNW458765 RXS458763:RXS458765 SHO458763:SHO458765 SRK458763:SRK458765 TBG458763:TBG458765 TLC458763:TLC458765 TUY458763:TUY458765 UEU458763:UEU458765 UOQ458763:UOQ458765 UYM458763:UYM458765 VII458763:VII458765 VSE458763:VSE458765 WCA458763:WCA458765 WLW458763:WLW458765 WVS458763:WVS458765 K524299:K524301 JG524299:JG524301 TC524299:TC524301 ACY524299:ACY524301 AMU524299:AMU524301 AWQ524299:AWQ524301 BGM524299:BGM524301 BQI524299:BQI524301 CAE524299:CAE524301 CKA524299:CKA524301 CTW524299:CTW524301 DDS524299:DDS524301 DNO524299:DNO524301 DXK524299:DXK524301 EHG524299:EHG524301 ERC524299:ERC524301 FAY524299:FAY524301 FKU524299:FKU524301 FUQ524299:FUQ524301 GEM524299:GEM524301 GOI524299:GOI524301 GYE524299:GYE524301 HIA524299:HIA524301 HRW524299:HRW524301 IBS524299:IBS524301 ILO524299:ILO524301 IVK524299:IVK524301 JFG524299:JFG524301 JPC524299:JPC524301 JYY524299:JYY524301 KIU524299:KIU524301 KSQ524299:KSQ524301 LCM524299:LCM524301 LMI524299:LMI524301 LWE524299:LWE524301 MGA524299:MGA524301 MPW524299:MPW524301 MZS524299:MZS524301 NJO524299:NJO524301 NTK524299:NTK524301 ODG524299:ODG524301 ONC524299:ONC524301 OWY524299:OWY524301 PGU524299:PGU524301 PQQ524299:PQQ524301 QAM524299:QAM524301 QKI524299:QKI524301 QUE524299:QUE524301 REA524299:REA524301 RNW524299:RNW524301 RXS524299:RXS524301 SHO524299:SHO524301 SRK524299:SRK524301 TBG524299:TBG524301 TLC524299:TLC524301 TUY524299:TUY524301 UEU524299:UEU524301 UOQ524299:UOQ524301 UYM524299:UYM524301 VII524299:VII524301 VSE524299:VSE524301 WCA524299:WCA524301 WLW524299:WLW524301 WVS524299:WVS524301 K589835:K589837 JG589835:JG589837 TC589835:TC589837 ACY589835:ACY589837 AMU589835:AMU589837 AWQ589835:AWQ589837 BGM589835:BGM589837 BQI589835:BQI589837 CAE589835:CAE589837 CKA589835:CKA589837 CTW589835:CTW589837 DDS589835:DDS589837 DNO589835:DNO589837 DXK589835:DXK589837 EHG589835:EHG589837 ERC589835:ERC589837 FAY589835:FAY589837 FKU589835:FKU589837 FUQ589835:FUQ589837 GEM589835:GEM589837 GOI589835:GOI589837 GYE589835:GYE589837 HIA589835:HIA589837 HRW589835:HRW589837 IBS589835:IBS589837 ILO589835:ILO589837 IVK589835:IVK589837 JFG589835:JFG589837 JPC589835:JPC589837 JYY589835:JYY589837 KIU589835:KIU589837 KSQ589835:KSQ589837 LCM589835:LCM589837 LMI589835:LMI589837 LWE589835:LWE589837 MGA589835:MGA589837 MPW589835:MPW589837 MZS589835:MZS589837 NJO589835:NJO589837 NTK589835:NTK589837 ODG589835:ODG589837 ONC589835:ONC589837 OWY589835:OWY589837 PGU589835:PGU589837 PQQ589835:PQQ589837 QAM589835:QAM589837 QKI589835:QKI589837 QUE589835:QUE589837 REA589835:REA589837 RNW589835:RNW589837 RXS589835:RXS589837 SHO589835:SHO589837 SRK589835:SRK589837 TBG589835:TBG589837 TLC589835:TLC589837 TUY589835:TUY589837 UEU589835:UEU589837 UOQ589835:UOQ589837 UYM589835:UYM589837 VII589835:VII589837 VSE589835:VSE589837 WCA589835:WCA589837 WLW589835:WLW589837 WVS589835:WVS589837 K655371:K655373 JG655371:JG655373 TC655371:TC655373 ACY655371:ACY655373 AMU655371:AMU655373 AWQ655371:AWQ655373 BGM655371:BGM655373 BQI655371:BQI655373 CAE655371:CAE655373 CKA655371:CKA655373 CTW655371:CTW655373 DDS655371:DDS655373 DNO655371:DNO655373 DXK655371:DXK655373 EHG655371:EHG655373 ERC655371:ERC655373 FAY655371:FAY655373 FKU655371:FKU655373 FUQ655371:FUQ655373 GEM655371:GEM655373 GOI655371:GOI655373 GYE655371:GYE655373 HIA655371:HIA655373 HRW655371:HRW655373 IBS655371:IBS655373 ILO655371:ILO655373 IVK655371:IVK655373 JFG655371:JFG655373 JPC655371:JPC655373 JYY655371:JYY655373 KIU655371:KIU655373 KSQ655371:KSQ655373 LCM655371:LCM655373 LMI655371:LMI655373 LWE655371:LWE655373 MGA655371:MGA655373 MPW655371:MPW655373 MZS655371:MZS655373 NJO655371:NJO655373 NTK655371:NTK655373 ODG655371:ODG655373 ONC655371:ONC655373 OWY655371:OWY655373 PGU655371:PGU655373 PQQ655371:PQQ655373 QAM655371:QAM655373 QKI655371:QKI655373 QUE655371:QUE655373 REA655371:REA655373 RNW655371:RNW655373 RXS655371:RXS655373 SHO655371:SHO655373 SRK655371:SRK655373 TBG655371:TBG655373 TLC655371:TLC655373 TUY655371:TUY655373 UEU655371:UEU655373 UOQ655371:UOQ655373 UYM655371:UYM655373 VII655371:VII655373 VSE655371:VSE655373 WCA655371:WCA655373 WLW655371:WLW655373 WVS655371:WVS655373 K720907:K720909 JG720907:JG720909 TC720907:TC720909 ACY720907:ACY720909 AMU720907:AMU720909 AWQ720907:AWQ720909 BGM720907:BGM720909 BQI720907:BQI720909 CAE720907:CAE720909 CKA720907:CKA720909 CTW720907:CTW720909 DDS720907:DDS720909 DNO720907:DNO720909 DXK720907:DXK720909 EHG720907:EHG720909 ERC720907:ERC720909 FAY720907:FAY720909 FKU720907:FKU720909 FUQ720907:FUQ720909 GEM720907:GEM720909 GOI720907:GOI720909 GYE720907:GYE720909 HIA720907:HIA720909 HRW720907:HRW720909 IBS720907:IBS720909 ILO720907:ILO720909 IVK720907:IVK720909 JFG720907:JFG720909 JPC720907:JPC720909 JYY720907:JYY720909 KIU720907:KIU720909 KSQ720907:KSQ720909 LCM720907:LCM720909 LMI720907:LMI720909 LWE720907:LWE720909 MGA720907:MGA720909 MPW720907:MPW720909 MZS720907:MZS720909 NJO720907:NJO720909 NTK720907:NTK720909 ODG720907:ODG720909 ONC720907:ONC720909 OWY720907:OWY720909 PGU720907:PGU720909 PQQ720907:PQQ720909 QAM720907:QAM720909 QKI720907:QKI720909 QUE720907:QUE720909 REA720907:REA720909 RNW720907:RNW720909 RXS720907:RXS720909 SHO720907:SHO720909 SRK720907:SRK720909 TBG720907:TBG720909 TLC720907:TLC720909 TUY720907:TUY720909 UEU720907:UEU720909 UOQ720907:UOQ720909 UYM720907:UYM720909 VII720907:VII720909 VSE720907:VSE720909 WCA720907:WCA720909 WLW720907:WLW720909 WVS720907:WVS720909 K786443:K786445 JG786443:JG786445 TC786443:TC786445 ACY786443:ACY786445 AMU786443:AMU786445 AWQ786443:AWQ786445 BGM786443:BGM786445 BQI786443:BQI786445 CAE786443:CAE786445 CKA786443:CKA786445 CTW786443:CTW786445 DDS786443:DDS786445 DNO786443:DNO786445 DXK786443:DXK786445 EHG786443:EHG786445 ERC786443:ERC786445 FAY786443:FAY786445 FKU786443:FKU786445 FUQ786443:FUQ786445 GEM786443:GEM786445 GOI786443:GOI786445 GYE786443:GYE786445 HIA786443:HIA786445 HRW786443:HRW786445 IBS786443:IBS786445 ILO786443:ILO786445 IVK786443:IVK786445 JFG786443:JFG786445 JPC786443:JPC786445 JYY786443:JYY786445 KIU786443:KIU786445 KSQ786443:KSQ786445 LCM786443:LCM786445 LMI786443:LMI786445 LWE786443:LWE786445 MGA786443:MGA786445 MPW786443:MPW786445 MZS786443:MZS786445 NJO786443:NJO786445 NTK786443:NTK786445 ODG786443:ODG786445 ONC786443:ONC786445 OWY786443:OWY786445 PGU786443:PGU786445 PQQ786443:PQQ786445 QAM786443:QAM786445 QKI786443:QKI786445 QUE786443:QUE786445 REA786443:REA786445 RNW786443:RNW786445 RXS786443:RXS786445 SHO786443:SHO786445 SRK786443:SRK786445 TBG786443:TBG786445 TLC786443:TLC786445 TUY786443:TUY786445 UEU786443:UEU786445 UOQ786443:UOQ786445 UYM786443:UYM786445 VII786443:VII786445 VSE786443:VSE786445 WCA786443:WCA786445 WLW786443:WLW786445 WVS786443:WVS786445 K851979:K851981 JG851979:JG851981 TC851979:TC851981 ACY851979:ACY851981 AMU851979:AMU851981 AWQ851979:AWQ851981 BGM851979:BGM851981 BQI851979:BQI851981 CAE851979:CAE851981 CKA851979:CKA851981 CTW851979:CTW851981 DDS851979:DDS851981 DNO851979:DNO851981 DXK851979:DXK851981 EHG851979:EHG851981 ERC851979:ERC851981 FAY851979:FAY851981 FKU851979:FKU851981 FUQ851979:FUQ851981 GEM851979:GEM851981 GOI851979:GOI851981 GYE851979:GYE851981 HIA851979:HIA851981 HRW851979:HRW851981 IBS851979:IBS851981 ILO851979:ILO851981 IVK851979:IVK851981 JFG851979:JFG851981 JPC851979:JPC851981 JYY851979:JYY851981 KIU851979:KIU851981 KSQ851979:KSQ851981 LCM851979:LCM851981 LMI851979:LMI851981 LWE851979:LWE851981 MGA851979:MGA851981 MPW851979:MPW851981 MZS851979:MZS851981 NJO851979:NJO851981 NTK851979:NTK851981 ODG851979:ODG851981 ONC851979:ONC851981 OWY851979:OWY851981 PGU851979:PGU851981 PQQ851979:PQQ851981 QAM851979:QAM851981 QKI851979:QKI851981 QUE851979:QUE851981 REA851979:REA851981 RNW851979:RNW851981 RXS851979:RXS851981 SHO851979:SHO851981 SRK851979:SRK851981 TBG851979:TBG851981 TLC851979:TLC851981 TUY851979:TUY851981 UEU851979:UEU851981 UOQ851979:UOQ851981 UYM851979:UYM851981 VII851979:VII851981 VSE851979:VSE851981 WCA851979:WCA851981 WLW851979:WLW851981 WVS851979:WVS851981 K917515:K917517 JG917515:JG917517 TC917515:TC917517 ACY917515:ACY917517 AMU917515:AMU917517 AWQ917515:AWQ917517 BGM917515:BGM917517 BQI917515:BQI917517 CAE917515:CAE917517 CKA917515:CKA917517 CTW917515:CTW917517 DDS917515:DDS917517 DNO917515:DNO917517 DXK917515:DXK917517 EHG917515:EHG917517 ERC917515:ERC917517 FAY917515:FAY917517 FKU917515:FKU917517 FUQ917515:FUQ917517 GEM917515:GEM917517 GOI917515:GOI917517 GYE917515:GYE917517 HIA917515:HIA917517 HRW917515:HRW917517 IBS917515:IBS917517 ILO917515:ILO917517 IVK917515:IVK917517 JFG917515:JFG917517 JPC917515:JPC917517 JYY917515:JYY917517 KIU917515:KIU917517 KSQ917515:KSQ917517 LCM917515:LCM917517 LMI917515:LMI917517 LWE917515:LWE917517 MGA917515:MGA917517 MPW917515:MPW917517 MZS917515:MZS917517 NJO917515:NJO917517 NTK917515:NTK917517 ODG917515:ODG917517 ONC917515:ONC917517 OWY917515:OWY917517 PGU917515:PGU917517 PQQ917515:PQQ917517 QAM917515:QAM917517 QKI917515:QKI917517 QUE917515:QUE917517 REA917515:REA917517 RNW917515:RNW917517 RXS917515:RXS917517 SHO917515:SHO917517 SRK917515:SRK917517 TBG917515:TBG917517 TLC917515:TLC917517 TUY917515:TUY917517 UEU917515:UEU917517 UOQ917515:UOQ917517 UYM917515:UYM917517 VII917515:VII917517 VSE917515:VSE917517 WCA917515:WCA917517 WLW917515:WLW917517 WVS917515:WVS917517 K983051:K983053 JG983051:JG983053 TC983051:TC983053 ACY983051:ACY983053 AMU983051:AMU983053 AWQ983051:AWQ983053 BGM983051:BGM983053 BQI983051:BQI983053 CAE983051:CAE983053 CKA983051:CKA983053 CTW983051:CTW983053 DDS983051:DDS983053 DNO983051:DNO983053 DXK983051:DXK983053 EHG983051:EHG983053 ERC983051:ERC983053 FAY983051:FAY983053 FKU983051:FKU983053 FUQ983051:FUQ983053 GEM983051:GEM983053 GOI983051:GOI983053 GYE983051:GYE983053 HIA983051:HIA983053 HRW983051:HRW983053 IBS983051:IBS983053 ILO983051:ILO983053 IVK983051:IVK983053 JFG983051:JFG983053 JPC983051:JPC983053 JYY983051:JYY983053 KIU983051:KIU983053 KSQ983051:KSQ983053 LCM983051:LCM983053 LMI983051:LMI983053 LWE983051:LWE983053 MGA983051:MGA983053 MPW983051:MPW983053 MZS983051:MZS983053 NJO983051:NJO983053 NTK983051:NTK983053 ODG983051:ODG983053 ONC983051:ONC983053 OWY983051:OWY983053 PGU983051:PGU983053 PQQ983051:PQQ983053 QAM983051:QAM983053 QKI983051:QKI983053 QUE983051:QUE983053 REA983051:REA983053 RNW983051:RNW983053 RXS983051:RXS983053 SHO983051:SHO983053 SRK983051:SRK983053 TBG983051:TBG983053 TLC983051:TLC983053 TUY983051:TUY983053 UEU983051:UEU983053 UOQ983051:UOQ983053 UYM983051:UYM983053 VII983051:VII983053 VSE983051:VSE983053 WCA983051:WCA983053 WLW983051:WLW983053 WVS983051:WVS983053" xr:uid="{6286B910-8A2E-4108-B08D-40796F2750CC}"/>
    <dataValidation type="list" imeMode="halfAlpha" allowBlank="1" showInputMessage="1" showErrorMessage="1" sqref="E14:E2000" xr:uid="{F660F86B-02BC-4E95-AB5E-9BFE6366FC8E}">
      <formula1>"002,004,006,009,011,015,017,026,027,035,038,046,050,061,104,116,207,208,224,225,227,232,233"</formula1>
    </dataValidation>
  </dataValidations>
  <printOptions horizontalCentered="1"/>
  <pageMargins left="0.39370078740157483" right="0.39370078740157483" top="0.59055118110236227" bottom="0.39370078740157483" header="0.51181102362204722" footer="0.51181102362204722"/>
  <pageSetup paperSize="9" scale="63" orientation="landscape" r:id="rId1"/>
  <headerFooter alignWithMargins="0">
    <oddHeader xml:space="preserve">&amp;R別紙様式3－１
</oddHeader>
  </headerFooter>
  <colBreaks count="1" manualBreakCount="1">
    <brk id="18" max="349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9131-26D3-4979-A785-B474159F3A1B}">
  <dimension ref="A1:W1001"/>
  <sheetViews>
    <sheetView view="pageBreakPreview" topLeftCell="B539" zoomScale="85" zoomScaleNormal="100" zoomScaleSheetLayoutView="85" workbookViewId="0">
      <selection activeCell="I554" sqref="I554"/>
    </sheetView>
  </sheetViews>
  <sheetFormatPr defaultRowHeight="13.5" x14ac:dyDescent="0.15"/>
  <cols>
    <col min="1" max="1" width="0" style="73" hidden="1" customWidth="1"/>
    <col min="2" max="2" width="9" style="28"/>
    <col min="3" max="3" width="6.75" style="28" customWidth="1"/>
    <col min="4" max="4" width="6.75" style="48" customWidth="1"/>
    <col min="5" max="5" width="9" style="48"/>
    <col min="6" max="7" width="5.375" style="28" customWidth="1"/>
    <col min="8" max="8" width="5.875" style="28" customWidth="1"/>
    <col min="9" max="9" width="9" style="28"/>
    <col min="10" max="10" width="5.75" style="28" customWidth="1"/>
    <col min="11" max="11" width="74.75" style="28" bestFit="1" customWidth="1"/>
    <col min="12" max="12" width="5.25" style="28" customWidth="1"/>
    <col min="13" max="13" width="6.625" style="28" customWidth="1"/>
    <col min="14" max="14" width="7.25" style="28" customWidth="1"/>
    <col min="15" max="15" width="9" style="28"/>
    <col min="16" max="16" width="7.625" style="28" customWidth="1"/>
    <col min="17" max="17" width="49.5" style="99" customWidth="1"/>
    <col min="18" max="24" width="0" style="28" hidden="1" customWidth="1"/>
    <col min="25" max="16384" width="9" style="28"/>
  </cols>
  <sheetData>
    <row r="1" spans="1:23" ht="22.5" customHeight="1" x14ac:dyDescent="0.15">
      <c r="B1" s="50" t="s">
        <v>18</v>
      </c>
      <c r="C1" s="50" t="s">
        <v>150</v>
      </c>
      <c r="D1" s="53" t="s">
        <v>151</v>
      </c>
      <c r="E1" s="53" t="s">
        <v>1131</v>
      </c>
      <c r="F1" s="54" t="s">
        <v>19</v>
      </c>
      <c r="G1" s="54" t="s">
        <v>792</v>
      </c>
      <c r="H1" s="153" t="s">
        <v>793</v>
      </c>
      <c r="I1" s="153"/>
      <c r="J1" s="153"/>
      <c r="K1" s="153" t="s">
        <v>794</v>
      </c>
      <c r="L1" s="153"/>
      <c r="M1" s="153"/>
      <c r="N1" s="153"/>
      <c r="O1" s="153"/>
      <c r="P1" s="153"/>
      <c r="Q1" s="98"/>
    </row>
    <row r="2" spans="1:23" ht="22.5" x14ac:dyDescent="0.15">
      <c r="B2" s="50" t="s">
        <v>18</v>
      </c>
      <c r="C2" s="50" t="s">
        <v>150</v>
      </c>
      <c r="D2" s="53" t="s">
        <v>151</v>
      </c>
      <c r="E2" s="53" t="s">
        <v>1131</v>
      </c>
      <c r="F2" s="54" t="s">
        <v>19</v>
      </c>
      <c r="G2" s="54" t="s">
        <v>792</v>
      </c>
      <c r="H2" s="50" t="s">
        <v>20</v>
      </c>
      <c r="I2" s="50" t="s">
        <v>21</v>
      </c>
      <c r="J2" s="50" t="s">
        <v>795</v>
      </c>
      <c r="K2" s="51" t="s">
        <v>22</v>
      </c>
      <c r="L2" s="52" t="s">
        <v>23</v>
      </c>
      <c r="M2" s="50" t="s">
        <v>24</v>
      </c>
      <c r="N2" s="50" t="s">
        <v>25</v>
      </c>
      <c r="O2" s="50" t="s">
        <v>26</v>
      </c>
      <c r="P2" s="50" t="s">
        <v>27</v>
      </c>
      <c r="Q2" s="98" t="s">
        <v>1130</v>
      </c>
      <c r="R2" s="28" t="s">
        <v>28</v>
      </c>
      <c r="S2" s="28" t="s">
        <v>29</v>
      </c>
      <c r="T2" s="28" t="s">
        <v>1182</v>
      </c>
      <c r="U2" s="28" t="s">
        <v>1183</v>
      </c>
      <c r="V2" s="28" t="s">
        <v>30</v>
      </c>
      <c r="W2" s="28" t="s">
        <v>1184</v>
      </c>
    </row>
    <row r="3" spans="1:23" ht="24.95" customHeight="1" x14ac:dyDescent="0.15">
      <c r="A3" s="73" t="str">
        <f>CONCATENATE(TEXT(C3,"000"),(TEXT(D3,"000")))</f>
        <v>002001</v>
      </c>
      <c r="B3" s="29" t="s">
        <v>79</v>
      </c>
      <c r="C3" s="30" t="s">
        <v>152</v>
      </c>
      <c r="D3" s="44">
        <v>1</v>
      </c>
      <c r="E3" s="44" t="s">
        <v>1314</v>
      </c>
      <c r="F3" s="29" t="s">
        <v>270</v>
      </c>
      <c r="G3" s="30" t="s">
        <v>80</v>
      </c>
      <c r="H3" s="29">
        <v>32</v>
      </c>
      <c r="I3" s="29" t="s">
        <v>81</v>
      </c>
      <c r="J3" s="29">
        <v>101</v>
      </c>
      <c r="K3" s="42" t="s">
        <v>295</v>
      </c>
      <c r="L3" s="1">
        <v>1</v>
      </c>
      <c r="M3" s="2" t="s">
        <v>98</v>
      </c>
      <c r="N3" s="3">
        <v>26</v>
      </c>
      <c r="O3" s="1" t="s">
        <v>286</v>
      </c>
      <c r="P3" s="29" t="s">
        <v>1315</v>
      </c>
      <c r="Q3" s="100"/>
      <c r="R3" s="28" t="s">
        <v>31</v>
      </c>
      <c r="S3" s="28" t="s">
        <v>1132</v>
      </c>
      <c r="T3" s="28" t="s">
        <v>32</v>
      </c>
      <c r="U3" s="28" t="s">
        <v>1133</v>
      </c>
      <c r="V3" s="28" t="s">
        <v>33</v>
      </c>
      <c r="W3" s="28" t="str">
        <f>CONCATENATE(I3,J3)</f>
        <v>国語101</v>
      </c>
    </row>
    <row r="4" spans="1:23" ht="24.95" customHeight="1" x14ac:dyDescent="0.15">
      <c r="A4" s="73" t="str">
        <f t="shared" ref="A4:A67" si="0">CONCATENATE(TEXT(C4,"000"),(TEXT(D4,"000")))</f>
        <v>002002</v>
      </c>
      <c r="B4" s="29" t="s">
        <v>79</v>
      </c>
      <c r="C4" s="30" t="s">
        <v>152</v>
      </c>
      <c r="D4" s="44">
        <v>2</v>
      </c>
      <c r="E4" s="44" t="s">
        <v>1314</v>
      </c>
      <c r="F4" s="29" t="s">
        <v>270</v>
      </c>
      <c r="G4" s="30" t="s">
        <v>80</v>
      </c>
      <c r="H4" s="29">
        <v>32</v>
      </c>
      <c r="I4" s="29" t="s">
        <v>81</v>
      </c>
      <c r="J4" s="29">
        <v>101</v>
      </c>
      <c r="K4" s="42" t="s">
        <v>296</v>
      </c>
      <c r="L4" s="1">
        <v>1</v>
      </c>
      <c r="M4" s="2" t="s">
        <v>99</v>
      </c>
      <c r="N4" s="3">
        <v>30</v>
      </c>
      <c r="O4" s="1" t="s">
        <v>286</v>
      </c>
      <c r="P4" s="29" t="s">
        <v>1315</v>
      </c>
      <c r="Q4" s="100"/>
      <c r="R4" s="28" t="s">
        <v>31</v>
      </c>
      <c r="S4" s="28" t="s">
        <v>1132</v>
      </c>
      <c r="T4" s="28" t="s">
        <v>32</v>
      </c>
      <c r="U4" s="28" t="s">
        <v>1133</v>
      </c>
      <c r="V4" s="28" t="s">
        <v>33</v>
      </c>
      <c r="W4" s="28" t="str">
        <f t="shared" ref="W4:W67" si="1">CONCATENATE(I4,J4)</f>
        <v>国語101</v>
      </c>
    </row>
    <row r="5" spans="1:23" ht="24.95" customHeight="1" x14ac:dyDescent="0.15">
      <c r="A5" s="73" t="str">
        <f t="shared" si="0"/>
        <v>002003</v>
      </c>
      <c r="B5" s="29" t="s">
        <v>79</v>
      </c>
      <c r="C5" s="30" t="s">
        <v>152</v>
      </c>
      <c r="D5" s="44">
        <v>3</v>
      </c>
      <c r="E5" s="44" t="s">
        <v>1314</v>
      </c>
      <c r="F5" s="29" t="s">
        <v>270</v>
      </c>
      <c r="G5" s="30" t="s">
        <v>80</v>
      </c>
      <c r="H5" s="29">
        <v>32</v>
      </c>
      <c r="I5" s="29" t="s">
        <v>81</v>
      </c>
      <c r="J5" s="29" t="s">
        <v>119</v>
      </c>
      <c r="K5" s="42" t="s">
        <v>297</v>
      </c>
      <c r="L5" s="1">
        <v>2</v>
      </c>
      <c r="M5" s="2" t="s">
        <v>98</v>
      </c>
      <c r="N5" s="3">
        <v>26</v>
      </c>
      <c r="O5" s="1" t="s">
        <v>287</v>
      </c>
      <c r="P5" s="29" t="s">
        <v>1315</v>
      </c>
      <c r="Q5" s="100"/>
      <c r="R5" s="28" t="s">
        <v>31</v>
      </c>
      <c r="S5" s="28" t="s">
        <v>1132</v>
      </c>
      <c r="T5" s="28" t="s">
        <v>32</v>
      </c>
      <c r="U5" s="28" t="s">
        <v>1133</v>
      </c>
      <c r="V5" s="28" t="s">
        <v>33</v>
      </c>
      <c r="W5" s="28" t="str">
        <f t="shared" si="1"/>
        <v>国語102</v>
      </c>
    </row>
    <row r="6" spans="1:23" ht="24.95" customHeight="1" x14ac:dyDescent="0.15">
      <c r="A6" s="73" t="str">
        <f t="shared" si="0"/>
        <v>002004</v>
      </c>
      <c r="B6" s="29" t="s">
        <v>79</v>
      </c>
      <c r="C6" s="30" t="s">
        <v>152</v>
      </c>
      <c r="D6" s="44">
        <v>4</v>
      </c>
      <c r="E6" s="44" t="s">
        <v>1314</v>
      </c>
      <c r="F6" s="29" t="s">
        <v>270</v>
      </c>
      <c r="G6" s="30" t="s">
        <v>80</v>
      </c>
      <c r="H6" s="29">
        <v>32</v>
      </c>
      <c r="I6" s="29" t="s">
        <v>81</v>
      </c>
      <c r="J6" s="29" t="s">
        <v>119</v>
      </c>
      <c r="K6" s="42" t="s">
        <v>298</v>
      </c>
      <c r="L6" s="1">
        <v>2</v>
      </c>
      <c r="M6" s="2" t="s">
        <v>99</v>
      </c>
      <c r="N6" s="3">
        <v>30</v>
      </c>
      <c r="O6" s="1" t="s">
        <v>287</v>
      </c>
      <c r="P6" s="29" t="s">
        <v>1315</v>
      </c>
      <c r="Q6" s="100"/>
      <c r="R6" s="28" t="s">
        <v>31</v>
      </c>
      <c r="S6" s="28" t="s">
        <v>1132</v>
      </c>
      <c r="T6" s="28" t="s">
        <v>32</v>
      </c>
      <c r="U6" s="28" t="s">
        <v>1133</v>
      </c>
      <c r="V6" s="28" t="s">
        <v>33</v>
      </c>
      <c r="W6" s="28" t="str">
        <f t="shared" si="1"/>
        <v>国語102</v>
      </c>
    </row>
    <row r="7" spans="1:23" ht="24.95" customHeight="1" x14ac:dyDescent="0.15">
      <c r="A7" s="73" t="str">
        <f t="shared" si="0"/>
        <v>002005</v>
      </c>
      <c r="B7" s="29" t="s">
        <v>79</v>
      </c>
      <c r="C7" s="30" t="s">
        <v>152</v>
      </c>
      <c r="D7" s="44">
        <v>5</v>
      </c>
      <c r="E7" s="44" t="s">
        <v>1314</v>
      </c>
      <c r="F7" s="29" t="s">
        <v>270</v>
      </c>
      <c r="G7" s="30" t="s">
        <v>82</v>
      </c>
      <c r="H7" s="29">
        <v>32</v>
      </c>
      <c r="I7" s="29" t="s">
        <v>81</v>
      </c>
      <c r="J7" s="29" t="s">
        <v>222</v>
      </c>
      <c r="K7" s="42" t="s">
        <v>299</v>
      </c>
      <c r="L7" s="1">
        <v>3</v>
      </c>
      <c r="M7" s="2" t="s">
        <v>98</v>
      </c>
      <c r="N7" s="3">
        <v>26</v>
      </c>
      <c r="O7" s="1" t="s">
        <v>287</v>
      </c>
      <c r="P7" s="29" t="s">
        <v>1315</v>
      </c>
      <c r="Q7" s="100"/>
      <c r="R7" s="28" t="s">
        <v>31</v>
      </c>
      <c r="S7" s="28" t="s">
        <v>1132</v>
      </c>
      <c r="T7" s="28" t="s">
        <v>32</v>
      </c>
      <c r="U7" s="28" t="s">
        <v>1133</v>
      </c>
      <c r="V7" s="28" t="s">
        <v>33</v>
      </c>
      <c r="W7" s="28" t="str">
        <f t="shared" si="1"/>
        <v>国語201</v>
      </c>
    </row>
    <row r="8" spans="1:23" ht="24.95" customHeight="1" x14ac:dyDescent="0.15">
      <c r="A8" s="73" t="str">
        <f t="shared" si="0"/>
        <v>002006</v>
      </c>
      <c r="B8" s="29" t="s">
        <v>79</v>
      </c>
      <c r="C8" s="30" t="s">
        <v>152</v>
      </c>
      <c r="D8" s="44">
        <v>6</v>
      </c>
      <c r="E8" s="44" t="s">
        <v>1314</v>
      </c>
      <c r="F8" s="29" t="s">
        <v>270</v>
      </c>
      <c r="G8" s="30" t="s">
        <v>82</v>
      </c>
      <c r="H8" s="29">
        <v>32</v>
      </c>
      <c r="I8" s="29" t="s">
        <v>81</v>
      </c>
      <c r="J8" s="2" t="s">
        <v>222</v>
      </c>
      <c r="K8" s="42" t="s">
        <v>300</v>
      </c>
      <c r="L8" s="1">
        <v>3</v>
      </c>
      <c r="M8" s="2" t="s">
        <v>99</v>
      </c>
      <c r="N8" s="3">
        <v>30</v>
      </c>
      <c r="O8" s="1" t="s">
        <v>287</v>
      </c>
      <c r="P8" s="29" t="s">
        <v>1315</v>
      </c>
      <c r="Q8" s="100"/>
      <c r="R8" s="28" t="s">
        <v>31</v>
      </c>
      <c r="S8" s="28" t="s">
        <v>1132</v>
      </c>
      <c r="T8" s="28" t="s">
        <v>32</v>
      </c>
      <c r="U8" s="28" t="s">
        <v>1133</v>
      </c>
      <c r="V8" s="28" t="s">
        <v>33</v>
      </c>
      <c r="W8" s="28" t="str">
        <f t="shared" si="1"/>
        <v>国語201</v>
      </c>
    </row>
    <row r="9" spans="1:23" ht="24.95" customHeight="1" x14ac:dyDescent="0.15">
      <c r="A9" s="73" t="str">
        <f t="shared" si="0"/>
        <v>002007</v>
      </c>
      <c r="B9" s="29" t="s">
        <v>79</v>
      </c>
      <c r="C9" s="30" t="s">
        <v>152</v>
      </c>
      <c r="D9" s="44">
        <v>7</v>
      </c>
      <c r="E9" s="44" t="s">
        <v>1314</v>
      </c>
      <c r="F9" s="29" t="s">
        <v>270</v>
      </c>
      <c r="G9" s="30" t="s">
        <v>82</v>
      </c>
      <c r="H9" s="29">
        <v>32</v>
      </c>
      <c r="I9" s="29" t="s">
        <v>81</v>
      </c>
      <c r="J9" s="29" t="s">
        <v>223</v>
      </c>
      <c r="K9" s="42" t="s">
        <v>301</v>
      </c>
      <c r="L9" s="1">
        <v>3</v>
      </c>
      <c r="M9" s="2" t="s">
        <v>98</v>
      </c>
      <c r="N9" s="3">
        <v>26</v>
      </c>
      <c r="O9" s="1" t="s">
        <v>287</v>
      </c>
      <c r="P9" s="29" t="s">
        <v>1315</v>
      </c>
      <c r="Q9" s="100"/>
      <c r="R9" s="28" t="s">
        <v>31</v>
      </c>
      <c r="S9" s="28" t="s">
        <v>1132</v>
      </c>
      <c r="T9" s="28" t="s">
        <v>32</v>
      </c>
      <c r="U9" s="28" t="s">
        <v>1133</v>
      </c>
      <c r="V9" s="28" t="s">
        <v>33</v>
      </c>
      <c r="W9" s="28" t="str">
        <f t="shared" si="1"/>
        <v>国語202</v>
      </c>
    </row>
    <row r="10" spans="1:23" ht="24.95" customHeight="1" x14ac:dyDescent="0.15">
      <c r="A10" s="73" t="str">
        <f t="shared" si="0"/>
        <v>002008</v>
      </c>
      <c r="B10" s="29" t="s">
        <v>79</v>
      </c>
      <c r="C10" s="30" t="s">
        <v>152</v>
      </c>
      <c r="D10" s="44">
        <v>8</v>
      </c>
      <c r="E10" s="44" t="s">
        <v>1314</v>
      </c>
      <c r="F10" s="29" t="s">
        <v>270</v>
      </c>
      <c r="G10" s="30" t="s">
        <v>82</v>
      </c>
      <c r="H10" s="29">
        <v>32</v>
      </c>
      <c r="I10" s="29" t="s">
        <v>81</v>
      </c>
      <c r="J10" s="29" t="s">
        <v>223</v>
      </c>
      <c r="K10" s="42" t="s">
        <v>302</v>
      </c>
      <c r="L10" s="1">
        <v>3</v>
      </c>
      <c r="M10" s="2" t="s">
        <v>99</v>
      </c>
      <c r="N10" s="3">
        <v>30</v>
      </c>
      <c r="O10" s="1" t="s">
        <v>287</v>
      </c>
      <c r="P10" s="29" t="s">
        <v>1315</v>
      </c>
      <c r="Q10" s="100"/>
      <c r="R10" s="28" t="s">
        <v>31</v>
      </c>
      <c r="S10" s="28" t="s">
        <v>1132</v>
      </c>
      <c r="T10" s="28" t="s">
        <v>32</v>
      </c>
      <c r="U10" s="28" t="s">
        <v>1133</v>
      </c>
      <c r="V10" s="28" t="s">
        <v>33</v>
      </c>
      <c r="W10" s="28" t="str">
        <f t="shared" si="1"/>
        <v>国語202</v>
      </c>
    </row>
    <row r="11" spans="1:23" ht="24.95" customHeight="1" x14ac:dyDescent="0.15">
      <c r="A11" s="73" t="str">
        <f t="shared" si="0"/>
        <v>002009</v>
      </c>
      <c r="B11" s="29" t="s">
        <v>79</v>
      </c>
      <c r="C11" s="30" t="s">
        <v>152</v>
      </c>
      <c r="D11" s="44">
        <v>9</v>
      </c>
      <c r="E11" s="44" t="s">
        <v>1314</v>
      </c>
      <c r="F11" s="29" t="s">
        <v>270</v>
      </c>
      <c r="G11" s="30" t="s">
        <v>83</v>
      </c>
      <c r="H11" s="29">
        <v>32</v>
      </c>
      <c r="I11" s="29" t="s">
        <v>81</v>
      </c>
      <c r="J11" s="29" t="s">
        <v>96</v>
      </c>
      <c r="K11" s="42" t="s">
        <v>303</v>
      </c>
      <c r="L11" s="1">
        <v>3</v>
      </c>
      <c r="M11" s="2" t="s">
        <v>98</v>
      </c>
      <c r="N11" s="3">
        <v>26</v>
      </c>
      <c r="O11" s="1" t="s">
        <v>287</v>
      </c>
      <c r="P11" s="29" t="s">
        <v>1315</v>
      </c>
      <c r="Q11" s="100"/>
      <c r="R11" s="28" t="s">
        <v>31</v>
      </c>
      <c r="S11" s="28" t="s">
        <v>1132</v>
      </c>
      <c r="T11" s="28" t="s">
        <v>32</v>
      </c>
      <c r="U11" s="28" t="s">
        <v>1133</v>
      </c>
      <c r="V11" s="28" t="s">
        <v>33</v>
      </c>
      <c r="W11" s="28" t="str">
        <f t="shared" si="1"/>
        <v>国語301</v>
      </c>
    </row>
    <row r="12" spans="1:23" ht="24.95" customHeight="1" x14ac:dyDescent="0.15">
      <c r="A12" s="73" t="str">
        <f t="shared" si="0"/>
        <v>002010</v>
      </c>
      <c r="B12" s="29" t="s">
        <v>79</v>
      </c>
      <c r="C12" s="30" t="s">
        <v>152</v>
      </c>
      <c r="D12" s="44">
        <v>10</v>
      </c>
      <c r="E12" s="44" t="s">
        <v>1314</v>
      </c>
      <c r="F12" s="29" t="s">
        <v>270</v>
      </c>
      <c r="G12" s="30" t="s">
        <v>83</v>
      </c>
      <c r="H12" s="29">
        <v>32</v>
      </c>
      <c r="I12" s="29" t="s">
        <v>81</v>
      </c>
      <c r="J12" s="29" t="s">
        <v>96</v>
      </c>
      <c r="K12" s="42" t="s">
        <v>304</v>
      </c>
      <c r="L12" s="1">
        <v>3</v>
      </c>
      <c r="M12" s="2" t="s">
        <v>99</v>
      </c>
      <c r="N12" s="3">
        <v>30</v>
      </c>
      <c r="O12" s="1" t="s">
        <v>287</v>
      </c>
      <c r="P12" s="29" t="s">
        <v>1315</v>
      </c>
      <c r="Q12" s="100"/>
      <c r="R12" s="28" t="s">
        <v>31</v>
      </c>
      <c r="S12" s="28" t="s">
        <v>1132</v>
      </c>
      <c r="T12" s="28" t="s">
        <v>32</v>
      </c>
      <c r="U12" s="28" t="s">
        <v>1133</v>
      </c>
      <c r="V12" s="28" t="s">
        <v>33</v>
      </c>
      <c r="W12" s="28" t="str">
        <f t="shared" si="1"/>
        <v>国語301</v>
      </c>
    </row>
    <row r="13" spans="1:23" ht="24.95" customHeight="1" x14ac:dyDescent="0.15">
      <c r="A13" s="73" t="str">
        <f t="shared" si="0"/>
        <v>002011</v>
      </c>
      <c r="B13" s="29" t="s">
        <v>79</v>
      </c>
      <c r="C13" s="30" t="s">
        <v>152</v>
      </c>
      <c r="D13" s="44">
        <v>11</v>
      </c>
      <c r="E13" s="44" t="s">
        <v>1314</v>
      </c>
      <c r="F13" s="29" t="s">
        <v>270</v>
      </c>
      <c r="G13" s="30" t="s">
        <v>83</v>
      </c>
      <c r="H13" s="29">
        <v>32</v>
      </c>
      <c r="I13" s="29" t="s">
        <v>81</v>
      </c>
      <c r="J13" s="29" t="s">
        <v>97</v>
      </c>
      <c r="K13" s="42" t="s">
        <v>305</v>
      </c>
      <c r="L13" s="1">
        <v>3</v>
      </c>
      <c r="M13" s="2" t="s">
        <v>98</v>
      </c>
      <c r="N13" s="3">
        <v>26</v>
      </c>
      <c r="O13" s="1" t="s">
        <v>287</v>
      </c>
      <c r="P13" s="29" t="s">
        <v>1315</v>
      </c>
      <c r="Q13" s="100"/>
      <c r="R13" s="28" t="s">
        <v>31</v>
      </c>
      <c r="S13" s="28" t="s">
        <v>1132</v>
      </c>
      <c r="T13" s="28" t="s">
        <v>32</v>
      </c>
      <c r="U13" s="28" t="s">
        <v>1133</v>
      </c>
      <c r="V13" s="28" t="s">
        <v>33</v>
      </c>
      <c r="W13" s="28" t="str">
        <f t="shared" si="1"/>
        <v>国語302</v>
      </c>
    </row>
    <row r="14" spans="1:23" ht="24.95" customHeight="1" x14ac:dyDescent="0.15">
      <c r="A14" s="73" t="str">
        <f t="shared" si="0"/>
        <v>002012</v>
      </c>
      <c r="B14" s="29" t="s">
        <v>79</v>
      </c>
      <c r="C14" s="30" t="s">
        <v>152</v>
      </c>
      <c r="D14" s="44">
        <v>12</v>
      </c>
      <c r="E14" s="44" t="s">
        <v>1314</v>
      </c>
      <c r="F14" s="29" t="s">
        <v>270</v>
      </c>
      <c r="G14" s="30" t="s">
        <v>83</v>
      </c>
      <c r="H14" s="29">
        <v>32</v>
      </c>
      <c r="I14" s="29" t="s">
        <v>81</v>
      </c>
      <c r="J14" s="29" t="s">
        <v>97</v>
      </c>
      <c r="K14" s="42" t="s">
        <v>306</v>
      </c>
      <c r="L14" s="1">
        <v>3</v>
      </c>
      <c r="M14" s="2" t="s">
        <v>99</v>
      </c>
      <c r="N14" s="3">
        <v>30</v>
      </c>
      <c r="O14" s="1" t="s">
        <v>287</v>
      </c>
      <c r="P14" s="29" t="s">
        <v>1315</v>
      </c>
      <c r="Q14" s="100"/>
      <c r="R14" s="28" t="s">
        <v>31</v>
      </c>
      <c r="S14" s="28" t="s">
        <v>1132</v>
      </c>
      <c r="T14" s="28" t="s">
        <v>32</v>
      </c>
      <c r="U14" s="28" t="s">
        <v>1133</v>
      </c>
      <c r="V14" s="28" t="s">
        <v>33</v>
      </c>
      <c r="W14" s="28" t="str">
        <f t="shared" si="1"/>
        <v>国語302</v>
      </c>
    </row>
    <row r="15" spans="1:23" ht="24.95" customHeight="1" x14ac:dyDescent="0.15">
      <c r="A15" s="73" t="str">
        <f t="shared" si="0"/>
        <v>002013</v>
      </c>
      <c r="B15" s="29" t="s">
        <v>79</v>
      </c>
      <c r="C15" s="30" t="s">
        <v>152</v>
      </c>
      <c r="D15" s="44">
        <v>13</v>
      </c>
      <c r="E15" s="44" t="s">
        <v>1314</v>
      </c>
      <c r="F15" s="29" t="s">
        <v>270</v>
      </c>
      <c r="G15" s="30" t="s">
        <v>84</v>
      </c>
      <c r="H15" s="29">
        <v>32</v>
      </c>
      <c r="I15" s="29" t="s">
        <v>81</v>
      </c>
      <c r="J15" s="29" t="s">
        <v>116</v>
      </c>
      <c r="K15" s="42" t="s">
        <v>307</v>
      </c>
      <c r="L15" s="1">
        <v>3</v>
      </c>
      <c r="M15" s="2" t="s">
        <v>98</v>
      </c>
      <c r="N15" s="3">
        <v>22</v>
      </c>
      <c r="O15" s="1" t="s">
        <v>287</v>
      </c>
      <c r="P15" s="29" t="s">
        <v>1315</v>
      </c>
      <c r="Q15" s="100"/>
      <c r="R15" s="28" t="s">
        <v>31</v>
      </c>
      <c r="S15" s="28" t="s">
        <v>1132</v>
      </c>
      <c r="T15" s="28" t="s">
        <v>32</v>
      </c>
      <c r="U15" s="28" t="s">
        <v>1133</v>
      </c>
      <c r="V15" s="28" t="s">
        <v>33</v>
      </c>
      <c r="W15" s="28" t="str">
        <f t="shared" si="1"/>
        <v>国語401</v>
      </c>
    </row>
    <row r="16" spans="1:23" ht="24.95" customHeight="1" x14ac:dyDescent="0.15">
      <c r="A16" s="73" t="str">
        <f t="shared" si="0"/>
        <v>002014</v>
      </c>
      <c r="B16" s="29" t="s">
        <v>79</v>
      </c>
      <c r="C16" s="30" t="s">
        <v>152</v>
      </c>
      <c r="D16" s="44">
        <v>14</v>
      </c>
      <c r="E16" s="44" t="s">
        <v>1314</v>
      </c>
      <c r="F16" s="29" t="s">
        <v>270</v>
      </c>
      <c r="G16" s="30" t="s">
        <v>84</v>
      </c>
      <c r="H16" s="29">
        <v>32</v>
      </c>
      <c r="I16" s="29" t="s">
        <v>81</v>
      </c>
      <c r="J16" s="29" t="s">
        <v>116</v>
      </c>
      <c r="K16" s="42" t="s">
        <v>308</v>
      </c>
      <c r="L16" s="1">
        <v>3</v>
      </c>
      <c r="M16" s="2" t="s">
        <v>99</v>
      </c>
      <c r="N16" s="3">
        <v>26</v>
      </c>
      <c r="O16" s="1" t="s">
        <v>287</v>
      </c>
      <c r="P16" s="29" t="s">
        <v>1315</v>
      </c>
      <c r="Q16" s="100"/>
      <c r="R16" s="28" t="s">
        <v>31</v>
      </c>
      <c r="S16" s="28" t="s">
        <v>1132</v>
      </c>
      <c r="T16" s="28" t="s">
        <v>32</v>
      </c>
      <c r="U16" s="28" t="s">
        <v>1133</v>
      </c>
      <c r="V16" s="28" t="s">
        <v>33</v>
      </c>
      <c r="W16" s="28" t="str">
        <f t="shared" si="1"/>
        <v>国語401</v>
      </c>
    </row>
    <row r="17" spans="1:23" ht="24.95" customHeight="1" x14ac:dyDescent="0.15">
      <c r="A17" s="73" t="str">
        <f t="shared" si="0"/>
        <v>002015</v>
      </c>
      <c r="B17" s="29" t="s">
        <v>79</v>
      </c>
      <c r="C17" s="30" t="s">
        <v>152</v>
      </c>
      <c r="D17" s="44">
        <v>15</v>
      </c>
      <c r="E17" s="44" t="s">
        <v>1314</v>
      </c>
      <c r="F17" s="29" t="s">
        <v>270</v>
      </c>
      <c r="G17" s="30" t="s">
        <v>84</v>
      </c>
      <c r="H17" s="29">
        <v>32</v>
      </c>
      <c r="I17" s="29" t="s">
        <v>81</v>
      </c>
      <c r="J17" s="29" t="s">
        <v>117</v>
      </c>
      <c r="K17" s="42" t="s">
        <v>309</v>
      </c>
      <c r="L17" s="1">
        <v>3</v>
      </c>
      <c r="M17" s="2" t="s">
        <v>98</v>
      </c>
      <c r="N17" s="3">
        <v>22</v>
      </c>
      <c r="O17" s="1" t="s">
        <v>287</v>
      </c>
      <c r="P17" s="29" t="s">
        <v>1315</v>
      </c>
      <c r="Q17" s="100"/>
      <c r="R17" s="28" t="s">
        <v>31</v>
      </c>
      <c r="S17" s="28" t="s">
        <v>1132</v>
      </c>
      <c r="T17" s="28" t="s">
        <v>32</v>
      </c>
      <c r="U17" s="28" t="s">
        <v>1133</v>
      </c>
      <c r="V17" s="28" t="s">
        <v>33</v>
      </c>
      <c r="W17" s="28" t="str">
        <f t="shared" si="1"/>
        <v>国語402</v>
      </c>
    </row>
    <row r="18" spans="1:23" ht="24.95" customHeight="1" x14ac:dyDescent="0.15">
      <c r="A18" s="73" t="str">
        <f t="shared" si="0"/>
        <v>002016</v>
      </c>
      <c r="B18" s="29" t="s">
        <v>79</v>
      </c>
      <c r="C18" s="30" t="s">
        <v>152</v>
      </c>
      <c r="D18" s="44">
        <v>16</v>
      </c>
      <c r="E18" s="44" t="s">
        <v>1314</v>
      </c>
      <c r="F18" s="29" t="s">
        <v>270</v>
      </c>
      <c r="G18" s="30" t="s">
        <v>84</v>
      </c>
      <c r="H18" s="29">
        <v>32</v>
      </c>
      <c r="I18" s="29" t="s">
        <v>81</v>
      </c>
      <c r="J18" s="29" t="s">
        <v>117</v>
      </c>
      <c r="K18" s="42" t="s">
        <v>310</v>
      </c>
      <c r="L18" s="1">
        <v>3</v>
      </c>
      <c r="M18" s="2" t="s">
        <v>99</v>
      </c>
      <c r="N18" s="3">
        <v>26</v>
      </c>
      <c r="O18" s="1" t="s">
        <v>287</v>
      </c>
      <c r="P18" s="29" t="s">
        <v>1315</v>
      </c>
      <c r="Q18" s="100"/>
      <c r="R18" s="28" t="s">
        <v>31</v>
      </c>
      <c r="S18" s="28" t="s">
        <v>1132</v>
      </c>
      <c r="T18" s="28" t="s">
        <v>32</v>
      </c>
      <c r="U18" s="28" t="s">
        <v>1133</v>
      </c>
      <c r="V18" s="28" t="s">
        <v>33</v>
      </c>
      <c r="W18" s="28" t="str">
        <f t="shared" si="1"/>
        <v>国語402</v>
      </c>
    </row>
    <row r="19" spans="1:23" ht="24.95" customHeight="1" x14ac:dyDescent="0.15">
      <c r="A19" s="73" t="str">
        <f t="shared" si="0"/>
        <v>002017</v>
      </c>
      <c r="B19" s="29" t="s">
        <v>79</v>
      </c>
      <c r="C19" s="30" t="s">
        <v>152</v>
      </c>
      <c r="D19" s="44">
        <v>17</v>
      </c>
      <c r="E19" s="44" t="s">
        <v>1314</v>
      </c>
      <c r="F19" s="29" t="s">
        <v>270</v>
      </c>
      <c r="G19" s="30" t="s">
        <v>85</v>
      </c>
      <c r="H19" s="29">
        <v>32</v>
      </c>
      <c r="I19" s="29" t="s">
        <v>81</v>
      </c>
      <c r="J19" s="29" t="s">
        <v>139</v>
      </c>
      <c r="K19" s="42" t="s">
        <v>311</v>
      </c>
      <c r="L19" s="1">
        <v>5</v>
      </c>
      <c r="M19" s="2" t="s">
        <v>98</v>
      </c>
      <c r="N19" s="3">
        <v>22</v>
      </c>
      <c r="O19" s="1" t="s">
        <v>287</v>
      </c>
      <c r="P19" s="29" t="s">
        <v>1315</v>
      </c>
      <c r="Q19" s="100"/>
      <c r="R19" s="28" t="s">
        <v>31</v>
      </c>
      <c r="S19" s="28" t="s">
        <v>1132</v>
      </c>
      <c r="T19" s="28" t="s">
        <v>32</v>
      </c>
      <c r="U19" s="28" t="s">
        <v>1133</v>
      </c>
      <c r="V19" s="28" t="s">
        <v>33</v>
      </c>
      <c r="W19" s="28" t="str">
        <f t="shared" si="1"/>
        <v>国語501</v>
      </c>
    </row>
    <row r="20" spans="1:23" ht="24.95" customHeight="1" x14ac:dyDescent="0.15">
      <c r="A20" s="73" t="str">
        <f t="shared" si="0"/>
        <v>002018</v>
      </c>
      <c r="B20" s="29" t="s">
        <v>79</v>
      </c>
      <c r="C20" s="30" t="s">
        <v>152</v>
      </c>
      <c r="D20" s="44">
        <v>18</v>
      </c>
      <c r="E20" s="44" t="s">
        <v>1314</v>
      </c>
      <c r="F20" s="29" t="s">
        <v>270</v>
      </c>
      <c r="G20" s="30" t="s">
        <v>85</v>
      </c>
      <c r="H20" s="29">
        <v>32</v>
      </c>
      <c r="I20" s="29" t="s">
        <v>81</v>
      </c>
      <c r="J20" s="29" t="s">
        <v>139</v>
      </c>
      <c r="K20" s="42" t="s">
        <v>312</v>
      </c>
      <c r="L20" s="1">
        <v>5</v>
      </c>
      <c r="M20" s="2" t="s">
        <v>99</v>
      </c>
      <c r="N20" s="3">
        <v>26</v>
      </c>
      <c r="O20" s="1" t="s">
        <v>287</v>
      </c>
      <c r="P20" s="29" t="s">
        <v>1315</v>
      </c>
      <c r="Q20" s="100"/>
      <c r="R20" s="28" t="s">
        <v>31</v>
      </c>
      <c r="S20" s="28" t="s">
        <v>1132</v>
      </c>
      <c r="T20" s="28" t="s">
        <v>32</v>
      </c>
      <c r="U20" s="28" t="s">
        <v>1133</v>
      </c>
      <c r="V20" s="28" t="s">
        <v>33</v>
      </c>
      <c r="W20" s="28" t="str">
        <f t="shared" si="1"/>
        <v>国語501</v>
      </c>
    </row>
    <row r="21" spans="1:23" ht="24.95" customHeight="1" x14ac:dyDescent="0.15">
      <c r="A21" s="73" t="str">
        <f t="shared" si="0"/>
        <v>002019</v>
      </c>
      <c r="B21" s="29" t="s">
        <v>79</v>
      </c>
      <c r="C21" s="30" t="s">
        <v>152</v>
      </c>
      <c r="D21" s="44">
        <v>19</v>
      </c>
      <c r="E21" s="44" t="s">
        <v>1314</v>
      </c>
      <c r="F21" s="29" t="s">
        <v>270</v>
      </c>
      <c r="G21" s="30" t="s">
        <v>86</v>
      </c>
      <c r="H21" s="29">
        <v>32</v>
      </c>
      <c r="I21" s="29" t="s">
        <v>81</v>
      </c>
      <c r="J21" s="29" t="s">
        <v>224</v>
      </c>
      <c r="K21" s="42" t="s">
        <v>313</v>
      </c>
      <c r="L21" s="1">
        <v>5</v>
      </c>
      <c r="M21" s="2" t="s">
        <v>98</v>
      </c>
      <c r="N21" s="3">
        <v>22</v>
      </c>
      <c r="O21" s="1" t="s">
        <v>287</v>
      </c>
      <c r="P21" s="29" t="s">
        <v>1315</v>
      </c>
      <c r="Q21" s="100"/>
      <c r="R21" s="28" t="s">
        <v>31</v>
      </c>
      <c r="S21" s="28" t="s">
        <v>1132</v>
      </c>
      <c r="T21" s="28" t="s">
        <v>32</v>
      </c>
      <c r="U21" s="28" t="s">
        <v>1133</v>
      </c>
      <c r="V21" s="28" t="s">
        <v>33</v>
      </c>
      <c r="W21" s="28" t="str">
        <f t="shared" si="1"/>
        <v>国語601</v>
      </c>
    </row>
    <row r="22" spans="1:23" ht="24.95" customHeight="1" x14ac:dyDescent="0.15">
      <c r="A22" s="73" t="str">
        <f t="shared" si="0"/>
        <v>002020</v>
      </c>
      <c r="B22" s="29" t="s">
        <v>79</v>
      </c>
      <c r="C22" s="30" t="s">
        <v>152</v>
      </c>
      <c r="D22" s="44">
        <v>20</v>
      </c>
      <c r="E22" s="44" t="s">
        <v>1314</v>
      </c>
      <c r="F22" s="29" t="s">
        <v>270</v>
      </c>
      <c r="G22" s="30" t="s">
        <v>86</v>
      </c>
      <c r="H22" s="29">
        <v>32</v>
      </c>
      <c r="I22" s="29" t="s">
        <v>81</v>
      </c>
      <c r="J22" s="29" t="s">
        <v>224</v>
      </c>
      <c r="K22" s="42" t="s">
        <v>314</v>
      </c>
      <c r="L22" s="1">
        <v>5</v>
      </c>
      <c r="M22" s="2" t="s">
        <v>99</v>
      </c>
      <c r="N22" s="3">
        <v>26</v>
      </c>
      <c r="O22" s="1" t="s">
        <v>287</v>
      </c>
      <c r="P22" s="29" t="s">
        <v>1315</v>
      </c>
      <c r="Q22" s="100"/>
      <c r="R22" s="28" t="s">
        <v>31</v>
      </c>
      <c r="S22" s="28" t="s">
        <v>1132</v>
      </c>
      <c r="T22" s="28" t="s">
        <v>32</v>
      </c>
      <c r="U22" s="28" t="s">
        <v>1133</v>
      </c>
      <c r="V22" s="28" t="s">
        <v>33</v>
      </c>
      <c r="W22" s="28" t="str">
        <f t="shared" si="1"/>
        <v>国語601</v>
      </c>
    </row>
    <row r="23" spans="1:23" ht="24.95" customHeight="1" x14ac:dyDescent="0.15">
      <c r="A23" s="73" t="str">
        <f t="shared" si="0"/>
        <v>002021</v>
      </c>
      <c r="B23" s="38" t="s">
        <v>79</v>
      </c>
      <c r="C23" s="45" t="s">
        <v>152</v>
      </c>
      <c r="D23" s="44">
        <v>21</v>
      </c>
      <c r="E23" s="44" t="s">
        <v>1314</v>
      </c>
      <c r="F23" s="38" t="s">
        <v>270</v>
      </c>
      <c r="G23" s="39" t="s">
        <v>80</v>
      </c>
      <c r="H23" s="39">
        <v>32</v>
      </c>
      <c r="I23" s="38" t="s">
        <v>87</v>
      </c>
      <c r="J23" s="38" t="s">
        <v>118</v>
      </c>
      <c r="K23" s="37" t="s">
        <v>381</v>
      </c>
      <c r="L23" s="1">
        <v>1</v>
      </c>
      <c r="M23" s="2" t="s">
        <v>99</v>
      </c>
      <c r="N23" s="3">
        <v>30</v>
      </c>
      <c r="O23" s="1" t="s">
        <v>287</v>
      </c>
      <c r="P23" s="29" t="s">
        <v>1315</v>
      </c>
      <c r="Q23" s="100"/>
      <c r="R23" s="28" t="s">
        <v>31</v>
      </c>
      <c r="S23" s="28" t="s">
        <v>1132</v>
      </c>
      <c r="T23" s="28" t="s">
        <v>32</v>
      </c>
      <c r="U23" s="28" t="s">
        <v>1133</v>
      </c>
      <c r="V23" s="28" t="s">
        <v>33</v>
      </c>
      <c r="W23" s="28" t="str">
        <f t="shared" si="1"/>
        <v>書写101</v>
      </c>
    </row>
    <row r="24" spans="1:23" ht="24.95" customHeight="1" x14ac:dyDescent="0.15">
      <c r="A24" s="73" t="str">
        <f t="shared" si="0"/>
        <v>002022</v>
      </c>
      <c r="B24" s="38" t="s">
        <v>79</v>
      </c>
      <c r="C24" s="39" t="s">
        <v>152</v>
      </c>
      <c r="D24" s="44">
        <v>22</v>
      </c>
      <c r="E24" s="44" t="s">
        <v>1314</v>
      </c>
      <c r="F24" s="38" t="s">
        <v>270</v>
      </c>
      <c r="G24" s="39" t="s">
        <v>82</v>
      </c>
      <c r="H24" s="39">
        <v>32</v>
      </c>
      <c r="I24" s="38" t="s">
        <v>87</v>
      </c>
      <c r="J24" s="38" t="s">
        <v>222</v>
      </c>
      <c r="K24" s="37" t="s">
        <v>382</v>
      </c>
      <c r="L24" s="1">
        <v>1</v>
      </c>
      <c r="M24" s="2" t="s">
        <v>99</v>
      </c>
      <c r="N24" s="3">
        <v>30</v>
      </c>
      <c r="O24" s="1" t="s">
        <v>287</v>
      </c>
      <c r="P24" s="29" t="s">
        <v>1315</v>
      </c>
      <c r="Q24" s="100"/>
      <c r="R24" s="28" t="s">
        <v>31</v>
      </c>
      <c r="S24" s="28" t="s">
        <v>1132</v>
      </c>
      <c r="T24" s="28" t="s">
        <v>32</v>
      </c>
      <c r="U24" s="28" t="s">
        <v>1133</v>
      </c>
      <c r="V24" s="28" t="s">
        <v>33</v>
      </c>
      <c r="W24" s="28" t="str">
        <f t="shared" si="1"/>
        <v>書写201</v>
      </c>
    </row>
    <row r="25" spans="1:23" ht="24.95" customHeight="1" x14ac:dyDescent="0.15">
      <c r="A25" s="73" t="str">
        <f t="shared" si="0"/>
        <v>002023</v>
      </c>
      <c r="B25" s="38" t="s">
        <v>79</v>
      </c>
      <c r="C25" s="39" t="s">
        <v>152</v>
      </c>
      <c r="D25" s="44">
        <v>23</v>
      </c>
      <c r="E25" s="44" t="s">
        <v>1314</v>
      </c>
      <c r="F25" s="38" t="s">
        <v>270</v>
      </c>
      <c r="G25" s="39" t="s">
        <v>83</v>
      </c>
      <c r="H25" s="39">
        <v>32</v>
      </c>
      <c r="I25" s="38" t="s">
        <v>87</v>
      </c>
      <c r="J25" s="38" t="s">
        <v>96</v>
      </c>
      <c r="K25" s="37" t="s">
        <v>383</v>
      </c>
      <c r="L25" s="1">
        <v>1</v>
      </c>
      <c r="M25" s="2" t="s">
        <v>99</v>
      </c>
      <c r="N25" s="3">
        <v>30</v>
      </c>
      <c r="O25" s="1" t="s">
        <v>287</v>
      </c>
      <c r="P25" s="29" t="s">
        <v>1315</v>
      </c>
      <c r="Q25" s="100"/>
      <c r="R25" s="28" t="s">
        <v>31</v>
      </c>
      <c r="S25" s="28" t="s">
        <v>1132</v>
      </c>
      <c r="T25" s="28" t="s">
        <v>32</v>
      </c>
      <c r="U25" s="28" t="s">
        <v>1133</v>
      </c>
      <c r="V25" s="28" t="s">
        <v>33</v>
      </c>
      <c r="W25" s="28" t="str">
        <f t="shared" si="1"/>
        <v>書写301</v>
      </c>
    </row>
    <row r="26" spans="1:23" ht="24.95" customHeight="1" x14ac:dyDescent="0.15">
      <c r="A26" s="73" t="str">
        <f t="shared" si="0"/>
        <v>002024</v>
      </c>
      <c r="B26" s="38" t="s">
        <v>79</v>
      </c>
      <c r="C26" s="39" t="s">
        <v>152</v>
      </c>
      <c r="D26" s="44">
        <v>24</v>
      </c>
      <c r="E26" s="44" t="s">
        <v>1314</v>
      </c>
      <c r="F26" s="38" t="s">
        <v>270</v>
      </c>
      <c r="G26" s="39" t="s">
        <v>84</v>
      </c>
      <c r="H26" s="39">
        <v>32</v>
      </c>
      <c r="I26" s="38" t="s">
        <v>87</v>
      </c>
      <c r="J26" s="38" t="s">
        <v>116</v>
      </c>
      <c r="K26" s="37" t="s">
        <v>384</v>
      </c>
      <c r="L26" s="1">
        <v>1</v>
      </c>
      <c r="M26" s="2" t="s">
        <v>99</v>
      </c>
      <c r="N26" s="3">
        <v>26</v>
      </c>
      <c r="O26" s="1" t="s">
        <v>287</v>
      </c>
      <c r="P26" s="29" t="s">
        <v>1315</v>
      </c>
      <c r="Q26" s="100"/>
      <c r="R26" s="28" t="s">
        <v>31</v>
      </c>
      <c r="S26" s="28" t="s">
        <v>1132</v>
      </c>
      <c r="T26" s="28" t="s">
        <v>32</v>
      </c>
      <c r="U26" s="28" t="s">
        <v>1133</v>
      </c>
      <c r="V26" s="28" t="s">
        <v>33</v>
      </c>
      <c r="W26" s="28" t="str">
        <f t="shared" si="1"/>
        <v>書写401</v>
      </c>
    </row>
    <row r="27" spans="1:23" ht="24.95" customHeight="1" x14ac:dyDescent="0.15">
      <c r="A27" s="73" t="str">
        <f t="shared" si="0"/>
        <v>002025</v>
      </c>
      <c r="B27" s="38" t="s">
        <v>79</v>
      </c>
      <c r="C27" s="39" t="s">
        <v>152</v>
      </c>
      <c r="D27" s="44">
        <v>25</v>
      </c>
      <c r="E27" s="44" t="s">
        <v>1314</v>
      </c>
      <c r="F27" s="38" t="s">
        <v>270</v>
      </c>
      <c r="G27" s="39" t="s">
        <v>85</v>
      </c>
      <c r="H27" s="39">
        <v>32</v>
      </c>
      <c r="I27" s="38" t="s">
        <v>87</v>
      </c>
      <c r="J27" s="38" t="s">
        <v>139</v>
      </c>
      <c r="K27" s="37" t="s">
        <v>385</v>
      </c>
      <c r="L27" s="1">
        <v>1</v>
      </c>
      <c r="M27" s="2" t="s">
        <v>99</v>
      </c>
      <c r="N27" s="3">
        <v>26</v>
      </c>
      <c r="O27" s="1" t="s">
        <v>287</v>
      </c>
      <c r="P27" s="29" t="s">
        <v>1315</v>
      </c>
      <c r="Q27" s="100"/>
      <c r="R27" s="28" t="s">
        <v>31</v>
      </c>
      <c r="S27" s="28" t="s">
        <v>1132</v>
      </c>
      <c r="T27" s="28" t="s">
        <v>32</v>
      </c>
      <c r="U27" s="28" t="s">
        <v>1133</v>
      </c>
      <c r="V27" s="28" t="s">
        <v>33</v>
      </c>
      <c r="W27" s="28" t="str">
        <f t="shared" si="1"/>
        <v>書写501</v>
      </c>
    </row>
    <row r="28" spans="1:23" ht="24.95" customHeight="1" x14ac:dyDescent="0.15">
      <c r="A28" s="73" t="str">
        <f t="shared" si="0"/>
        <v>002026</v>
      </c>
      <c r="B28" s="38" t="s">
        <v>79</v>
      </c>
      <c r="C28" s="39" t="s">
        <v>152</v>
      </c>
      <c r="D28" s="44">
        <v>26</v>
      </c>
      <c r="E28" s="44" t="s">
        <v>1314</v>
      </c>
      <c r="F28" s="38" t="s">
        <v>270</v>
      </c>
      <c r="G28" s="39" t="s">
        <v>86</v>
      </c>
      <c r="H28" s="39">
        <v>32</v>
      </c>
      <c r="I28" s="38" t="s">
        <v>87</v>
      </c>
      <c r="J28" s="41" t="s">
        <v>224</v>
      </c>
      <c r="K28" s="37" t="s">
        <v>386</v>
      </c>
      <c r="L28" s="1">
        <v>1</v>
      </c>
      <c r="M28" s="2" t="s">
        <v>99</v>
      </c>
      <c r="N28" s="3">
        <v>26</v>
      </c>
      <c r="O28" s="1" t="s">
        <v>287</v>
      </c>
      <c r="P28" s="29" t="s">
        <v>1315</v>
      </c>
      <c r="Q28" s="100"/>
      <c r="R28" s="28" t="s">
        <v>31</v>
      </c>
      <c r="S28" s="28" t="s">
        <v>1132</v>
      </c>
      <c r="T28" s="28" t="s">
        <v>32</v>
      </c>
      <c r="U28" s="28" t="s">
        <v>1133</v>
      </c>
      <c r="V28" s="28" t="s">
        <v>33</v>
      </c>
      <c r="W28" s="28" t="str">
        <f t="shared" si="1"/>
        <v>書写601</v>
      </c>
    </row>
    <row r="29" spans="1:23" ht="24.95" customHeight="1" x14ac:dyDescent="0.15">
      <c r="A29" s="73" t="str">
        <f t="shared" si="0"/>
        <v>002027</v>
      </c>
      <c r="B29" s="29" t="s">
        <v>79</v>
      </c>
      <c r="C29" s="30" t="s">
        <v>152</v>
      </c>
      <c r="D29" s="44">
        <v>27</v>
      </c>
      <c r="E29" s="44" t="s">
        <v>1314</v>
      </c>
      <c r="F29" s="29" t="s">
        <v>270</v>
      </c>
      <c r="G29" s="30" t="s">
        <v>83</v>
      </c>
      <c r="H29" s="30">
        <v>32</v>
      </c>
      <c r="I29" s="29" t="s">
        <v>89</v>
      </c>
      <c r="J29" s="29" t="s">
        <v>96</v>
      </c>
      <c r="K29" s="5" t="s">
        <v>411</v>
      </c>
      <c r="L29" s="1">
        <v>3</v>
      </c>
      <c r="M29" s="2" t="s">
        <v>99</v>
      </c>
      <c r="N29" s="3">
        <v>30</v>
      </c>
      <c r="O29" s="1" t="s">
        <v>287</v>
      </c>
      <c r="P29" s="29" t="s">
        <v>1315</v>
      </c>
      <c r="Q29" s="100"/>
      <c r="R29" s="28" t="s">
        <v>31</v>
      </c>
      <c r="S29" s="28" t="s">
        <v>1132</v>
      </c>
      <c r="T29" s="28" t="s">
        <v>32</v>
      </c>
      <c r="U29" s="28" t="s">
        <v>1133</v>
      </c>
      <c r="V29" s="28" t="s">
        <v>33</v>
      </c>
      <c r="W29" s="28" t="str">
        <f t="shared" si="1"/>
        <v>社会301</v>
      </c>
    </row>
    <row r="30" spans="1:23" ht="24.95" customHeight="1" x14ac:dyDescent="0.15">
      <c r="A30" s="73" t="str">
        <f t="shared" si="0"/>
        <v>002028</v>
      </c>
      <c r="B30" s="29" t="s">
        <v>79</v>
      </c>
      <c r="C30" s="30" t="s">
        <v>152</v>
      </c>
      <c r="D30" s="44">
        <v>28</v>
      </c>
      <c r="E30" s="44" t="s">
        <v>1314</v>
      </c>
      <c r="F30" s="29" t="s">
        <v>270</v>
      </c>
      <c r="G30" s="30" t="s">
        <v>84</v>
      </c>
      <c r="H30" s="30">
        <v>32</v>
      </c>
      <c r="I30" s="29" t="s">
        <v>89</v>
      </c>
      <c r="J30" s="29" t="s">
        <v>116</v>
      </c>
      <c r="K30" s="5" t="s">
        <v>412</v>
      </c>
      <c r="L30" s="1">
        <v>3</v>
      </c>
      <c r="M30" s="2" t="s">
        <v>99</v>
      </c>
      <c r="N30" s="3">
        <v>26</v>
      </c>
      <c r="O30" s="1" t="s">
        <v>287</v>
      </c>
      <c r="P30" s="29" t="s">
        <v>1315</v>
      </c>
      <c r="Q30" s="100"/>
      <c r="R30" s="28" t="s">
        <v>31</v>
      </c>
      <c r="S30" s="28" t="s">
        <v>1132</v>
      </c>
      <c r="T30" s="28" t="s">
        <v>32</v>
      </c>
      <c r="U30" s="28" t="s">
        <v>1133</v>
      </c>
      <c r="V30" s="28" t="s">
        <v>33</v>
      </c>
      <c r="W30" s="28" t="str">
        <f t="shared" si="1"/>
        <v>社会401</v>
      </c>
    </row>
    <row r="31" spans="1:23" ht="24.95" customHeight="1" x14ac:dyDescent="0.15">
      <c r="A31" s="73" t="str">
        <f t="shared" si="0"/>
        <v>002029</v>
      </c>
      <c r="B31" s="29" t="s">
        <v>79</v>
      </c>
      <c r="C31" s="30" t="s">
        <v>152</v>
      </c>
      <c r="D31" s="44">
        <v>29</v>
      </c>
      <c r="E31" s="44" t="s">
        <v>1314</v>
      </c>
      <c r="F31" s="29" t="s">
        <v>270</v>
      </c>
      <c r="G31" s="30" t="s">
        <v>85</v>
      </c>
      <c r="H31" s="30">
        <v>32</v>
      </c>
      <c r="I31" s="29" t="s">
        <v>89</v>
      </c>
      <c r="J31" s="29" t="s">
        <v>139</v>
      </c>
      <c r="K31" s="5" t="s">
        <v>413</v>
      </c>
      <c r="L31" s="1">
        <v>2</v>
      </c>
      <c r="M31" s="2" t="s">
        <v>99</v>
      </c>
      <c r="N31" s="3">
        <v>26</v>
      </c>
      <c r="O31" s="1" t="s">
        <v>287</v>
      </c>
      <c r="P31" s="29" t="s">
        <v>1315</v>
      </c>
      <c r="Q31" s="100"/>
      <c r="R31" s="28" t="s">
        <v>31</v>
      </c>
      <c r="S31" s="28" t="s">
        <v>1132</v>
      </c>
      <c r="T31" s="28" t="s">
        <v>32</v>
      </c>
      <c r="U31" s="28" t="s">
        <v>1133</v>
      </c>
      <c r="V31" s="28" t="s">
        <v>33</v>
      </c>
      <c r="W31" s="28" t="str">
        <f t="shared" si="1"/>
        <v>社会501</v>
      </c>
    </row>
    <row r="32" spans="1:23" ht="24.95" customHeight="1" x14ac:dyDescent="0.15">
      <c r="A32" s="73" t="str">
        <f t="shared" si="0"/>
        <v>002030</v>
      </c>
      <c r="B32" s="29" t="s">
        <v>79</v>
      </c>
      <c r="C32" s="30" t="s">
        <v>152</v>
      </c>
      <c r="D32" s="44">
        <v>30</v>
      </c>
      <c r="E32" s="44" t="s">
        <v>1314</v>
      </c>
      <c r="F32" s="29" t="s">
        <v>270</v>
      </c>
      <c r="G32" s="30" t="s">
        <v>85</v>
      </c>
      <c r="H32" s="30">
        <v>32</v>
      </c>
      <c r="I32" s="29" t="s">
        <v>89</v>
      </c>
      <c r="J32" s="29" t="s">
        <v>140</v>
      </c>
      <c r="K32" s="5" t="s">
        <v>414</v>
      </c>
      <c r="L32" s="1">
        <v>2</v>
      </c>
      <c r="M32" s="2" t="s">
        <v>99</v>
      </c>
      <c r="N32" s="3">
        <v>26</v>
      </c>
      <c r="O32" s="1" t="s">
        <v>287</v>
      </c>
      <c r="P32" s="29" t="s">
        <v>1315</v>
      </c>
      <c r="Q32" s="100"/>
      <c r="R32" s="28" t="s">
        <v>31</v>
      </c>
      <c r="S32" s="28" t="s">
        <v>1132</v>
      </c>
      <c r="T32" s="28" t="s">
        <v>32</v>
      </c>
      <c r="U32" s="28" t="s">
        <v>1133</v>
      </c>
      <c r="V32" s="28" t="s">
        <v>33</v>
      </c>
      <c r="W32" s="28" t="str">
        <f t="shared" si="1"/>
        <v>社会502</v>
      </c>
    </row>
    <row r="33" spans="1:23" ht="24.95" customHeight="1" x14ac:dyDescent="0.15">
      <c r="A33" s="73" t="str">
        <f t="shared" si="0"/>
        <v>002031</v>
      </c>
      <c r="B33" s="29" t="s">
        <v>79</v>
      </c>
      <c r="C33" s="30" t="s">
        <v>152</v>
      </c>
      <c r="D33" s="44">
        <v>31</v>
      </c>
      <c r="E33" s="44" t="s">
        <v>1314</v>
      </c>
      <c r="F33" s="29" t="s">
        <v>270</v>
      </c>
      <c r="G33" s="30" t="s">
        <v>86</v>
      </c>
      <c r="H33" s="30">
        <v>32</v>
      </c>
      <c r="I33" s="29" t="s">
        <v>89</v>
      </c>
      <c r="J33" s="29" t="s">
        <v>224</v>
      </c>
      <c r="K33" s="5" t="s">
        <v>1316</v>
      </c>
      <c r="L33" s="1">
        <v>2</v>
      </c>
      <c r="M33" s="2" t="s">
        <v>99</v>
      </c>
      <c r="N33" s="3">
        <v>26</v>
      </c>
      <c r="O33" s="1" t="s">
        <v>287</v>
      </c>
      <c r="P33" s="29" t="s">
        <v>1315</v>
      </c>
      <c r="Q33" s="100" t="s">
        <v>1317</v>
      </c>
      <c r="R33" s="28" t="s">
        <v>31</v>
      </c>
      <c r="S33" s="28" t="s">
        <v>1132</v>
      </c>
      <c r="T33" s="28" t="s">
        <v>32</v>
      </c>
      <c r="U33" s="28" t="s">
        <v>1133</v>
      </c>
      <c r="V33" s="28" t="s">
        <v>33</v>
      </c>
      <c r="W33" s="28" t="str">
        <f t="shared" si="1"/>
        <v>社会601</v>
      </c>
    </row>
    <row r="34" spans="1:23" ht="24.95" customHeight="1" x14ac:dyDescent="0.15">
      <c r="A34" s="73" t="str">
        <f t="shared" si="0"/>
        <v>002032</v>
      </c>
      <c r="B34" s="29" t="s">
        <v>79</v>
      </c>
      <c r="C34" s="30" t="s">
        <v>152</v>
      </c>
      <c r="D34" s="44">
        <v>32</v>
      </c>
      <c r="E34" s="44" t="s">
        <v>1314</v>
      </c>
      <c r="F34" s="29" t="s">
        <v>270</v>
      </c>
      <c r="G34" s="30" t="s">
        <v>86</v>
      </c>
      <c r="H34" s="30">
        <v>32</v>
      </c>
      <c r="I34" s="29" t="s">
        <v>89</v>
      </c>
      <c r="J34" s="2" t="s">
        <v>242</v>
      </c>
      <c r="K34" s="5" t="s">
        <v>1318</v>
      </c>
      <c r="L34" s="1">
        <v>3</v>
      </c>
      <c r="M34" s="2" t="s">
        <v>99</v>
      </c>
      <c r="N34" s="3">
        <v>26</v>
      </c>
      <c r="O34" s="1" t="s">
        <v>287</v>
      </c>
      <c r="P34" s="29" t="s">
        <v>1315</v>
      </c>
      <c r="Q34" s="100" t="s">
        <v>1319</v>
      </c>
      <c r="R34" s="28" t="s">
        <v>31</v>
      </c>
      <c r="S34" s="28" t="s">
        <v>1132</v>
      </c>
      <c r="T34" s="28" t="s">
        <v>32</v>
      </c>
      <c r="U34" s="28" t="s">
        <v>1133</v>
      </c>
      <c r="V34" s="28" t="s">
        <v>33</v>
      </c>
      <c r="W34" s="28" t="str">
        <f t="shared" si="1"/>
        <v>社会602</v>
      </c>
    </row>
    <row r="35" spans="1:23" ht="24.95" customHeight="1" x14ac:dyDescent="0.15">
      <c r="A35" s="73" t="str">
        <f t="shared" si="0"/>
        <v>002033</v>
      </c>
      <c r="B35" s="29" t="s">
        <v>79</v>
      </c>
      <c r="C35" s="30" t="s">
        <v>152</v>
      </c>
      <c r="D35" s="44">
        <v>33</v>
      </c>
      <c r="E35" s="44" t="s">
        <v>1314</v>
      </c>
      <c r="F35" s="29" t="s">
        <v>270</v>
      </c>
      <c r="G35" s="30" t="s">
        <v>243</v>
      </c>
      <c r="H35" s="30">
        <v>32</v>
      </c>
      <c r="I35" s="29" t="s">
        <v>91</v>
      </c>
      <c r="J35" s="29" t="s">
        <v>96</v>
      </c>
      <c r="K35" s="5" t="s">
        <v>435</v>
      </c>
      <c r="L35" s="1">
        <v>2</v>
      </c>
      <c r="M35" s="2" t="s">
        <v>99</v>
      </c>
      <c r="N35" s="3">
        <v>26</v>
      </c>
      <c r="O35" s="1" t="s">
        <v>287</v>
      </c>
      <c r="P35" s="29" t="s">
        <v>1315</v>
      </c>
      <c r="Q35" s="100"/>
      <c r="R35" s="28" t="s">
        <v>31</v>
      </c>
      <c r="S35" s="28" t="s">
        <v>1132</v>
      </c>
      <c r="T35" s="28" t="s">
        <v>32</v>
      </c>
      <c r="U35" s="28" t="s">
        <v>1133</v>
      </c>
      <c r="V35" s="28" t="s">
        <v>33</v>
      </c>
      <c r="W35" s="28" t="str">
        <f t="shared" si="1"/>
        <v>地図301</v>
      </c>
    </row>
    <row r="36" spans="1:23" ht="24.95" customHeight="1" x14ac:dyDescent="0.15">
      <c r="A36" s="73" t="str">
        <f t="shared" si="0"/>
        <v>002034</v>
      </c>
      <c r="B36" s="29" t="s">
        <v>79</v>
      </c>
      <c r="C36" s="30" t="s">
        <v>152</v>
      </c>
      <c r="D36" s="44">
        <v>34</v>
      </c>
      <c r="E36" s="44" t="s">
        <v>1314</v>
      </c>
      <c r="F36" s="29" t="s">
        <v>270</v>
      </c>
      <c r="G36" s="30" t="s">
        <v>80</v>
      </c>
      <c r="H36" s="30">
        <v>32</v>
      </c>
      <c r="I36" s="29" t="s">
        <v>92</v>
      </c>
      <c r="J36" s="29" t="s">
        <v>118</v>
      </c>
      <c r="K36" s="5" t="s">
        <v>437</v>
      </c>
      <c r="L36" s="1">
        <v>1</v>
      </c>
      <c r="M36" s="2" t="s">
        <v>99</v>
      </c>
      <c r="N36" s="3">
        <v>30</v>
      </c>
      <c r="O36" s="1" t="s">
        <v>287</v>
      </c>
      <c r="P36" s="29" t="s">
        <v>1315</v>
      </c>
      <c r="Q36" s="100"/>
      <c r="R36" s="28" t="s">
        <v>31</v>
      </c>
      <c r="S36" s="28" t="s">
        <v>1132</v>
      </c>
      <c r="T36" s="28" t="s">
        <v>32</v>
      </c>
      <c r="U36" s="28" t="s">
        <v>1133</v>
      </c>
      <c r="V36" s="28" t="s">
        <v>33</v>
      </c>
      <c r="W36" s="28" t="str">
        <f t="shared" si="1"/>
        <v>算数101</v>
      </c>
    </row>
    <row r="37" spans="1:23" ht="24.95" customHeight="1" x14ac:dyDescent="0.15">
      <c r="A37" s="73" t="str">
        <f t="shared" si="0"/>
        <v>002035</v>
      </c>
      <c r="B37" s="29" t="s">
        <v>79</v>
      </c>
      <c r="C37" s="30" t="s">
        <v>152</v>
      </c>
      <c r="D37" s="44">
        <v>35</v>
      </c>
      <c r="E37" s="44" t="s">
        <v>1314</v>
      </c>
      <c r="F37" s="29" t="s">
        <v>270</v>
      </c>
      <c r="G37" s="30" t="s">
        <v>80</v>
      </c>
      <c r="H37" s="30">
        <v>32</v>
      </c>
      <c r="I37" s="29" t="s">
        <v>92</v>
      </c>
      <c r="J37" s="29" t="s">
        <v>119</v>
      </c>
      <c r="K37" s="6" t="s">
        <v>438</v>
      </c>
      <c r="L37" s="1">
        <v>1</v>
      </c>
      <c r="M37" s="2" t="s">
        <v>98</v>
      </c>
      <c r="N37" s="3">
        <v>26</v>
      </c>
      <c r="O37" s="1" t="s">
        <v>287</v>
      </c>
      <c r="P37" s="29" t="s">
        <v>1315</v>
      </c>
      <c r="Q37" s="100"/>
      <c r="R37" s="28" t="s">
        <v>31</v>
      </c>
      <c r="S37" s="28" t="s">
        <v>1132</v>
      </c>
      <c r="T37" s="28" t="s">
        <v>32</v>
      </c>
      <c r="U37" s="28" t="s">
        <v>1133</v>
      </c>
      <c r="V37" s="28" t="s">
        <v>33</v>
      </c>
      <c r="W37" s="28" t="str">
        <f t="shared" si="1"/>
        <v>算数102</v>
      </c>
    </row>
    <row r="38" spans="1:23" ht="24.95" customHeight="1" x14ac:dyDescent="0.15">
      <c r="A38" s="73" t="str">
        <f t="shared" si="0"/>
        <v>002036</v>
      </c>
      <c r="B38" s="29" t="s">
        <v>79</v>
      </c>
      <c r="C38" s="30" t="s">
        <v>152</v>
      </c>
      <c r="D38" s="44">
        <v>36</v>
      </c>
      <c r="E38" s="44" t="s">
        <v>1314</v>
      </c>
      <c r="F38" s="29" t="s">
        <v>270</v>
      </c>
      <c r="G38" s="30" t="s">
        <v>80</v>
      </c>
      <c r="H38" s="30">
        <v>32</v>
      </c>
      <c r="I38" s="29" t="s">
        <v>92</v>
      </c>
      <c r="J38" s="29" t="s">
        <v>119</v>
      </c>
      <c r="K38" s="6" t="s">
        <v>439</v>
      </c>
      <c r="L38" s="1">
        <v>1</v>
      </c>
      <c r="M38" s="2" t="s">
        <v>99</v>
      </c>
      <c r="N38" s="3">
        <v>30</v>
      </c>
      <c r="O38" s="1" t="s">
        <v>287</v>
      </c>
      <c r="P38" s="29" t="s">
        <v>1315</v>
      </c>
      <c r="Q38" s="100"/>
      <c r="R38" s="28" t="s">
        <v>31</v>
      </c>
      <c r="S38" s="28" t="s">
        <v>1132</v>
      </c>
      <c r="T38" s="28" t="s">
        <v>32</v>
      </c>
      <c r="U38" s="28" t="s">
        <v>1133</v>
      </c>
      <c r="V38" s="28" t="s">
        <v>33</v>
      </c>
      <c r="W38" s="28" t="str">
        <f t="shared" si="1"/>
        <v>算数102</v>
      </c>
    </row>
    <row r="39" spans="1:23" ht="24.95" customHeight="1" x14ac:dyDescent="0.15">
      <c r="A39" s="73" t="str">
        <f t="shared" si="0"/>
        <v>002037</v>
      </c>
      <c r="B39" s="29" t="s">
        <v>79</v>
      </c>
      <c r="C39" s="30" t="s">
        <v>152</v>
      </c>
      <c r="D39" s="44">
        <v>37</v>
      </c>
      <c r="E39" s="44" t="s">
        <v>1314</v>
      </c>
      <c r="F39" s="29" t="s">
        <v>270</v>
      </c>
      <c r="G39" s="30" t="s">
        <v>82</v>
      </c>
      <c r="H39" s="30">
        <v>32</v>
      </c>
      <c r="I39" s="29" t="s">
        <v>92</v>
      </c>
      <c r="J39" s="29" t="s">
        <v>222</v>
      </c>
      <c r="K39" s="6" t="s">
        <v>440</v>
      </c>
      <c r="L39" s="1">
        <v>3</v>
      </c>
      <c r="M39" s="2" t="s">
        <v>98</v>
      </c>
      <c r="N39" s="3">
        <v>26</v>
      </c>
      <c r="O39" s="1" t="s">
        <v>287</v>
      </c>
      <c r="P39" s="29" t="s">
        <v>1315</v>
      </c>
      <c r="Q39" s="100"/>
      <c r="R39" s="28" t="s">
        <v>31</v>
      </c>
      <c r="S39" s="28" t="s">
        <v>1132</v>
      </c>
      <c r="T39" s="28" t="s">
        <v>32</v>
      </c>
      <c r="U39" s="28" t="s">
        <v>1133</v>
      </c>
      <c r="V39" s="28" t="s">
        <v>33</v>
      </c>
      <c r="W39" s="28" t="str">
        <f t="shared" si="1"/>
        <v>算数201</v>
      </c>
    </row>
    <row r="40" spans="1:23" ht="24.95" customHeight="1" x14ac:dyDescent="0.15">
      <c r="A40" s="73" t="str">
        <f t="shared" si="0"/>
        <v>002038</v>
      </c>
      <c r="B40" s="29" t="s">
        <v>79</v>
      </c>
      <c r="C40" s="30" t="s">
        <v>152</v>
      </c>
      <c r="D40" s="44">
        <v>38</v>
      </c>
      <c r="E40" s="44" t="s">
        <v>1314</v>
      </c>
      <c r="F40" s="29" t="s">
        <v>270</v>
      </c>
      <c r="G40" s="30" t="s">
        <v>82</v>
      </c>
      <c r="H40" s="30">
        <v>32</v>
      </c>
      <c r="I40" s="29" t="s">
        <v>92</v>
      </c>
      <c r="J40" s="29" t="s">
        <v>222</v>
      </c>
      <c r="K40" s="6" t="s">
        <v>441</v>
      </c>
      <c r="L40" s="1">
        <v>3</v>
      </c>
      <c r="M40" s="2" t="s">
        <v>99</v>
      </c>
      <c r="N40" s="3">
        <v>30</v>
      </c>
      <c r="O40" s="1" t="s">
        <v>287</v>
      </c>
      <c r="P40" s="29" t="s">
        <v>1315</v>
      </c>
      <c r="Q40" s="100"/>
      <c r="R40" s="28" t="s">
        <v>31</v>
      </c>
      <c r="S40" s="28" t="s">
        <v>1132</v>
      </c>
      <c r="T40" s="28" t="s">
        <v>32</v>
      </c>
      <c r="U40" s="28" t="s">
        <v>1133</v>
      </c>
      <c r="V40" s="28" t="s">
        <v>33</v>
      </c>
      <c r="W40" s="28" t="str">
        <f t="shared" si="1"/>
        <v>算数201</v>
      </c>
    </row>
    <row r="41" spans="1:23" ht="24.95" customHeight="1" x14ac:dyDescent="0.15">
      <c r="A41" s="73" t="str">
        <f t="shared" si="0"/>
        <v>002039</v>
      </c>
      <c r="B41" s="29" t="s">
        <v>79</v>
      </c>
      <c r="C41" s="30" t="s">
        <v>152</v>
      </c>
      <c r="D41" s="44">
        <v>39</v>
      </c>
      <c r="E41" s="44" t="s">
        <v>1314</v>
      </c>
      <c r="F41" s="29" t="s">
        <v>270</v>
      </c>
      <c r="G41" s="30" t="s">
        <v>82</v>
      </c>
      <c r="H41" s="30">
        <v>32</v>
      </c>
      <c r="I41" s="29" t="s">
        <v>92</v>
      </c>
      <c r="J41" s="2" t="s">
        <v>223</v>
      </c>
      <c r="K41" s="6" t="s">
        <v>442</v>
      </c>
      <c r="L41" s="1">
        <v>2</v>
      </c>
      <c r="M41" s="2" t="s">
        <v>98</v>
      </c>
      <c r="N41" s="3">
        <v>26</v>
      </c>
      <c r="O41" s="1" t="s">
        <v>287</v>
      </c>
      <c r="P41" s="29" t="s">
        <v>1315</v>
      </c>
      <c r="Q41" s="100"/>
      <c r="R41" s="28" t="s">
        <v>31</v>
      </c>
      <c r="S41" s="28" t="s">
        <v>1132</v>
      </c>
      <c r="T41" s="28" t="s">
        <v>32</v>
      </c>
      <c r="U41" s="28" t="s">
        <v>1133</v>
      </c>
      <c r="V41" s="28" t="s">
        <v>33</v>
      </c>
      <c r="W41" s="28" t="str">
        <f t="shared" si="1"/>
        <v>算数202</v>
      </c>
    </row>
    <row r="42" spans="1:23" ht="24.95" customHeight="1" x14ac:dyDescent="0.15">
      <c r="A42" s="73" t="str">
        <f t="shared" si="0"/>
        <v>002040</v>
      </c>
      <c r="B42" s="29" t="s">
        <v>79</v>
      </c>
      <c r="C42" s="30" t="s">
        <v>152</v>
      </c>
      <c r="D42" s="44">
        <v>40</v>
      </c>
      <c r="E42" s="44" t="s">
        <v>1314</v>
      </c>
      <c r="F42" s="29" t="s">
        <v>270</v>
      </c>
      <c r="G42" s="30" t="s">
        <v>82</v>
      </c>
      <c r="H42" s="30">
        <v>32</v>
      </c>
      <c r="I42" s="29" t="s">
        <v>92</v>
      </c>
      <c r="J42" s="29" t="s">
        <v>223</v>
      </c>
      <c r="K42" s="6" t="s">
        <v>443</v>
      </c>
      <c r="L42" s="1">
        <v>2</v>
      </c>
      <c r="M42" s="2" t="s">
        <v>99</v>
      </c>
      <c r="N42" s="3">
        <v>30</v>
      </c>
      <c r="O42" s="1" t="s">
        <v>287</v>
      </c>
      <c r="P42" s="29" t="s">
        <v>1315</v>
      </c>
      <c r="Q42" s="100"/>
      <c r="R42" s="28" t="s">
        <v>31</v>
      </c>
      <c r="S42" s="28" t="s">
        <v>1132</v>
      </c>
      <c r="T42" s="28" t="s">
        <v>32</v>
      </c>
      <c r="U42" s="28" t="s">
        <v>1133</v>
      </c>
      <c r="V42" s="28" t="s">
        <v>33</v>
      </c>
      <c r="W42" s="28" t="str">
        <f t="shared" si="1"/>
        <v>算数202</v>
      </c>
    </row>
    <row r="43" spans="1:23" ht="24.95" customHeight="1" x14ac:dyDescent="0.15">
      <c r="A43" s="73" t="str">
        <f t="shared" si="0"/>
        <v>002041</v>
      </c>
      <c r="B43" s="29" t="s">
        <v>79</v>
      </c>
      <c r="C43" s="30" t="s">
        <v>152</v>
      </c>
      <c r="D43" s="44">
        <v>41</v>
      </c>
      <c r="E43" s="44" t="s">
        <v>1314</v>
      </c>
      <c r="F43" s="29" t="s">
        <v>270</v>
      </c>
      <c r="G43" s="30" t="s">
        <v>83</v>
      </c>
      <c r="H43" s="30">
        <v>32</v>
      </c>
      <c r="I43" s="29" t="s">
        <v>92</v>
      </c>
      <c r="J43" s="29" t="s">
        <v>96</v>
      </c>
      <c r="K43" s="6" t="s">
        <v>444</v>
      </c>
      <c r="L43" s="1">
        <v>3</v>
      </c>
      <c r="M43" s="2" t="s">
        <v>98</v>
      </c>
      <c r="N43" s="3">
        <v>26</v>
      </c>
      <c r="O43" s="1" t="s">
        <v>287</v>
      </c>
      <c r="P43" s="29" t="s">
        <v>1315</v>
      </c>
      <c r="Q43" s="100"/>
      <c r="R43" s="28" t="s">
        <v>31</v>
      </c>
      <c r="S43" s="28" t="s">
        <v>1132</v>
      </c>
      <c r="T43" s="28" t="s">
        <v>32</v>
      </c>
      <c r="U43" s="28" t="s">
        <v>1133</v>
      </c>
      <c r="V43" s="28" t="s">
        <v>33</v>
      </c>
      <c r="W43" s="28" t="str">
        <f t="shared" si="1"/>
        <v>算数301</v>
      </c>
    </row>
    <row r="44" spans="1:23" ht="24.95" customHeight="1" x14ac:dyDescent="0.15">
      <c r="A44" s="73" t="str">
        <f t="shared" si="0"/>
        <v>002042</v>
      </c>
      <c r="B44" s="29" t="s">
        <v>79</v>
      </c>
      <c r="C44" s="30" t="s">
        <v>152</v>
      </c>
      <c r="D44" s="44">
        <v>42</v>
      </c>
      <c r="E44" s="44" t="s">
        <v>1314</v>
      </c>
      <c r="F44" s="29" t="s">
        <v>270</v>
      </c>
      <c r="G44" s="30" t="s">
        <v>83</v>
      </c>
      <c r="H44" s="30">
        <v>32</v>
      </c>
      <c r="I44" s="29" t="s">
        <v>92</v>
      </c>
      <c r="J44" s="29" t="s">
        <v>96</v>
      </c>
      <c r="K44" s="6" t="s">
        <v>445</v>
      </c>
      <c r="L44" s="1">
        <v>3</v>
      </c>
      <c r="M44" s="2" t="s">
        <v>99</v>
      </c>
      <c r="N44" s="3">
        <v>30</v>
      </c>
      <c r="O44" s="1" t="s">
        <v>287</v>
      </c>
      <c r="P44" s="29" t="s">
        <v>1315</v>
      </c>
      <c r="Q44" s="100"/>
      <c r="R44" s="28" t="s">
        <v>31</v>
      </c>
      <c r="S44" s="28" t="s">
        <v>1132</v>
      </c>
      <c r="T44" s="28" t="s">
        <v>32</v>
      </c>
      <c r="U44" s="28" t="s">
        <v>1133</v>
      </c>
      <c r="V44" s="28" t="s">
        <v>33</v>
      </c>
      <c r="W44" s="28" t="str">
        <f t="shared" si="1"/>
        <v>算数301</v>
      </c>
    </row>
    <row r="45" spans="1:23" ht="24.95" customHeight="1" x14ac:dyDescent="0.15">
      <c r="A45" s="73" t="str">
        <f t="shared" si="0"/>
        <v>002043</v>
      </c>
      <c r="B45" s="29" t="s">
        <v>79</v>
      </c>
      <c r="C45" s="30" t="s">
        <v>152</v>
      </c>
      <c r="D45" s="44">
        <v>43</v>
      </c>
      <c r="E45" s="44" t="s">
        <v>1314</v>
      </c>
      <c r="F45" s="29" t="s">
        <v>270</v>
      </c>
      <c r="G45" s="30" t="s">
        <v>83</v>
      </c>
      <c r="H45" s="30">
        <v>32</v>
      </c>
      <c r="I45" s="29" t="s">
        <v>92</v>
      </c>
      <c r="J45" s="29" t="s">
        <v>97</v>
      </c>
      <c r="K45" s="6" t="s">
        <v>446</v>
      </c>
      <c r="L45" s="1">
        <v>3</v>
      </c>
      <c r="M45" s="2" t="s">
        <v>98</v>
      </c>
      <c r="N45" s="3">
        <v>26</v>
      </c>
      <c r="O45" s="1" t="s">
        <v>287</v>
      </c>
      <c r="P45" s="29" t="s">
        <v>1315</v>
      </c>
      <c r="Q45" s="100"/>
      <c r="R45" s="28" t="s">
        <v>31</v>
      </c>
      <c r="S45" s="28" t="s">
        <v>1132</v>
      </c>
      <c r="T45" s="28" t="s">
        <v>32</v>
      </c>
      <c r="U45" s="28" t="s">
        <v>1133</v>
      </c>
      <c r="V45" s="28" t="s">
        <v>33</v>
      </c>
      <c r="W45" s="28" t="str">
        <f t="shared" si="1"/>
        <v>算数302</v>
      </c>
    </row>
    <row r="46" spans="1:23" ht="24.95" customHeight="1" x14ac:dyDescent="0.15">
      <c r="A46" s="73" t="str">
        <f t="shared" si="0"/>
        <v>002044</v>
      </c>
      <c r="B46" s="29" t="s">
        <v>79</v>
      </c>
      <c r="C46" s="30" t="s">
        <v>152</v>
      </c>
      <c r="D46" s="44">
        <v>44</v>
      </c>
      <c r="E46" s="44" t="s">
        <v>1314</v>
      </c>
      <c r="F46" s="29" t="s">
        <v>270</v>
      </c>
      <c r="G46" s="30" t="s">
        <v>83</v>
      </c>
      <c r="H46" s="30">
        <v>32</v>
      </c>
      <c r="I46" s="29" t="s">
        <v>92</v>
      </c>
      <c r="J46" s="29" t="s">
        <v>97</v>
      </c>
      <c r="K46" s="6" t="s">
        <v>447</v>
      </c>
      <c r="L46" s="1">
        <v>3</v>
      </c>
      <c r="M46" s="2" t="s">
        <v>99</v>
      </c>
      <c r="N46" s="3">
        <v>30</v>
      </c>
      <c r="O46" s="1" t="s">
        <v>287</v>
      </c>
      <c r="P46" s="29" t="s">
        <v>1315</v>
      </c>
      <c r="Q46" s="100"/>
      <c r="R46" s="28" t="s">
        <v>31</v>
      </c>
      <c r="S46" s="28" t="s">
        <v>1132</v>
      </c>
      <c r="T46" s="28" t="s">
        <v>32</v>
      </c>
      <c r="U46" s="28" t="s">
        <v>1133</v>
      </c>
      <c r="V46" s="28" t="s">
        <v>33</v>
      </c>
      <c r="W46" s="28" t="str">
        <f t="shared" si="1"/>
        <v>算数302</v>
      </c>
    </row>
    <row r="47" spans="1:23" ht="24.95" customHeight="1" x14ac:dyDescent="0.15">
      <c r="A47" s="73" t="str">
        <f t="shared" si="0"/>
        <v>002045</v>
      </c>
      <c r="B47" s="29" t="s">
        <v>79</v>
      </c>
      <c r="C47" s="30" t="s">
        <v>152</v>
      </c>
      <c r="D47" s="44">
        <v>45</v>
      </c>
      <c r="E47" s="44" t="s">
        <v>1314</v>
      </c>
      <c r="F47" s="29" t="s">
        <v>270</v>
      </c>
      <c r="G47" s="30" t="s">
        <v>84</v>
      </c>
      <c r="H47" s="30">
        <v>32</v>
      </c>
      <c r="I47" s="29" t="s">
        <v>92</v>
      </c>
      <c r="J47" s="29" t="s">
        <v>116</v>
      </c>
      <c r="K47" s="6" t="s">
        <v>448</v>
      </c>
      <c r="L47" s="1">
        <v>4</v>
      </c>
      <c r="M47" s="2" t="s">
        <v>98</v>
      </c>
      <c r="N47" s="3">
        <v>22</v>
      </c>
      <c r="O47" s="1" t="s">
        <v>287</v>
      </c>
      <c r="P47" s="29" t="s">
        <v>1315</v>
      </c>
      <c r="Q47" s="100"/>
      <c r="R47" s="28" t="s">
        <v>31</v>
      </c>
      <c r="S47" s="28" t="s">
        <v>1132</v>
      </c>
      <c r="T47" s="28" t="s">
        <v>32</v>
      </c>
      <c r="U47" s="28" t="s">
        <v>1133</v>
      </c>
      <c r="V47" s="28" t="s">
        <v>33</v>
      </c>
      <c r="W47" s="28" t="str">
        <f t="shared" si="1"/>
        <v>算数401</v>
      </c>
    </row>
    <row r="48" spans="1:23" ht="24.95" customHeight="1" x14ac:dyDescent="0.15">
      <c r="A48" s="73" t="str">
        <f t="shared" si="0"/>
        <v>002046</v>
      </c>
      <c r="B48" s="29" t="s">
        <v>79</v>
      </c>
      <c r="C48" s="30" t="s">
        <v>152</v>
      </c>
      <c r="D48" s="44">
        <v>46</v>
      </c>
      <c r="E48" s="44" t="s">
        <v>1314</v>
      </c>
      <c r="F48" s="29" t="s">
        <v>270</v>
      </c>
      <c r="G48" s="30" t="s">
        <v>84</v>
      </c>
      <c r="H48" s="30">
        <v>32</v>
      </c>
      <c r="I48" s="29" t="s">
        <v>92</v>
      </c>
      <c r="J48" s="29" t="s">
        <v>116</v>
      </c>
      <c r="K48" s="6" t="s">
        <v>449</v>
      </c>
      <c r="L48" s="1">
        <v>4</v>
      </c>
      <c r="M48" s="2" t="s">
        <v>99</v>
      </c>
      <c r="N48" s="3">
        <v>26</v>
      </c>
      <c r="O48" s="1" t="s">
        <v>287</v>
      </c>
      <c r="P48" s="29" t="s">
        <v>1315</v>
      </c>
      <c r="Q48" s="100"/>
      <c r="R48" s="28" t="s">
        <v>31</v>
      </c>
      <c r="S48" s="28" t="s">
        <v>1132</v>
      </c>
      <c r="T48" s="28" t="s">
        <v>32</v>
      </c>
      <c r="U48" s="28" t="s">
        <v>1133</v>
      </c>
      <c r="V48" s="28" t="s">
        <v>33</v>
      </c>
      <c r="W48" s="28" t="str">
        <f t="shared" si="1"/>
        <v>算数401</v>
      </c>
    </row>
    <row r="49" spans="1:23" ht="24.95" customHeight="1" x14ac:dyDescent="0.15">
      <c r="A49" s="73" t="str">
        <f t="shared" si="0"/>
        <v>002047</v>
      </c>
      <c r="B49" s="29" t="s">
        <v>79</v>
      </c>
      <c r="C49" s="30" t="s">
        <v>152</v>
      </c>
      <c r="D49" s="44">
        <v>47</v>
      </c>
      <c r="E49" s="44" t="s">
        <v>1314</v>
      </c>
      <c r="F49" s="29" t="s">
        <v>270</v>
      </c>
      <c r="G49" s="30" t="s">
        <v>84</v>
      </c>
      <c r="H49" s="30">
        <v>32</v>
      </c>
      <c r="I49" s="29" t="s">
        <v>92</v>
      </c>
      <c r="J49" s="29" t="s">
        <v>117</v>
      </c>
      <c r="K49" s="6" t="s">
        <v>450</v>
      </c>
      <c r="L49" s="1">
        <v>3</v>
      </c>
      <c r="M49" s="2" t="s">
        <v>98</v>
      </c>
      <c r="N49" s="3">
        <v>22</v>
      </c>
      <c r="O49" s="1" t="s">
        <v>287</v>
      </c>
      <c r="P49" s="29" t="s">
        <v>1315</v>
      </c>
      <c r="Q49" s="100"/>
      <c r="R49" s="28" t="s">
        <v>31</v>
      </c>
      <c r="S49" s="28" t="s">
        <v>1132</v>
      </c>
      <c r="T49" s="28" t="s">
        <v>32</v>
      </c>
      <c r="U49" s="28" t="s">
        <v>1133</v>
      </c>
      <c r="V49" s="28" t="s">
        <v>33</v>
      </c>
      <c r="W49" s="28" t="str">
        <f t="shared" si="1"/>
        <v>算数402</v>
      </c>
    </row>
    <row r="50" spans="1:23" ht="24.95" customHeight="1" x14ac:dyDescent="0.15">
      <c r="A50" s="73" t="str">
        <f t="shared" si="0"/>
        <v>002048</v>
      </c>
      <c r="B50" s="29" t="s">
        <v>79</v>
      </c>
      <c r="C50" s="30" t="s">
        <v>152</v>
      </c>
      <c r="D50" s="44">
        <v>48</v>
      </c>
      <c r="E50" s="44" t="s">
        <v>1314</v>
      </c>
      <c r="F50" s="29" t="s">
        <v>270</v>
      </c>
      <c r="G50" s="30" t="s">
        <v>84</v>
      </c>
      <c r="H50" s="30">
        <v>32</v>
      </c>
      <c r="I50" s="29" t="s">
        <v>92</v>
      </c>
      <c r="J50" s="29" t="s">
        <v>117</v>
      </c>
      <c r="K50" s="6" t="s">
        <v>451</v>
      </c>
      <c r="L50" s="1">
        <v>3</v>
      </c>
      <c r="M50" s="2" t="s">
        <v>99</v>
      </c>
      <c r="N50" s="3">
        <v>26</v>
      </c>
      <c r="O50" s="1" t="s">
        <v>287</v>
      </c>
      <c r="P50" s="29" t="s">
        <v>1315</v>
      </c>
      <c r="Q50" s="100"/>
      <c r="R50" s="28" t="s">
        <v>31</v>
      </c>
      <c r="S50" s="28" t="s">
        <v>1132</v>
      </c>
      <c r="T50" s="28" t="s">
        <v>32</v>
      </c>
      <c r="U50" s="28" t="s">
        <v>1133</v>
      </c>
      <c r="V50" s="28" t="s">
        <v>33</v>
      </c>
      <c r="W50" s="28" t="str">
        <f t="shared" si="1"/>
        <v>算数402</v>
      </c>
    </row>
    <row r="51" spans="1:23" ht="24.95" customHeight="1" x14ac:dyDescent="0.15">
      <c r="A51" s="73" t="str">
        <f t="shared" si="0"/>
        <v>002049</v>
      </c>
      <c r="B51" s="29" t="s">
        <v>79</v>
      </c>
      <c r="C51" s="30" t="s">
        <v>152</v>
      </c>
      <c r="D51" s="44">
        <v>49</v>
      </c>
      <c r="E51" s="44" t="s">
        <v>1314</v>
      </c>
      <c r="F51" s="29" t="s">
        <v>270</v>
      </c>
      <c r="G51" s="30" t="s">
        <v>85</v>
      </c>
      <c r="H51" s="30">
        <v>32</v>
      </c>
      <c r="I51" s="29" t="s">
        <v>92</v>
      </c>
      <c r="J51" s="29" t="s">
        <v>139</v>
      </c>
      <c r="K51" s="6" t="s">
        <v>452</v>
      </c>
      <c r="L51" s="1">
        <v>4</v>
      </c>
      <c r="M51" s="2" t="s">
        <v>98</v>
      </c>
      <c r="N51" s="3">
        <v>22</v>
      </c>
      <c r="O51" s="1" t="s">
        <v>287</v>
      </c>
      <c r="P51" s="29" t="s">
        <v>1315</v>
      </c>
      <c r="Q51" s="100"/>
      <c r="R51" s="28" t="s">
        <v>31</v>
      </c>
      <c r="S51" s="28" t="s">
        <v>1132</v>
      </c>
      <c r="T51" s="28" t="s">
        <v>32</v>
      </c>
      <c r="U51" s="28" t="s">
        <v>1133</v>
      </c>
      <c r="V51" s="28" t="s">
        <v>33</v>
      </c>
      <c r="W51" s="28" t="str">
        <f t="shared" si="1"/>
        <v>算数501</v>
      </c>
    </row>
    <row r="52" spans="1:23" ht="24.95" customHeight="1" x14ac:dyDescent="0.15">
      <c r="A52" s="73" t="str">
        <f t="shared" si="0"/>
        <v>002050</v>
      </c>
      <c r="B52" s="29" t="s">
        <v>79</v>
      </c>
      <c r="C52" s="30" t="s">
        <v>152</v>
      </c>
      <c r="D52" s="44">
        <v>50</v>
      </c>
      <c r="E52" s="44" t="s">
        <v>1314</v>
      </c>
      <c r="F52" s="29" t="s">
        <v>270</v>
      </c>
      <c r="G52" s="30" t="s">
        <v>85</v>
      </c>
      <c r="H52" s="30">
        <v>32</v>
      </c>
      <c r="I52" s="29" t="s">
        <v>92</v>
      </c>
      <c r="J52" s="29" t="s">
        <v>139</v>
      </c>
      <c r="K52" s="6" t="s">
        <v>453</v>
      </c>
      <c r="L52" s="1">
        <v>4</v>
      </c>
      <c r="M52" s="2" t="s">
        <v>99</v>
      </c>
      <c r="N52" s="3">
        <v>26</v>
      </c>
      <c r="O52" s="1" t="s">
        <v>287</v>
      </c>
      <c r="P52" s="29" t="s">
        <v>1315</v>
      </c>
      <c r="Q52" s="100"/>
      <c r="R52" s="28" t="s">
        <v>31</v>
      </c>
      <c r="S52" s="28" t="s">
        <v>1132</v>
      </c>
      <c r="T52" s="28" t="s">
        <v>32</v>
      </c>
      <c r="U52" s="28" t="s">
        <v>1133</v>
      </c>
      <c r="V52" s="28" t="s">
        <v>33</v>
      </c>
      <c r="W52" s="28" t="str">
        <f t="shared" si="1"/>
        <v>算数501</v>
      </c>
    </row>
    <row r="53" spans="1:23" ht="24.95" customHeight="1" x14ac:dyDescent="0.15">
      <c r="A53" s="73" t="str">
        <f t="shared" si="0"/>
        <v>002051</v>
      </c>
      <c r="B53" s="29" t="s">
        <v>79</v>
      </c>
      <c r="C53" s="30" t="s">
        <v>152</v>
      </c>
      <c r="D53" s="44">
        <v>51</v>
      </c>
      <c r="E53" s="44" t="s">
        <v>1314</v>
      </c>
      <c r="F53" s="29" t="s">
        <v>270</v>
      </c>
      <c r="G53" s="30" t="s">
        <v>85</v>
      </c>
      <c r="H53" s="30">
        <v>32</v>
      </c>
      <c r="I53" s="29" t="s">
        <v>92</v>
      </c>
      <c r="J53" s="29" t="s">
        <v>140</v>
      </c>
      <c r="K53" s="6" t="s">
        <v>454</v>
      </c>
      <c r="L53" s="1">
        <v>3</v>
      </c>
      <c r="M53" s="2" t="s">
        <v>98</v>
      </c>
      <c r="N53" s="3">
        <v>22</v>
      </c>
      <c r="O53" s="1" t="s">
        <v>287</v>
      </c>
      <c r="P53" s="29" t="s">
        <v>1315</v>
      </c>
      <c r="Q53" s="100"/>
      <c r="R53" s="28" t="s">
        <v>31</v>
      </c>
      <c r="S53" s="28" t="s">
        <v>1132</v>
      </c>
      <c r="T53" s="28" t="s">
        <v>32</v>
      </c>
      <c r="U53" s="28" t="s">
        <v>1133</v>
      </c>
      <c r="V53" s="28" t="s">
        <v>33</v>
      </c>
      <c r="W53" s="28" t="str">
        <f t="shared" si="1"/>
        <v>算数502</v>
      </c>
    </row>
    <row r="54" spans="1:23" ht="24.95" customHeight="1" x14ac:dyDescent="0.15">
      <c r="A54" s="73" t="str">
        <f t="shared" si="0"/>
        <v>002052</v>
      </c>
      <c r="B54" s="29" t="s">
        <v>79</v>
      </c>
      <c r="C54" s="30" t="s">
        <v>152</v>
      </c>
      <c r="D54" s="44">
        <v>52</v>
      </c>
      <c r="E54" s="44" t="s">
        <v>1314</v>
      </c>
      <c r="F54" s="29" t="s">
        <v>270</v>
      </c>
      <c r="G54" s="30" t="s">
        <v>85</v>
      </c>
      <c r="H54" s="30">
        <v>32</v>
      </c>
      <c r="I54" s="29" t="s">
        <v>92</v>
      </c>
      <c r="J54" s="29" t="s">
        <v>140</v>
      </c>
      <c r="K54" s="6" t="s">
        <v>455</v>
      </c>
      <c r="L54" s="1">
        <v>3</v>
      </c>
      <c r="M54" s="2" t="s">
        <v>99</v>
      </c>
      <c r="N54" s="3">
        <v>26</v>
      </c>
      <c r="O54" s="1" t="s">
        <v>287</v>
      </c>
      <c r="P54" s="29" t="s">
        <v>1315</v>
      </c>
      <c r="Q54" s="100"/>
      <c r="R54" s="28" t="s">
        <v>31</v>
      </c>
      <c r="S54" s="28" t="s">
        <v>1132</v>
      </c>
      <c r="T54" s="28" t="s">
        <v>32</v>
      </c>
      <c r="U54" s="28" t="s">
        <v>1133</v>
      </c>
      <c r="V54" s="28" t="s">
        <v>33</v>
      </c>
      <c r="W54" s="28" t="str">
        <f t="shared" si="1"/>
        <v>算数502</v>
      </c>
    </row>
    <row r="55" spans="1:23" ht="24.95" customHeight="1" x14ac:dyDescent="0.15">
      <c r="A55" s="73" t="str">
        <f t="shared" si="0"/>
        <v>002053</v>
      </c>
      <c r="B55" s="29" t="s">
        <v>79</v>
      </c>
      <c r="C55" s="30" t="s">
        <v>152</v>
      </c>
      <c r="D55" s="44">
        <v>53</v>
      </c>
      <c r="E55" s="44" t="s">
        <v>1314</v>
      </c>
      <c r="F55" s="29" t="s">
        <v>270</v>
      </c>
      <c r="G55" s="30" t="s">
        <v>86</v>
      </c>
      <c r="H55" s="30">
        <v>32</v>
      </c>
      <c r="I55" s="29" t="s">
        <v>92</v>
      </c>
      <c r="J55" s="29" t="s">
        <v>224</v>
      </c>
      <c r="K55" s="6" t="s">
        <v>456</v>
      </c>
      <c r="L55" s="1">
        <v>9</v>
      </c>
      <c r="M55" s="2" t="s">
        <v>98</v>
      </c>
      <c r="N55" s="3">
        <v>22</v>
      </c>
      <c r="O55" s="1" t="s">
        <v>287</v>
      </c>
      <c r="P55" s="29" t="s">
        <v>1315</v>
      </c>
      <c r="Q55" s="100"/>
      <c r="R55" s="28" t="s">
        <v>31</v>
      </c>
      <c r="S55" s="28" t="s">
        <v>1132</v>
      </c>
      <c r="T55" s="28" t="s">
        <v>32</v>
      </c>
      <c r="U55" s="28" t="s">
        <v>1133</v>
      </c>
      <c r="V55" s="28" t="s">
        <v>33</v>
      </c>
      <c r="W55" s="28" t="str">
        <f t="shared" si="1"/>
        <v>算数601</v>
      </c>
    </row>
    <row r="56" spans="1:23" ht="24.95" customHeight="1" x14ac:dyDescent="0.15">
      <c r="A56" s="73" t="str">
        <f t="shared" si="0"/>
        <v>002054</v>
      </c>
      <c r="B56" s="29" t="s">
        <v>79</v>
      </c>
      <c r="C56" s="30" t="s">
        <v>152</v>
      </c>
      <c r="D56" s="44">
        <v>54</v>
      </c>
      <c r="E56" s="44" t="s">
        <v>1314</v>
      </c>
      <c r="F56" s="29" t="s">
        <v>270</v>
      </c>
      <c r="G56" s="30" t="s">
        <v>86</v>
      </c>
      <c r="H56" s="30">
        <v>32</v>
      </c>
      <c r="I56" s="29" t="s">
        <v>92</v>
      </c>
      <c r="J56" s="29" t="s">
        <v>224</v>
      </c>
      <c r="K56" s="6" t="s">
        <v>457</v>
      </c>
      <c r="L56" s="1">
        <v>9</v>
      </c>
      <c r="M56" s="2" t="s">
        <v>99</v>
      </c>
      <c r="N56" s="3">
        <v>26</v>
      </c>
      <c r="O56" s="1" t="s">
        <v>287</v>
      </c>
      <c r="P56" s="29" t="s">
        <v>1315</v>
      </c>
      <c r="Q56" s="100"/>
      <c r="R56" s="28" t="s">
        <v>31</v>
      </c>
      <c r="S56" s="28" t="s">
        <v>1132</v>
      </c>
      <c r="T56" s="28" t="s">
        <v>32</v>
      </c>
      <c r="U56" s="28" t="s">
        <v>1133</v>
      </c>
      <c r="V56" s="28" t="s">
        <v>33</v>
      </c>
      <c r="W56" s="28" t="str">
        <f t="shared" si="1"/>
        <v>算数601</v>
      </c>
    </row>
    <row r="57" spans="1:23" ht="24.95" customHeight="1" x14ac:dyDescent="0.15">
      <c r="A57" s="73" t="str">
        <f t="shared" si="0"/>
        <v>002055</v>
      </c>
      <c r="B57" s="29" t="s">
        <v>79</v>
      </c>
      <c r="C57" s="30" t="s">
        <v>152</v>
      </c>
      <c r="D57" s="44">
        <v>55</v>
      </c>
      <c r="E57" s="44" t="s">
        <v>1314</v>
      </c>
      <c r="F57" s="29" t="s">
        <v>270</v>
      </c>
      <c r="G57" s="30" t="s">
        <v>83</v>
      </c>
      <c r="H57" s="30">
        <v>32</v>
      </c>
      <c r="I57" s="29" t="s">
        <v>93</v>
      </c>
      <c r="J57" s="29" t="s">
        <v>96</v>
      </c>
      <c r="K57" s="5" t="s">
        <v>558</v>
      </c>
      <c r="L57" s="1">
        <v>5</v>
      </c>
      <c r="M57" s="2" t="s">
        <v>99</v>
      </c>
      <c r="N57" s="3">
        <v>30</v>
      </c>
      <c r="O57" s="1" t="s">
        <v>287</v>
      </c>
      <c r="P57" s="29" t="s">
        <v>1315</v>
      </c>
      <c r="Q57" s="100"/>
      <c r="R57" s="28" t="s">
        <v>31</v>
      </c>
      <c r="S57" s="28" t="s">
        <v>1132</v>
      </c>
      <c r="T57" s="28" t="s">
        <v>32</v>
      </c>
      <c r="U57" s="28" t="s">
        <v>1133</v>
      </c>
      <c r="V57" s="28" t="s">
        <v>33</v>
      </c>
      <c r="W57" s="28" t="str">
        <f t="shared" si="1"/>
        <v>理科301</v>
      </c>
    </row>
    <row r="58" spans="1:23" ht="24.95" customHeight="1" x14ac:dyDescent="0.15">
      <c r="A58" s="73" t="str">
        <f t="shared" si="0"/>
        <v>002056</v>
      </c>
      <c r="B58" s="29" t="s">
        <v>79</v>
      </c>
      <c r="C58" s="30" t="s">
        <v>152</v>
      </c>
      <c r="D58" s="44">
        <v>56</v>
      </c>
      <c r="E58" s="44" t="s">
        <v>1314</v>
      </c>
      <c r="F58" s="29" t="s">
        <v>270</v>
      </c>
      <c r="G58" s="30" t="s">
        <v>84</v>
      </c>
      <c r="H58" s="30">
        <v>32</v>
      </c>
      <c r="I58" s="29" t="s">
        <v>93</v>
      </c>
      <c r="J58" s="29" t="s">
        <v>116</v>
      </c>
      <c r="K58" s="5" t="s">
        <v>559</v>
      </c>
      <c r="L58" s="1">
        <v>5</v>
      </c>
      <c r="M58" s="2" t="s">
        <v>99</v>
      </c>
      <c r="N58" s="3">
        <v>26</v>
      </c>
      <c r="O58" s="1" t="s">
        <v>287</v>
      </c>
      <c r="P58" s="29" t="s">
        <v>1315</v>
      </c>
      <c r="Q58" s="100"/>
      <c r="R58" s="28" t="s">
        <v>31</v>
      </c>
      <c r="S58" s="28" t="s">
        <v>1132</v>
      </c>
      <c r="T58" s="28" t="s">
        <v>32</v>
      </c>
      <c r="U58" s="28" t="s">
        <v>1133</v>
      </c>
      <c r="V58" s="28" t="s">
        <v>33</v>
      </c>
      <c r="W58" s="28" t="str">
        <f t="shared" si="1"/>
        <v>理科401</v>
      </c>
    </row>
    <row r="59" spans="1:23" ht="24.95" customHeight="1" x14ac:dyDescent="0.15">
      <c r="A59" s="73" t="str">
        <f t="shared" si="0"/>
        <v>002057</v>
      </c>
      <c r="B59" s="29" t="s">
        <v>79</v>
      </c>
      <c r="C59" s="30" t="s">
        <v>152</v>
      </c>
      <c r="D59" s="44">
        <v>57</v>
      </c>
      <c r="E59" s="44" t="s">
        <v>1314</v>
      </c>
      <c r="F59" s="29" t="s">
        <v>270</v>
      </c>
      <c r="G59" s="30" t="s">
        <v>85</v>
      </c>
      <c r="H59" s="30">
        <v>32</v>
      </c>
      <c r="I59" s="29" t="s">
        <v>93</v>
      </c>
      <c r="J59" s="29" t="s">
        <v>139</v>
      </c>
      <c r="K59" s="5" t="s">
        <v>560</v>
      </c>
      <c r="L59" s="1">
        <v>5</v>
      </c>
      <c r="M59" s="2" t="s">
        <v>99</v>
      </c>
      <c r="N59" s="3">
        <v>26</v>
      </c>
      <c r="O59" s="1" t="s">
        <v>287</v>
      </c>
      <c r="P59" s="29" t="s">
        <v>1315</v>
      </c>
      <c r="Q59" s="100"/>
      <c r="R59" s="28" t="s">
        <v>31</v>
      </c>
      <c r="S59" s="28" t="s">
        <v>1132</v>
      </c>
      <c r="T59" s="28" t="s">
        <v>32</v>
      </c>
      <c r="U59" s="28" t="s">
        <v>1133</v>
      </c>
      <c r="V59" s="28" t="s">
        <v>33</v>
      </c>
      <c r="W59" s="28" t="str">
        <f t="shared" si="1"/>
        <v>理科501</v>
      </c>
    </row>
    <row r="60" spans="1:23" ht="24.95" customHeight="1" x14ac:dyDescent="0.15">
      <c r="A60" s="73" t="str">
        <f t="shared" si="0"/>
        <v>002058</v>
      </c>
      <c r="B60" s="29" t="s">
        <v>79</v>
      </c>
      <c r="C60" s="30" t="s">
        <v>152</v>
      </c>
      <c r="D60" s="44">
        <v>58</v>
      </c>
      <c r="E60" s="44" t="s">
        <v>1314</v>
      </c>
      <c r="F60" s="29" t="s">
        <v>270</v>
      </c>
      <c r="G60" s="30" t="s">
        <v>86</v>
      </c>
      <c r="H60" s="30">
        <v>32</v>
      </c>
      <c r="I60" s="29" t="s">
        <v>93</v>
      </c>
      <c r="J60" s="29" t="s">
        <v>224</v>
      </c>
      <c r="K60" s="5" t="s">
        <v>561</v>
      </c>
      <c r="L60" s="1">
        <v>6</v>
      </c>
      <c r="M60" s="2" t="s">
        <v>99</v>
      </c>
      <c r="N60" s="3">
        <v>26</v>
      </c>
      <c r="O60" s="1" t="s">
        <v>287</v>
      </c>
      <c r="P60" s="29" t="s">
        <v>1315</v>
      </c>
      <c r="Q60" s="100"/>
      <c r="R60" s="28" t="s">
        <v>31</v>
      </c>
      <c r="S60" s="28" t="s">
        <v>1132</v>
      </c>
      <c r="T60" s="28" t="s">
        <v>32</v>
      </c>
      <c r="U60" s="28" t="s">
        <v>1133</v>
      </c>
      <c r="V60" s="28" t="s">
        <v>33</v>
      </c>
      <c r="W60" s="28" t="str">
        <f t="shared" si="1"/>
        <v>理科601</v>
      </c>
    </row>
    <row r="61" spans="1:23" ht="24.95" customHeight="1" x14ac:dyDescent="0.15">
      <c r="A61" s="73" t="str">
        <f t="shared" si="0"/>
        <v>002059</v>
      </c>
      <c r="B61" s="29" t="s">
        <v>79</v>
      </c>
      <c r="C61" s="30" t="s">
        <v>152</v>
      </c>
      <c r="D61" s="44">
        <v>59</v>
      </c>
      <c r="E61" s="44" t="s">
        <v>1314</v>
      </c>
      <c r="F61" s="29" t="s">
        <v>270</v>
      </c>
      <c r="G61" s="30" t="s">
        <v>94</v>
      </c>
      <c r="H61" s="30">
        <v>32</v>
      </c>
      <c r="I61" s="29" t="s">
        <v>95</v>
      </c>
      <c r="J61" s="29" t="s">
        <v>118</v>
      </c>
      <c r="K61" s="5" t="s">
        <v>602</v>
      </c>
      <c r="L61" s="1">
        <v>1</v>
      </c>
      <c r="M61" s="2" t="s">
        <v>99</v>
      </c>
      <c r="N61" s="3">
        <v>30</v>
      </c>
      <c r="O61" s="1" t="s">
        <v>288</v>
      </c>
      <c r="P61" s="29" t="s">
        <v>1315</v>
      </c>
      <c r="Q61" s="100"/>
      <c r="R61" s="28" t="s">
        <v>31</v>
      </c>
      <c r="S61" s="28" t="s">
        <v>1132</v>
      </c>
      <c r="T61" s="28" t="s">
        <v>32</v>
      </c>
      <c r="U61" s="28" t="s">
        <v>1133</v>
      </c>
      <c r="V61" s="28" t="s">
        <v>33</v>
      </c>
      <c r="W61" s="28" t="str">
        <f t="shared" si="1"/>
        <v>生活101</v>
      </c>
    </row>
    <row r="62" spans="1:23" ht="24.95" customHeight="1" x14ac:dyDescent="0.15">
      <c r="A62" s="73" t="str">
        <f t="shared" si="0"/>
        <v>002060</v>
      </c>
      <c r="B62" s="29" t="s">
        <v>79</v>
      </c>
      <c r="C62" s="30" t="s">
        <v>152</v>
      </c>
      <c r="D62" s="44">
        <v>60</v>
      </c>
      <c r="E62" s="44" t="s">
        <v>1314</v>
      </c>
      <c r="F62" s="29" t="s">
        <v>270</v>
      </c>
      <c r="G62" s="30" t="s">
        <v>94</v>
      </c>
      <c r="H62" s="30">
        <v>32</v>
      </c>
      <c r="I62" s="29" t="s">
        <v>95</v>
      </c>
      <c r="J62" s="29" t="s">
        <v>119</v>
      </c>
      <c r="K62" s="5" t="s">
        <v>603</v>
      </c>
      <c r="L62" s="1">
        <v>1</v>
      </c>
      <c r="M62" s="2" t="s">
        <v>99</v>
      </c>
      <c r="N62" s="3">
        <v>30</v>
      </c>
      <c r="O62" s="1" t="s">
        <v>288</v>
      </c>
      <c r="P62" s="29" t="s">
        <v>1315</v>
      </c>
      <c r="Q62" s="100"/>
      <c r="R62" s="28" t="s">
        <v>31</v>
      </c>
      <c r="S62" s="28" t="s">
        <v>1132</v>
      </c>
      <c r="T62" s="28" t="s">
        <v>32</v>
      </c>
      <c r="U62" s="28" t="s">
        <v>1133</v>
      </c>
      <c r="V62" s="28" t="s">
        <v>33</v>
      </c>
      <c r="W62" s="28" t="str">
        <f t="shared" si="1"/>
        <v>生活102</v>
      </c>
    </row>
    <row r="63" spans="1:23" ht="24.95" customHeight="1" x14ac:dyDescent="0.15">
      <c r="A63" s="73" t="str">
        <f t="shared" si="0"/>
        <v>002061</v>
      </c>
      <c r="B63" s="29" t="s">
        <v>79</v>
      </c>
      <c r="C63" s="30" t="s">
        <v>152</v>
      </c>
      <c r="D63" s="44">
        <v>61</v>
      </c>
      <c r="E63" s="44" t="s">
        <v>1314</v>
      </c>
      <c r="F63" s="29" t="s">
        <v>270</v>
      </c>
      <c r="G63" s="30" t="s">
        <v>2</v>
      </c>
      <c r="H63" s="30">
        <v>32</v>
      </c>
      <c r="I63" s="29" t="s">
        <v>3</v>
      </c>
      <c r="J63" s="29" t="s">
        <v>139</v>
      </c>
      <c r="K63" s="5" t="s">
        <v>683</v>
      </c>
      <c r="L63" s="1">
        <v>4</v>
      </c>
      <c r="M63" s="2" t="s">
        <v>99</v>
      </c>
      <c r="N63" s="3">
        <v>26</v>
      </c>
      <c r="O63" s="1" t="s">
        <v>287</v>
      </c>
      <c r="P63" s="29" t="s">
        <v>1315</v>
      </c>
      <c r="Q63" s="100"/>
      <c r="R63" s="28" t="s">
        <v>31</v>
      </c>
      <c r="S63" s="28" t="s">
        <v>1132</v>
      </c>
      <c r="T63" s="28" t="s">
        <v>32</v>
      </c>
      <c r="U63" s="28" t="s">
        <v>1133</v>
      </c>
      <c r="V63" s="28" t="s">
        <v>33</v>
      </c>
      <c r="W63" s="28" t="str">
        <f t="shared" si="1"/>
        <v>家庭501</v>
      </c>
    </row>
    <row r="64" spans="1:23" ht="24.95" customHeight="1" x14ac:dyDescent="0.15">
      <c r="A64" s="73" t="str">
        <f t="shared" si="0"/>
        <v>002062</v>
      </c>
      <c r="B64" s="29" t="s">
        <v>79</v>
      </c>
      <c r="C64" s="30" t="s">
        <v>152</v>
      </c>
      <c r="D64" s="44">
        <v>62</v>
      </c>
      <c r="E64" s="44" t="s">
        <v>1314</v>
      </c>
      <c r="F64" s="29" t="s">
        <v>270</v>
      </c>
      <c r="G64" s="30" t="s">
        <v>88</v>
      </c>
      <c r="H64" s="30">
        <v>32</v>
      </c>
      <c r="I64" s="29" t="s">
        <v>4</v>
      </c>
      <c r="J64" s="29" t="s">
        <v>96</v>
      </c>
      <c r="K64" s="5" t="s">
        <v>665</v>
      </c>
      <c r="L64" s="1">
        <v>1</v>
      </c>
      <c r="M64" s="2" t="s">
        <v>99</v>
      </c>
      <c r="N64" s="3">
        <v>30</v>
      </c>
      <c r="O64" s="1" t="s">
        <v>287</v>
      </c>
      <c r="P64" s="29" t="s">
        <v>1315</v>
      </c>
      <c r="Q64" s="100"/>
      <c r="R64" s="28" t="s">
        <v>31</v>
      </c>
      <c r="S64" s="28" t="s">
        <v>1132</v>
      </c>
      <c r="T64" s="28" t="s">
        <v>32</v>
      </c>
      <c r="U64" s="28" t="s">
        <v>1133</v>
      </c>
      <c r="V64" s="28" t="s">
        <v>33</v>
      </c>
      <c r="W64" s="28" t="str">
        <f t="shared" si="1"/>
        <v>保健301</v>
      </c>
    </row>
    <row r="65" spans="1:23" ht="24.95" customHeight="1" x14ac:dyDescent="0.15">
      <c r="A65" s="73" t="str">
        <f t="shared" si="0"/>
        <v>002063</v>
      </c>
      <c r="B65" s="29" t="s">
        <v>79</v>
      </c>
      <c r="C65" s="30" t="s">
        <v>152</v>
      </c>
      <c r="D65" s="44">
        <v>63</v>
      </c>
      <c r="E65" s="44" t="s">
        <v>1314</v>
      </c>
      <c r="F65" s="29" t="s">
        <v>270</v>
      </c>
      <c r="G65" s="30" t="s">
        <v>2</v>
      </c>
      <c r="H65" s="30">
        <v>32</v>
      </c>
      <c r="I65" s="29" t="s">
        <v>4</v>
      </c>
      <c r="J65" s="29" t="s">
        <v>139</v>
      </c>
      <c r="K65" s="5" t="s">
        <v>666</v>
      </c>
      <c r="L65" s="1">
        <v>2</v>
      </c>
      <c r="M65" s="2" t="s">
        <v>99</v>
      </c>
      <c r="N65" s="3">
        <v>26</v>
      </c>
      <c r="O65" s="1" t="s">
        <v>287</v>
      </c>
      <c r="P65" s="29" t="s">
        <v>1315</v>
      </c>
      <c r="Q65" s="100"/>
      <c r="R65" s="28" t="s">
        <v>31</v>
      </c>
      <c r="S65" s="28" t="s">
        <v>1132</v>
      </c>
      <c r="T65" s="28" t="s">
        <v>32</v>
      </c>
      <c r="U65" s="28" t="s">
        <v>1133</v>
      </c>
      <c r="V65" s="28" t="s">
        <v>33</v>
      </c>
      <c r="W65" s="28" t="str">
        <f t="shared" si="1"/>
        <v>保健501</v>
      </c>
    </row>
    <row r="66" spans="1:23" ht="24.95" customHeight="1" x14ac:dyDescent="0.15">
      <c r="A66" s="73" t="str">
        <f t="shared" si="0"/>
        <v>002064</v>
      </c>
      <c r="B66" s="29" t="s">
        <v>79</v>
      </c>
      <c r="C66" s="30" t="s">
        <v>152</v>
      </c>
      <c r="D66" s="44">
        <v>64</v>
      </c>
      <c r="E66" s="44" t="s">
        <v>1314</v>
      </c>
      <c r="F66" s="29" t="s">
        <v>270</v>
      </c>
      <c r="G66" s="30" t="s">
        <v>85</v>
      </c>
      <c r="H66" s="30">
        <v>32</v>
      </c>
      <c r="I66" s="29" t="s">
        <v>263</v>
      </c>
      <c r="J66" s="29" t="s">
        <v>139</v>
      </c>
      <c r="K66" s="5" t="s">
        <v>685</v>
      </c>
      <c r="L66" s="1">
        <v>2</v>
      </c>
      <c r="M66" s="2" t="s">
        <v>99</v>
      </c>
      <c r="N66" s="3">
        <v>26</v>
      </c>
      <c r="O66" s="1" t="s">
        <v>287</v>
      </c>
      <c r="P66" s="29" t="s">
        <v>1315</v>
      </c>
      <c r="Q66" s="100" t="s">
        <v>1320</v>
      </c>
      <c r="R66" s="28" t="s">
        <v>31</v>
      </c>
      <c r="S66" s="28" t="s">
        <v>1132</v>
      </c>
      <c r="T66" s="28" t="s">
        <v>32</v>
      </c>
      <c r="U66" s="28" t="s">
        <v>1133</v>
      </c>
      <c r="V66" s="28" t="s">
        <v>33</v>
      </c>
      <c r="W66" s="28" t="str">
        <f t="shared" si="1"/>
        <v>英語501</v>
      </c>
    </row>
    <row r="67" spans="1:23" ht="24.95" customHeight="1" x14ac:dyDescent="0.15">
      <c r="A67" s="73" t="str">
        <f t="shared" si="0"/>
        <v>002065</v>
      </c>
      <c r="B67" s="29" t="s">
        <v>79</v>
      </c>
      <c r="C67" s="30" t="s">
        <v>152</v>
      </c>
      <c r="D67" s="44">
        <v>65</v>
      </c>
      <c r="E67" s="44" t="s">
        <v>1314</v>
      </c>
      <c r="F67" s="29" t="s">
        <v>270</v>
      </c>
      <c r="G67" s="30" t="s">
        <v>2</v>
      </c>
      <c r="H67" s="30">
        <v>32</v>
      </c>
      <c r="I67" s="29" t="s">
        <v>263</v>
      </c>
      <c r="J67" s="29" t="s">
        <v>140</v>
      </c>
      <c r="K67" s="5" t="s">
        <v>1321</v>
      </c>
      <c r="L67" s="1">
        <v>1</v>
      </c>
      <c r="M67" s="2" t="s">
        <v>99</v>
      </c>
      <c r="N67" s="3">
        <v>26</v>
      </c>
      <c r="O67" s="1" t="s">
        <v>287</v>
      </c>
      <c r="P67" s="29" t="s">
        <v>1315</v>
      </c>
      <c r="Q67" s="100" t="s">
        <v>1322</v>
      </c>
      <c r="R67" s="28" t="s">
        <v>31</v>
      </c>
      <c r="S67" s="28" t="s">
        <v>1132</v>
      </c>
      <c r="T67" s="28" t="s">
        <v>32</v>
      </c>
      <c r="U67" s="28" t="s">
        <v>1133</v>
      </c>
      <c r="V67" s="28" t="s">
        <v>33</v>
      </c>
      <c r="W67" s="28" t="str">
        <f t="shared" si="1"/>
        <v>英語502</v>
      </c>
    </row>
    <row r="68" spans="1:23" ht="24.95" customHeight="1" x14ac:dyDescent="0.15">
      <c r="A68" s="73" t="str">
        <f t="shared" ref="A68:A131" si="2">CONCATENATE(TEXT(C68,"000"),(TEXT(D68,"000")))</f>
        <v>002066</v>
      </c>
      <c r="B68" s="29" t="s">
        <v>79</v>
      </c>
      <c r="C68" s="30" t="s">
        <v>152</v>
      </c>
      <c r="D68" s="44">
        <v>66</v>
      </c>
      <c r="E68" s="44" t="s">
        <v>1314</v>
      </c>
      <c r="F68" s="29" t="s">
        <v>270</v>
      </c>
      <c r="G68" s="30" t="s">
        <v>86</v>
      </c>
      <c r="H68" s="30">
        <v>32</v>
      </c>
      <c r="I68" s="29" t="s">
        <v>263</v>
      </c>
      <c r="J68" s="29" t="s">
        <v>224</v>
      </c>
      <c r="K68" s="5" t="s">
        <v>1323</v>
      </c>
      <c r="L68" s="1">
        <v>2</v>
      </c>
      <c r="M68" s="2" t="s">
        <v>99</v>
      </c>
      <c r="N68" s="3">
        <v>26</v>
      </c>
      <c r="O68" s="1" t="s">
        <v>287</v>
      </c>
      <c r="P68" s="29" t="s">
        <v>1315</v>
      </c>
      <c r="Q68" s="100" t="s">
        <v>1320</v>
      </c>
      <c r="R68" s="28" t="s">
        <v>31</v>
      </c>
      <c r="S68" s="28" t="s">
        <v>1132</v>
      </c>
      <c r="T68" s="28" t="s">
        <v>32</v>
      </c>
      <c r="U68" s="28" t="s">
        <v>1133</v>
      </c>
      <c r="V68" s="28" t="s">
        <v>33</v>
      </c>
      <c r="W68" s="28" t="str">
        <f t="shared" ref="W68:W131" si="3">CONCATENATE(I68,J68)</f>
        <v>英語601</v>
      </c>
    </row>
    <row r="69" spans="1:23" ht="24.95" customHeight="1" x14ac:dyDescent="0.15">
      <c r="A69" s="73" t="str">
        <f t="shared" si="2"/>
        <v>002067</v>
      </c>
      <c r="B69" s="29" t="s">
        <v>79</v>
      </c>
      <c r="C69" s="30" t="s">
        <v>152</v>
      </c>
      <c r="D69" s="44">
        <v>67</v>
      </c>
      <c r="E69" s="44" t="s">
        <v>1314</v>
      </c>
      <c r="F69" s="29" t="s">
        <v>270</v>
      </c>
      <c r="G69" s="30" t="s">
        <v>80</v>
      </c>
      <c r="H69" s="30">
        <v>32</v>
      </c>
      <c r="I69" s="29" t="s">
        <v>259</v>
      </c>
      <c r="J69" s="29" t="s">
        <v>118</v>
      </c>
      <c r="K69" s="5" t="s">
        <v>706</v>
      </c>
      <c r="L69" s="1">
        <v>1</v>
      </c>
      <c r="M69" s="2" t="s">
        <v>99</v>
      </c>
      <c r="N69" s="3">
        <v>30</v>
      </c>
      <c r="O69" s="1" t="s">
        <v>287</v>
      </c>
      <c r="P69" s="29" t="s">
        <v>1315</v>
      </c>
      <c r="Q69" s="100"/>
      <c r="R69" s="28" t="s">
        <v>31</v>
      </c>
      <c r="S69" s="28" t="s">
        <v>1132</v>
      </c>
      <c r="T69" s="28" t="s">
        <v>32</v>
      </c>
      <c r="U69" s="28" t="s">
        <v>1133</v>
      </c>
      <c r="V69" s="28" t="s">
        <v>33</v>
      </c>
      <c r="W69" s="28" t="str">
        <f t="shared" si="3"/>
        <v>道徳101</v>
      </c>
    </row>
    <row r="70" spans="1:23" ht="24.95" customHeight="1" x14ac:dyDescent="0.15">
      <c r="A70" s="73" t="str">
        <f t="shared" si="2"/>
        <v>002068</v>
      </c>
      <c r="B70" s="29" t="s">
        <v>79</v>
      </c>
      <c r="C70" s="30" t="s">
        <v>152</v>
      </c>
      <c r="D70" s="44">
        <v>68</v>
      </c>
      <c r="E70" s="44" t="s">
        <v>1314</v>
      </c>
      <c r="F70" s="29" t="s">
        <v>270</v>
      </c>
      <c r="G70" s="30" t="s">
        <v>82</v>
      </c>
      <c r="H70" s="30">
        <v>32</v>
      </c>
      <c r="I70" s="29" t="s">
        <v>259</v>
      </c>
      <c r="J70" s="29" t="s">
        <v>222</v>
      </c>
      <c r="K70" s="5" t="s">
        <v>707</v>
      </c>
      <c r="L70" s="1">
        <v>2</v>
      </c>
      <c r="M70" s="2" t="s">
        <v>99</v>
      </c>
      <c r="N70" s="3">
        <v>30</v>
      </c>
      <c r="O70" s="1" t="s">
        <v>287</v>
      </c>
      <c r="P70" s="29" t="s">
        <v>1315</v>
      </c>
      <c r="Q70" s="100"/>
      <c r="R70" s="28" t="s">
        <v>31</v>
      </c>
      <c r="S70" s="28" t="s">
        <v>1132</v>
      </c>
      <c r="T70" s="28" t="s">
        <v>32</v>
      </c>
      <c r="U70" s="28" t="s">
        <v>1133</v>
      </c>
      <c r="V70" s="28" t="s">
        <v>33</v>
      </c>
      <c r="W70" s="28" t="str">
        <f t="shared" si="3"/>
        <v>道徳201</v>
      </c>
    </row>
    <row r="71" spans="1:23" ht="24.95" customHeight="1" x14ac:dyDescent="0.15">
      <c r="A71" s="73" t="str">
        <f t="shared" si="2"/>
        <v>002069</v>
      </c>
      <c r="B71" s="29" t="s">
        <v>79</v>
      </c>
      <c r="C71" s="30" t="s">
        <v>152</v>
      </c>
      <c r="D71" s="44">
        <v>69</v>
      </c>
      <c r="E71" s="44" t="s">
        <v>1314</v>
      </c>
      <c r="F71" s="29" t="s">
        <v>270</v>
      </c>
      <c r="G71" s="30" t="s">
        <v>83</v>
      </c>
      <c r="H71" s="30">
        <v>32</v>
      </c>
      <c r="I71" s="29" t="s">
        <v>259</v>
      </c>
      <c r="J71" s="29" t="s">
        <v>96</v>
      </c>
      <c r="K71" s="5" t="s">
        <v>708</v>
      </c>
      <c r="L71" s="1">
        <v>2</v>
      </c>
      <c r="M71" s="2" t="s">
        <v>99</v>
      </c>
      <c r="N71" s="3">
        <v>30</v>
      </c>
      <c r="O71" s="1" t="s">
        <v>287</v>
      </c>
      <c r="P71" s="29" t="s">
        <v>1315</v>
      </c>
      <c r="Q71" s="100"/>
      <c r="R71" s="28" t="s">
        <v>31</v>
      </c>
      <c r="S71" s="28" t="s">
        <v>1132</v>
      </c>
      <c r="T71" s="28" t="s">
        <v>32</v>
      </c>
      <c r="U71" s="28" t="s">
        <v>1133</v>
      </c>
      <c r="V71" s="28" t="s">
        <v>33</v>
      </c>
      <c r="W71" s="28" t="str">
        <f t="shared" si="3"/>
        <v>道徳301</v>
      </c>
    </row>
    <row r="72" spans="1:23" ht="24.95" customHeight="1" x14ac:dyDescent="0.15">
      <c r="A72" s="73" t="str">
        <f t="shared" si="2"/>
        <v>002070</v>
      </c>
      <c r="B72" s="29" t="s">
        <v>79</v>
      </c>
      <c r="C72" s="30" t="s">
        <v>152</v>
      </c>
      <c r="D72" s="44">
        <v>70</v>
      </c>
      <c r="E72" s="44" t="s">
        <v>1314</v>
      </c>
      <c r="F72" s="29" t="s">
        <v>270</v>
      </c>
      <c r="G72" s="30" t="s">
        <v>84</v>
      </c>
      <c r="H72" s="30">
        <v>32</v>
      </c>
      <c r="I72" s="29" t="s">
        <v>259</v>
      </c>
      <c r="J72" s="29" t="s">
        <v>116</v>
      </c>
      <c r="K72" s="5" t="s">
        <v>709</v>
      </c>
      <c r="L72" s="1">
        <v>2</v>
      </c>
      <c r="M72" s="2" t="s">
        <v>99</v>
      </c>
      <c r="N72" s="3">
        <v>26</v>
      </c>
      <c r="O72" s="1" t="s">
        <v>287</v>
      </c>
      <c r="P72" s="29" t="s">
        <v>1315</v>
      </c>
      <c r="Q72" s="100"/>
      <c r="R72" s="28" t="s">
        <v>31</v>
      </c>
      <c r="S72" s="28" t="s">
        <v>1132</v>
      </c>
      <c r="T72" s="28" t="s">
        <v>32</v>
      </c>
      <c r="U72" s="28" t="s">
        <v>1133</v>
      </c>
      <c r="V72" s="28" t="s">
        <v>33</v>
      </c>
      <c r="W72" s="28" t="str">
        <f t="shared" si="3"/>
        <v>道徳401</v>
      </c>
    </row>
    <row r="73" spans="1:23" ht="24.95" customHeight="1" x14ac:dyDescent="0.15">
      <c r="A73" s="73" t="str">
        <f t="shared" si="2"/>
        <v>002071</v>
      </c>
      <c r="B73" s="29" t="s">
        <v>79</v>
      </c>
      <c r="C73" s="30" t="s">
        <v>152</v>
      </c>
      <c r="D73" s="44">
        <v>71</v>
      </c>
      <c r="E73" s="44" t="s">
        <v>1314</v>
      </c>
      <c r="F73" s="29" t="s">
        <v>270</v>
      </c>
      <c r="G73" s="30" t="s">
        <v>85</v>
      </c>
      <c r="H73" s="30">
        <v>32</v>
      </c>
      <c r="I73" s="29" t="s">
        <v>259</v>
      </c>
      <c r="J73" s="29" t="s">
        <v>139</v>
      </c>
      <c r="K73" s="5" t="s">
        <v>710</v>
      </c>
      <c r="L73" s="1">
        <v>3</v>
      </c>
      <c r="M73" s="2" t="s">
        <v>99</v>
      </c>
      <c r="N73" s="3">
        <v>26</v>
      </c>
      <c r="O73" s="1" t="s">
        <v>287</v>
      </c>
      <c r="P73" s="29" t="s">
        <v>1315</v>
      </c>
      <c r="Q73" s="100"/>
      <c r="R73" s="28" t="s">
        <v>31</v>
      </c>
      <c r="S73" s="28" t="s">
        <v>1132</v>
      </c>
      <c r="T73" s="28" t="s">
        <v>32</v>
      </c>
      <c r="U73" s="28" t="s">
        <v>1133</v>
      </c>
      <c r="V73" s="28" t="s">
        <v>33</v>
      </c>
      <c r="W73" s="28" t="str">
        <f t="shared" si="3"/>
        <v>道徳501</v>
      </c>
    </row>
    <row r="74" spans="1:23" ht="24.95" customHeight="1" x14ac:dyDescent="0.15">
      <c r="A74" s="73" t="str">
        <f t="shared" si="2"/>
        <v>002072</v>
      </c>
      <c r="B74" s="29" t="s">
        <v>79</v>
      </c>
      <c r="C74" s="30" t="s">
        <v>152</v>
      </c>
      <c r="D74" s="44">
        <v>72</v>
      </c>
      <c r="E74" s="44" t="s">
        <v>1314</v>
      </c>
      <c r="F74" s="29" t="s">
        <v>270</v>
      </c>
      <c r="G74" s="30" t="s">
        <v>86</v>
      </c>
      <c r="H74" s="30">
        <v>32</v>
      </c>
      <c r="I74" s="29" t="s">
        <v>259</v>
      </c>
      <c r="J74" s="2" t="s">
        <v>224</v>
      </c>
      <c r="K74" s="5" t="s">
        <v>711</v>
      </c>
      <c r="L74" s="1">
        <v>3</v>
      </c>
      <c r="M74" s="2" t="s">
        <v>99</v>
      </c>
      <c r="N74" s="3">
        <v>26</v>
      </c>
      <c r="O74" s="1" t="s">
        <v>287</v>
      </c>
      <c r="P74" s="29" t="s">
        <v>1315</v>
      </c>
      <c r="Q74" s="100"/>
      <c r="R74" s="28" t="s">
        <v>31</v>
      </c>
      <c r="S74" s="28" t="s">
        <v>1132</v>
      </c>
      <c r="T74" s="28" t="s">
        <v>32</v>
      </c>
      <c r="U74" s="28" t="s">
        <v>1133</v>
      </c>
      <c r="V74" s="28" t="s">
        <v>33</v>
      </c>
      <c r="W74" s="28" t="str">
        <f t="shared" si="3"/>
        <v>道徳601</v>
      </c>
    </row>
    <row r="75" spans="1:23" ht="24.95" customHeight="1" x14ac:dyDescent="0.15">
      <c r="A75" s="73" t="str">
        <f t="shared" si="2"/>
        <v>002073</v>
      </c>
      <c r="B75" s="29" t="s">
        <v>79</v>
      </c>
      <c r="C75" s="29" t="s">
        <v>152</v>
      </c>
      <c r="D75" s="44">
        <v>73</v>
      </c>
      <c r="E75" s="44" t="s">
        <v>1314</v>
      </c>
      <c r="F75" s="29" t="s">
        <v>1324</v>
      </c>
      <c r="G75" s="29" t="s">
        <v>88</v>
      </c>
      <c r="H75" s="1">
        <v>31</v>
      </c>
      <c r="I75" s="29" t="s">
        <v>89</v>
      </c>
      <c r="J75" s="29">
        <v>331</v>
      </c>
      <c r="K75" s="24" t="s">
        <v>1325</v>
      </c>
      <c r="L75" s="29">
        <v>3</v>
      </c>
      <c r="M75" s="1" t="s">
        <v>98</v>
      </c>
      <c r="N75" s="31">
        <v>26</v>
      </c>
      <c r="O75" s="36" t="s">
        <v>103</v>
      </c>
      <c r="P75" s="29" t="s">
        <v>294</v>
      </c>
      <c r="Q75" s="100"/>
      <c r="R75" s="28" t="s">
        <v>31</v>
      </c>
      <c r="S75" s="28" t="s">
        <v>1132</v>
      </c>
      <c r="T75" s="28" t="s">
        <v>32</v>
      </c>
      <c r="U75" s="28" t="s">
        <v>1133</v>
      </c>
      <c r="V75" s="28" t="s">
        <v>33</v>
      </c>
      <c r="W75" s="28" t="str">
        <f t="shared" si="3"/>
        <v>社会331</v>
      </c>
    </row>
    <row r="76" spans="1:23" ht="24.95" customHeight="1" x14ac:dyDescent="0.15">
      <c r="A76" s="73" t="str">
        <f t="shared" si="2"/>
        <v>002074</v>
      </c>
      <c r="B76" s="29" t="s">
        <v>79</v>
      </c>
      <c r="C76" s="29" t="s">
        <v>152</v>
      </c>
      <c r="D76" s="44">
        <v>74</v>
      </c>
      <c r="E76" s="44" t="s">
        <v>1314</v>
      </c>
      <c r="F76" s="29" t="s">
        <v>1324</v>
      </c>
      <c r="G76" s="29" t="s">
        <v>88</v>
      </c>
      <c r="H76" s="11">
        <v>31</v>
      </c>
      <c r="I76" s="29" t="s">
        <v>89</v>
      </c>
      <c r="J76" s="29">
        <v>331</v>
      </c>
      <c r="K76" s="24" t="s">
        <v>1326</v>
      </c>
      <c r="L76" s="29">
        <v>3</v>
      </c>
      <c r="M76" s="1" t="s">
        <v>99</v>
      </c>
      <c r="N76" s="31">
        <v>30</v>
      </c>
      <c r="O76" s="36" t="s">
        <v>103</v>
      </c>
      <c r="P76" s="29" t="s">
        <v>294</v>
      </c>
      <c r="Q76" s="100"/>
      <c r="R76" s="28" t="s">
        <v>31</v>
      </c>
      <c r="S76" s="28" t="s">
        <v>1132</v>
      </c>
      <c r="T76" s="28" t="s">
        <v>32</v>
      </c>
      <c r="U76" s="28" t="s">
        <v>1133</v>
      </c>
      <c r="V76" s="28" t="s">
        <v>33</v>
      </c>
      <c r="W76" s="28" t="str">
        <f t="shared" si="3"/>
        <v>社会331</v>
      </c>
    </row>
    <row r="77" spans="1:23" ht="24.95" customHeight="1" x14ac:dyDescent="0.15">
      <c r="A77" s="73" t="str">
        <f t="shared" si="2"/>
        <v>002075</v>
      </c>
      <c r="B77" s="29" t="s">
        <v>79</v>
      </c>
      <c r="C77" s="29" t="s">
        <v>152</v>
      </c>
      <c r="D77" s="44">
        <v>75</v>
      </c>
      <c r="E77" s="44" t="s">
        <v>1314</v>
      </c>
      <c r="F77" s="29" t="s">
        <v>1324</v>
      </c>
      <c r="G77" s="29" t="s">
        <v>88</v>
      </c>
      <c r="H77" s="1">
        <v>31</v>
      </c>
      <c r="I77" s="29" t="s">
        <v>89</v>
      </c>
      <c r="J77" s="29">
        <v>332</v>
      </c>
      <c r="K77" s="24" t="s">
        <v>1327</v>
      </c>
      <c r="L77" s="29">
        <v>3</v>
      </c>
      <c r="M77" s="1" t="s">
        <v>98</v>
      </c>
      <c r="N77" s="31">
        <v>22</v>
      </c>
      <c r="O77" s="36" t="s">
        <v>103</v>
      </c>
      <c r="P77" s="29" t="s">
        <v>294</v>
      </c>
      <c r="Q77" s="100"/>
      <c r="R77" s="28" t="s">
        <v>31</v>
      </c>
      <c r="S77" s="28" t="s">
        <v>1132</v>
      </c>
      <c r="T77" s="28" t="s">
        <v>32</v>
      </c>
      <c r="U77" s="28" t="s">
        <v>1133</v>
      </c>
      <c r="V77" s="28" t="s">
        <v>33</v>
      </c>
      <c r="W77" s="28" t="str">
        <f t="shared" si="3"/>
        <v>社会332</v>
      </c>
    </row>
    <row r="78" spans="1:23" ht="24.95" customHeight="1" x14ac:dyDescent="0.15">
      <c r="A78" s="73" t="str">
        <f t="shared" si="2"/>
        <v>002076</v>
      </c>
      <c r="B78" s="29" t="s">
        <v>79</v>
      </c>
      <c r="C78" s="29" t="s">
        <v>152</v>
      </c>
      <c r="D78" s="44">
        <v>76</v>
      </c>
      <c r="E78" s="44" t="s">
        <v>1314</v>
      </c>
      <c r="F78" s="29" t="s">
        <v>1324</v>
      </c>
      <c r="G78" s="29" t="s">
        <v>88</v>
      </c>
      <c r="H78" s="1">
        <v>31</v>
      </c>
      <c r="I78" s="29" t="s">
        <v>89</v>
      </c>
      <c r="J78" s="29">
        <v>332</v>
      </c>
      <c r="K78" s="24" t="s">
        <v>1328</v>
      </c>
      <c r="L78" s="29">
        <v>3</v>
      </c>
      <c r="M78" s="1" t="s">
        <v>99</v>
      </c>
      <c r="N78" s="31">
        <v>26</v>
      </c>
      <c r="O78" s="36" t="s">
        <v>103</v>
      </c>
      <c r="P78" s="29" t="s">
        <v>294</v>
      </c>
      <c r="Q78" s="100"/>
      <c r="R78" s="28" t="s">
        <v>31</v>
      </c>
      <c r="S78" s="28" t="s">
        <v>1132</v>
      </c>
      <c r="T78" s="28" t="s">
        <v>32</v>
      </c>
      <c r="U78" s="28" t="s">
        <v>1133</v>
      </c>
      <c r="V78" s="28" t="s">
        <v>33</v>
      </c>
      <c r="W78" s="28" t="str">
        <f t="shared" si="3"/>
        <v>社会332</v>
      </c>
    </row>
    <row r="79" spans="1:23" ht="24.95" customHeight="1" x14ac:dyDescent="0.15">
      <c r="A79" s="73" t="str">
        <f t="shared" si="2"/>
        <v>002077</v>
      </c>
      <c r="B79" s="33" t="s">
        <v>79</v>
      </c>
      <c r="C79" s="33" t="s">
        <v>152</v>
      </c>
      <c r="D79" s="44">
        <v>77</v>
      </c>
      <c r="E79" s="44" t="s">
        <v>1314</v>
      </c>
      <c r="F79" s="12" t="s">
        <v>1324</v>
      </c>
      <c r="G79" s="13" t="s">
        <v>90</v>
      </c>
      <c r="H79" s="11">
        <v>31</v>
      </c>
      <c r="I79" s="11" t="s">
        <v>91</v>
      </c>
      <c r="J79" s="11">
        <v>431</v>
      </c>
      <c r="K79" s="14" t="s">
        <v>1329</v>
      </c>
      <c r="L79" s="11">
        <v>2</v>
      </c>
      <c r="M79" s="15" t="s">
        <v>99</v>
      </c>
      <c r="N79" s="15" t="s">
        <v>102</v>
      </c>
      <c r="O79" s="16" t="s">
        <v>103</v>
      </c>
      <c r="P79" s="1" t="s">
        <v>294</v>
      </c>
      <c r="Q79" s="100"/>
      <c r="R79" s="28" t="s">
        <v>31</v>
      </c>
      <c r="S79" s="28" t="s">
        <v>1132</v>
      </c>
      <c r="T79" s="28" t="s">
        <v>32</v>
      </c>
      <c r="U79" s="28" t="s">
        <v>1133</v>
      </c>
      <c r="V79" s="28" t="s">
        <v>33</v>
      </c>
      <c r="W79" s="28" t="str">
        <f t="shared" si="3"/>
        <v>地図431</v>
      </c>
    </row>
    <row r="80" spans="1:23" ht="24.95" customHeight="1" x14ac:dyDescent="0.15">
      <c r="A80" s="73" t="str">
        <f t="shared" si="2"/>
        <v>002078</v>
      </c>
      <c r="B80" s="29" t="s">
        <v>79</v>
      </c>
      <c r="C80" s="29" t="s">
        <v>152</v>
      </c>
      <c r="D80" s="44">
        <v>78</v>
      </c>
      <c r="E80" s="44" t="s">
        <v>1314</v>
      </c>
      <c r="F80" s="29" t="s">
        <v>1324</v>
      </c>
      <c r="G80" s="29" t="s">
        <v>94</v>
      </c>
      <c r="H80" s="29">
        <v>31</v>
      </c>
      <c r="I80" s="29" t="s">
        <v>95</v>
      </c>
      <c r="J80" s="29">
        <v>131</v>
      </c>
      <c r="K80" s="24" t="s">
        <v>1330</v>
      </c>
      <c r="L80" s="29">
        <v>1</v>
      </c>
      <c r="M80" s="29" t="s">
        <v>99</v>
      </c>
      <c r="N80" s="29" t="s">
        <v>100</v>
      </c>
      <c r="O80" s="1" t="s">
        <v>103</v>
      </c>
      <c r="P80" s="1" t="s">
        <v>294</v>
      </c>
      <c r="Q80" s="100"/>
      <c r="R80" s="28" t="s">
        <v>31</v>
      </c>
      <c r="S80" s="28" t="s">
        <v>1132</v>
      </c>
      <c r="T80" s="28" t="s">
        <v>32</v>
      </c>
      <c r="U80" s="28" t="s">
        <v>1133</v>
      </c>
      <c r="V80" s="28" t="s">
        <v>33</v>
      </c>
      <c r="W80" s="28" t="str">
        <f t="shared" si="3"/>
        <v>生活131</v>
      </c>
    </row>
    <row r="81" spans="1:23" ht="24.95" customHeight="1" x14ac:dyDescent="0.15">
      <c r="A81" s="73" t="str">
        <f t="shared" si="2"/>
        <v>002079</v>
      </c>
      <c r="B81" s="29" t="s">
        <v>79</v>
      </c>
      <c r="C81" s="29" t="s">
        <v>152</v>
      </c>
      <c r="D81" s="44">
        <v>79</v>
      </c>
      <c r="E81" s="44" t="s">
        <v>1314</v>
      </c>
      <c r="F81" s="29" t="s">
        <v>1324</v>
      </c>
      <c r="G81" s="29" t="s">
        <v>94</v>
      </c>
      <c r="H81" s="29">
        <v>31</v>
      </c>
      <c r="I81" s="29" t="s">
        <v>95</v>
      </c>
      <c r="J81" s="29">
        <v>132</v>
      </c>
      <c r="K81" s="24" t="s">
        <v>1331</v>
      </c>
      <c r="L81" s="29">
        <v>1</v>
      </c>
      <c r="M81" s="29" t="s">
        <v>99</v>
      </c>
      <c r="N81" s="29" t="s">
        <v>100</v>
      </c>
      <c r="O81" s="1" t="s">
        <v>103</v>
      </c>
      <c r="P81" s="1" t="s">
        <v>294</v>
      </c>
      <c r="Q81" s="100"/>
      <c r="R81" s="28" t="s">
        <v>31</v>
      </c>
      <c r="S81" s="28" t="s">
        <v>1132</v>
      </c>
      <c r="T81" s="28" t="s">
        <v>32</v>
      </c>
      <c r="U81" s="28" t="s">
        <v>1133</v>
      </c>
      <c r="V81" s="28" t="s">
        <v>33</v>
      </c>
      <c r="W81" s="28" t="str">
        <f t="shared" si="3"/>
        <v>生活132</v>
      </c>
    </row>
    <row r="82" spans="1:23" ht="24.95" customHeight="1" x14ac:dyDescent="0.15">
      <c r="A82" s="73" t="str">
        <f t="shared" si="2"/>
        <v>002080</v>
      </c>
      <c r="B82" s="29" t="s">
        <v>79</v>
      </c>
      <c r="C82" s="29" t="s">
        <v>152</v>
      </c>
      <c r="D82" s="44">
        <v>80</v>
      </c>
      <c r="E82" s="44" t="s">
        <v>1314</v>
      </c>
      <c r="F82" s="29" t="s">
        <v>1324</v>
      </c>
      <c r="G82" s="29" t="s">
        <v>2</v>
      </c>
      <c r="H82" s="29">
        <v>31</v>
      </c>
      <c r="I82" s="29" t="s">
        <v>3</v>
      </c>
      <c r="J82" s="29">
        <v>531</v>
      </c>
      <c r="K82" s="24" t="s">
        <v>1332</v>
      </c>
      <c r="L82" s="29">
        <v>4</v>
      </c>
      <c r="M82" s="29" t="s">
        <v>99</v>
      </c>
      <c r="N82" s="29" t="s">
        <v>102</v>
      </c>
      <c r="O82" s="29" t="s">
        <v>103</v>
      </c>
      <c r="P82" s="29" t="s">
        <v>294</v>
      </c>
      <c r="Q82" s="100"/>
      <c r="R82" s="28" t="s">
        <v>31</v>
      </c>
      <c r="S82" s="28" t="s">
        <v>1132</v>
      </c>
      <c r="T82" s="28" t="s">
        <v>32</v>
      </c>
      <c r="U82" s="28" t="s">
        <v>1133</v>
      </c>
      <c r="V82" s="28" t="s">
        <v>33</v>
      </c>
      <c r="W82" s="28" t="str">
        <f t="shared" si="3"/>
        <v>家庭531</v>
      </c>
    </row>
    <row r="83" spans="1:23" ht="24.95" customHeight="1" x14ac:dyDescent="0.15">
      <c r="A83" s="73" t="str">
        <f t="shared" si="2"/>
        <v>002081</v>
      </c>
      <c r="B83" s="33" t="s">
        <v>79</v>
      </c>
      <c r="C83" s="33" t="s">
        <v>152</v>
      </c>
      <c r="D83" s="44">
        <v>81</v>
      </c>
      <c r="E83" s="44" t="s">
        <v>1314</v>
      </c>
      <c r="F83" s="12" t="s">
        <v>1324</v>
      </c>
      <c r="G83" s="13" t="s">
        <v>88</v>
      </c>
      <c r="H83" s="1">
        <v>31</v>
      </c>
      <c r="I83" s="11" t="s">
        <v>4</v>
      </c>
      <c r="J83" s="11">
        <v>331</v>
      </c>
      <c r="K83" s="14" t="s">
        <v>1333</v>
      </c>
      <c r="L83" s="11">
        <v>1</v>
      </c>
      <c r="M83" s="15" t="s">
        <v>98</v>
      </c>
      <c r="N83" s="15" t="s">
        <v>100</v>
      </c>
      <c r="O83" s="11" t="s">
        <v>103</v>
      </c>
      <c r="P83" s="11" t="s">
        <v>294</v>
      </c>
      <c r="Q83" s="100"/>
      <c r="R83" s="28" t="s">
        <v>31</v>
      </c>
      <c r="S83" s="28" t="s">
        <v>1132</v>
      </c>
      <c r="T83" s="28" t="s">
        <v>32</v>
      </c>
      <c r="U83" s="28" t="s">
        <v>1133</v>
      </c>
      <c r="V83" s="28" t="s">
        <v>33</v>
      </c>
      <c r="W83" s="28" t="str">
        <f t="shared" si="3"/>
        <v>保健331</v>
      </c>
    </row>
    <row r="84" spans="1:23" ht="24.95" customHeight="1" x14ac:dyDescent="0.15">
      <c r="A84" s="73" t="str">
        <f t="shared" si="2"/>
        <v>002082</v>
      </c>
      <c r="B84" s="33" t="s">
        <v>79</v>
      </c>
      <c r="C84" s="33" t="s">
        <v>152</v>
      </c>
      <c r="D84" s="44">
        <v>82</v>
      </c>
      <c r="E84" s="44" t="s">
        <v>1314</v>
      </c>
      <c r="F84" s="12" t="s">
        <v>1324</v>
      </c>
      <c r="G84" s="13" t="s">
        <v>88</v>
      </c>
      <c r="H84" s="1">
        <v>31</v>
      </c>
      <c r="I84" s="11" t="s">
        <v>4</v>
      </c>
      <c r="J84" s="11">
        <v>331</v>
      </c>
      <c r="K84" s="14" t="s">
        <v>1334</v>
      </c>
      <c r="L84" s="11">
        <v>1</v>
      </c>
      <c r="M84" s="15" t="s">
        <v>99</v>
      </c>
      <c r="N84" s="15" t="s">
        <v>101</v>
      </c>
      <c r="O84" s="11" t="s">
        <v>103</v>
      </c>
      <c r="P84" s="11" t="s">
        <v>294</v>
      </c>
      <c r="Q84" s="100"/>
      <c r="R84" s="28" t="s">
        <v>31</v>
      </c>
      <c r="S84" s="28" t="s">
        <v>1132</v>
      </c>
      <c r="T84" s="28" t="s">
        <v>32</v>
      </c>
      <c r="U84" s="28" t="s">
        <v>1133</v>
      </c>
      <c r="V84" s="28" t="s">
        <v>33</v>
      </c>
      <c r="W84" s="28" t="str">
        <f t="shared" si="3"/>
        <v>保健331</v>
      </c>
    </row>
    <row r="85" spans="1:23" ht="24.95" customHeight="1" x14ac:dyDescent="0.15">
      <c r="A85" s="73" t="str">
        <f t="shared" si="2"/>
        <v>002083</v>
      </c>
      <c r="B85" s="33" t="s">
        <v>79</v>
      </c>
      <c r="C85" s="33" t="s">
        <v>152</v>
      </c>
      <c r="D85" s="44">
        <v>83</v>
      </c>
      <c r="E85" s="44" t="s">
        <v>1314</v>
      </c>
      <c r="F85" s="12" t="s">
        <v>1324</v>
      </c>
      <c r="G85" s="13" t="s">
        <v>2</v>
      </c>
      <c r="H85" s="1">
        <v>31</v>
      </c>
      <c r="I85" s="11" t="s">
        <v>4</v>
      </c>
      <c r="J85" s="11">
        <v>531</v>
      </c>
      <c r="K85" s="14" t="s">
        <v>1335</v>
      </c>
      <c r="L85" s="11">
        <v>1</v>
      </c>
      <c r="M85" s="15" t="s">
        <v>98</v>
      </c>
      <c r="N85" s="15" t="s">
        <v>102</v>
      </c>
      <c r="O85" s="11" t="s">
        <v>103</v>
      </c>
      <c r="P85" s="11" t="s">
        <v>294</v>
      </c>
      <c r="Q85" s="100"/>
      <c r="R85" s="28" t="s">
        <v>31</v>
      </c>
      <c r="S85" s="28" t="s">
        <v>1132</v>
      </c>
      <c r="T85" s="28" t="s">
        <v>32</v>
      </c>
      <c r="U85" s="28" t="s">
        <v>1133</v>
      </c>
      <c r="V85" s="28" t="s">
        <v>33</v>
      </c>
      <c r="W85" s="28" t="str">
        <f t="shared" si="3"/>
        <v>保健531</v>
      </c>
    </row>
    <row r="86" spans="1:23" ht="24.95" customHeight="1" x14ac:dyDescent="0.15">
      <c r="A86" s="73" t="str">
        <f t="shared" si="2"/>
        <v>002084</v>
      </c>
      <c r="B86" s="33" t="s">
        <v>79</v>
      </c>
      <c r="C86" s="33" t="s">
        <v>152</v>
      </c>
      <c r="D86" s="44">
        <v>84</v>
      </c>
      <c r="E86" s="44" t="s">
        <v>1314</v>
      </c>
      <c r="F86" s="12" t="s">
        <v>1324</v>
      </c>
      <c r="G86" s="13" t="s">
        <v>2</v>
      </c>
      <c r="H86" s="1">
        <v>31</v>
      </c>
      <c r="I86" s="11" t="s">
        <v>4</v>
      </c>
      <c r="J86" s="11">
        <v>531</v>
      </c>
      <c r="K86" s="14" t="s">
        <v>1336</v>
      </c>
      <c r="L86" s="11">
        <v>1</v>
      </c>
      <c r="M86" s="15" t="s">
        <v>99</v>
      </c>
      <c r="N86" s="15" t="s">
        <v>100</v>
      </c>
      <c r="O86" s="11" t="s">
        <v>103</v>
      </c>
      <c r="P86" s="11" t="s">
        <v>294</v>
      </c>
      <c r="Q86" s="100"/>
      <c r="R86" s="28" t="s">
        <v>31</v>
      </c>
      <c r="S86" s="28" t="s">
        <v>1132</v>
      </c>
      <c r="T86" s="28" t="s">
        <v>32</v>
      </c>
      <c r="U86" s="28" t="s">
        <v>1133</v>
      </c>
      <c r="V86" s="28" t="s">
        <v>33</v>
      </c>
      <c r="W86" s="28" t="str">
        <f t="shared" si="3"/>
        <v>保健531</v>
      </c>
    </row>
    <row r="87" spans="1:23" ht="24.95" customHeight="1" x14ac:dyDescent="0.15">
      <c r="A87" s="73" t="str">
        <f t="shared" si="2"/>
        <v>002085</v>
      </c>
      <c r="B87" s="33" t="s">
        <v>1337</v>
      </c>
      <c r="C87" s="47" t="s">
        <v>152</v>
      </c>
      <c r="D87" s="44">
        <v>85</v>
      </c>
      <c r="E87" s="44" t="s">
        <v>1314</v>
      </c>
      <c r="F87" s="17" t="s">
        <v>1338</v>
      </c>
      <c r="G87" s="18" t="s">
        <v>796</v>
      </c>
      <c r="H87" s="19">
        <v>32</v>
      </c>
      <c r="I87" s="19" t="s">
        <v>1339</v>
      </c>
      <c r="J87" s="19">
        <v>727</v>
      </c>
      <c r="K87" s="20" t="s">
        <v>797</v>
      </c>
      <c r="L87" s="21">
        <v>5</v>
      </c>
      <c r="M87" s="26" t="s">
        <v>107</v>
      </c>
      <c r="N87" s="21" t="s">
        <v>108</v>
      </c>
      <c r="O87" s="27" t="s">
        <v>103</v>
      </c>
      <c r="P87" s="25" t="s">
        <v>1104</v>
      </c>
      <c r="Q87" s="100"/>
      <c r="R87" s="28" t="s">
        <v>31</v>
      </c>
      <c r="S87" s="28" t="s">
        <v>1132</v>
      </c>
      <c r="T87" s="28" t="s">
        <v>32</v>
      </c>
      <c r="U87" s="28" t="s">
        <v>1133</v>
      </c>
      <c r="V87" s="28" t="s">
        <v>33</v>
      </c>
      <c r="W87" s="28" t="str">
        <f t="shared" si="3"/>
        <v>国語727</v>
      </c>
    </row>
    <row r="88" spans="1:23" ht="24.95" customHeight="1" x14ac:dyDescent="0.15">
      <c r="A88" s="73" t="str">
        <f t="shared" si="2"/>
        <v>002086</v>
      </c>
      <c r="B88" s="33" t="s">
        <v>1337</v>
      </c>
      <c r="C88" s="47" t="s">
        <v>152</v>
      </c>
      <c r="D88" s="44">
        <v>86</v>
      </c>
      <c r="E88" s="44" t="s">
        <v>1314</v>
      </c>
      <c r="F88" s="17" t="s">
        <v>1338</v>
      </c>
      <c r="G88" s="18" t="s">
        <v>796</v>
      </c>
      <c r="H88" s="19">
        <v>32</v>
      </c>
      <c r="I88" s="19" t="s">
        <v>1339</v>
      </c>
      <c r="J88" s="19">
        <v>727</v>
      </c>
      <c r="K88" s="20" t="s">
        <v>798</v>
      </c>
      <c r="L88" s="21">
        <v>5</v>
      </c>
      <c r="M88" s="26" t="s">
        <v>98</v>
      </c>
      <c r="N88" s="21" t="s">
        <v>102</v>
      </c>
      <c r="O88" s="27" t="s">
        <v>103</v>
      </c>
      <c r="P88" s="25" t="s">
        <v>1104</v>
      </c>
      <c r="Q88" s="100"/>
      <c r="R88" s="28" t="s">
        <v>31</v>
      </c>
      <c r="S88" s="28" t="s">
        <v>1132</v>
      </c>
      <c r="T88" s="28" t="s">
        <v>32</v>
      </c>
      <c r="U88" s="28" t="s">
        <v>1133</v>
      </c>
      <c r="V88" s="28" t="s">
        <v>33</v>
      </c>
      <c r="W88" s="28" t="str">
        <f t="shared" si="3"/>
        <v>国語727</v>
      </c>
    </row>
    <row r="89" spans="1:23" ht="24.95" customHeight="1" x14ac:dyDescent="0.15">
      <c r="A89" s="73" t="str">
        <f t="shared" si="2"/>
        <v>002087</v>
      </c>
      <c r="B89" s="33" t="s">
        <v>1337</v>
      </c>
      <c r="C89" s="47" t="s">
        <v>152</v>
      </c>
      <c r="D89" s="44">
        <v>87</v>
      </c>
      <c r="E89" s="44" t="s">
        <v>1314</v>
      </c>
      <c r="F89" s="17" t="s">
        <v>1338</v>
      </c>
      <c r="G89" s="18" t="s">
        <v>796</v>
      </c>
      <c r="H89" s="19">
        <v>32</v>
      </c>
      <c r="I89" s="19" t="s">
        <v>1339</v>
      </c>
      <c r="J89" s="19">
        <v>727</v>
      </c>
      <c r="K89" s="20" t="s">
        <v>799</v>
      </c>
      <c r="L89" s="21">
        <v>5</v>
      </c>
      <c r="M89" s="26" t="s">
        <v>99</v>
      </c>
      <c r="N89" s="21" t="s">
        <v>100</v>
      </c>
      <c r="O89" s="27" t="s">
        <v>103</v>
      </c>
      <c r="P89" s="25" t="s">
        <v>1104</v>
      </c>
      <c r="Q89" s="100"/>
      <c r="R89" s="28" t="s">
        <v>31</v>
      </c>
      <c r="S89" s="28" t="s">
        <v>1132</v>
      </c>
      <c r="T89" s="28" t="s">
        <v>32</v>
      </c>
      <c r="U89" s="28" t="s">
        <v>1133</v>
      </c>
      <c r="V89" s="28" t="s">
        <v>33</v>
      </c>
      <c r="W89" s="28" t="str">
        <f t="shared" si="3"/>
        <v>国語727</v>
      </c>
    </row>
    <row r="90" spans="1:23" ht="24.95" customHeight="1" x14ac:dyDescent="0.15">
      <c r="A90" s="73" t="str">
        <f t="shared" si="2"/>
        <v>002088</v>
      </c>
      <c r="B90" s="33" t="s">
        <v>1337</v>
      </c>
      <c r="C90" s="47" t="s">
        <v>152</v>
      </c>
      <c r="D90" s="44">
        <v>88</v>
      </c>
      <c r="E90" s="44" t="s">
        <v>1314</v>
      </c>
      <c r="F90" s="17" t="s">
        <v>1340</v>
      </c>
      <c r="G90" s="18" t="s">
        <v>82</v>
      </c>
      <c r="H90" s="19">
        <v>32</v>
      </c>
      <c r="I90" s="19" t="s">
        <v>81</v>
      </c>
      <c r="J90" s="19" t="s">
        <v>800</v>
      </c>
      <c r="K90" s="20" t="s">
        <v>801</v>
      </c>
      <c r="L90" s="21">
        <v>5</v>
      </c>
      <c r="M90" s="26" t="s">
        <v>107</v>
      </c>
      <c r="N90" s="21" t="s">
        <v>108</v>
      </c>
      <c r="O90" s="27" t="s">
        <v>103</v>
      </c>
      <c r="P90" s="25" t="s">
        <v>1104</v>
      </c>
      <c r="Q90" s="100"/>
      <c r="R90" s="28" t="s">
        <v>31</v>
      </c>
      <c r="S90" s="28" t="s">
        <v>1132</v>
      </c>
      <c r="T90" s="28" t="s">
        <v>32</v>
      </c>
      <c r="U90" s="28" t="s">
        <v>1133</v>
      </c>
      <c r="V90" s="28" t="s">
        <v>33</v>
      </c>
      <c r="W90" s="28" t="str">
        <f t="shared" si="3"/>
        <v>国語827</v>
      </c>
    </row>
    <row r="91" spans="1:23" ht="24.95" customHeight="1" x14ac:dyDescent="0.15">
      <c r="A91" s="73" t="str">
        <f t="shared" si="2"/>
        <v>002089</v>
      </c>
      <c r="B91" s="33" t="s">
        <v>1337</v>
      </c>
      <c r="C91" s="47" t="s">
        <v>152</v>
      </c>
      <c r="D91" s="44">
        <v>89</v>
      </c>
      <c r="E91" s="44" t="s">
        <v>1314</v>
      </c>
      <c r="F91" s="17" t="s">
        <v>1340</v>
      </c>
      <c r="G91" s="18" t="s">
        <v>82</v>
      </c>
      <c r="H91" s="19">
        <v>32</v>
      </c>
      <c r="I91" s="19" t="s">
        <v>81</v>
      </c>
      <c r="J91" s="19">
        <v>827</v>
      </c>
      <c r="K91" s="20" t="s">
        <v>802</v>
      </c>
      <c r="L91" s="21">
        <v>5</v>
      </c>
      <c r="M91" s="26" t="s">
        <v>98</v>
      </c>
      <c r="N91" s="21" t="s">
        <v>102</v>
      </c>
      <c r="O91" s="27" t="s">
        <v>103</v>
      </c>
      <c r="P91" s="25" t="s">
        <v>1104</v>
      </c>
      <c r="Q91" s="100"/>
      <c r="R91" s="28" t="s">
        <v>31</v>
      </c>
      <c r="S91" s="28" t="s">
        <v>1132</v>
      </c>
      <c r="T91" s="28" t="s">
        <v>32</v>
      </c>
      <c r="U91" s="28" t="s">
        <v>1133</v>
      </c>
      <c r="V91" s="28" t="s">
        <v>33</v>
      </c>
      <c r="W91" s="28" t="str">
        <f t="shared" si="3"/>
        <v>国語827</v>
      </c>
    </row>
    <row r="92" spans="1:23" ht="24.95" customHeight="1" x14ac:dyDescent="0.15">
      <c r="A92" s="73" t="str">
        <f t="shared" si="2"/>
        <v>002090</v>
      </c>
      <c r="B92" s="33" t="s">
        <v>1337</v>
      </c>
      <c r="C92" s="47" t="s">
        <v>152</v>
      </c>
      <c r="D92" s="44">
        <v>90</v>
      </c>
      <c r="E92" s="44" t="s">
        <v>1314</v>
      </c>
      <c r="F92" s="17" t="s">
        <v>1340</v>
      </c>
      <c r="G92" s="18" t="s">
        <v>82</v>
      </c>
      <c r="H92" s="19">
        <v>32</v>
      </c>
      <c r="I92" s="19" t="s">
        <v>81</v>
      </c>
      <c r="J92" s="19">
        <v>827</v>
      </c>
      <c r="K92" s="20" t="s">
        <v>803</v>
      </c>
      <c r="L92" s="21">
        <v>5</v>
      </c>
      <c r="M92" s="26" t="s">
        <v>99</v>
      </c>
      <c r="N92" s="21" t="s">
        <v>100</v>
      </c>
      <c r="O92" s="27" t="s">
        <v>103</v>
      </c>
      <c r="P92" s="25" t="s">
        <v>1104</v>
      </c>
      <c r="Q92" s="100"/>
      <c r="R92" s="28" t="s">
        <v>31</v>
      </c>
      <c r="S92" s="28" t="s">
        <v>1132</v>
      </c>
      <c r="T92" s="28" t="s">
        <v>32</v>
      </c>
      <c r="U92" s="28" t="s">
        <v>1133</v>
      </c>
      <c r="V92" s="28" t="s">
        <v>33</v>
      </c>
      <c r="W92" s="28" t="str">
        <f t="shared" si="3"/>
        <v>国語827</v>
      </c>
    </row>
    <row r="93" spans="1:23" ht="24.95" customHeight="1" x14ac:dyDescent="0.15">
      <c r="A93" s="73" t="str">
        <f t="shared" si="2"/>
        <v>002091</v>
      </c>
      <c r="B93" s="33" t="s">
        <v>1337</v>
      </c>
      <c r="C93" s="47" t="s">
        <v>152</v>
      </c>
      <c r="D93" s="44">
        <v>91</v>
      </c>
      <c r="E93" s="44" t="s">
        <v>1314</v>
      </c>
      <c r="F93" s="17" t="s">
        <v>1340</v>
      </c>
      <c r="G93" s="18" t="s">
        <v>83</v>
      </c>
      <c r="H93" s="19">
        <v>32</v>
      </c>
      <c r="I93" s="19" t="s">
        <v>81</v>
      </c>
      <c r="J93" s="19" t="s">
        <v>804</v>
      </c>
      <c r="K93" s="20" t="s">
        <v>805</v>
      </c>
      <c r="L93" s="21">
        <v>5</v>
      </c>
      <c r="M93" s="26" t="s">
        <v>107</v>
      </c>
      <c r="N93" s="21" t="s">
        <v>108</v>
      </c>
      <c r="O93" s="27" t="s">
        <v>103</v>
      </c>
      <c r="P93" s="25" t="s">
        <v>1104</v>
      </c>
      <c r="Q93" s="100"/>
      <c r="R93" s="28" t="s">
        <v>31</v>
      </c>
      <c r="S93" s="28" t="s">
        <v>1132</v>
      </c>
      <c r="T93" s="28" t="s">
        <v>32</v>
      </c>
      <c r="U93" s="28" t="s">
        <v>1133</v>
      </c>
      <c r="V93" s="28" t="s">
        <v>33</v>
      </c>
      <c r="W93" s="28" t="str">
        <f t="shared" si="3"/>
        <v>国語927</v>
      </c>
    </row>
    <row r="94" spans="1:23" ht="24.95" customHeight="1" x14ac:dyDescent="0.15">
      <c r="A94" s="73" t="str">
        <f t="shared" si="2"/>
        <v>002092</v>
      </c>
      <c r="B94" s="33" t="s">
        <v>1337</v>
      </c>
      <c r="C94" s="47" t="s">
        <v>152</v>
      </c>
      <c r="D94" s="44">
        <v>92</v>
      </c>
      <c r="E94" s="44" t="s">
        <v>1314</v>
      </c>
      <c r="F94" s="17" t="s">
        <v>1340</v>
      </c>
      <c r="G94" s="18" t="s">
        <v>83</v>
      </c>
      <c r="H94" s="19">
        <v>32</v>
      </c>
      <c r="I94" s="19" t="s">
        <v>81</v>
      </c>
      <c r="J94" s="19">
        <v>927</v>
      </c>
      <c r="K94" s="20" t="s">
        <v>806</v>
      </c>
      <c r="L94" s="21">
        <v>5</v>
      </c>
      <c r="M94" s="26" t="s">
        <v>98</v>
      </c>
      <c r="N94" s="21" t="s">
        <v>102</v>
      </c>
      <c r="O94" s="27" t="s">
        <v>103</v>
      </c>
      <c r="P94" s="25" t="s">
        <v>1104</v>
      </c>
      <c r="Q94" s="100"/>
      <c r="R94" s="28" t="s">
        <v>31</v>
      </c>
      <c r="S94" s="28" t="s">
        <v>1132</v>
      </c>
      <c r="T94" s="28" t="s">
        <v>32</v>
      </c>
      <c r="U94" s="28" t="s">
        <v>1133</v>
      </c>
      <c r="V94" s="28" t="s">
        <v>33</v>
      </c>
      <c r="W94" s="28" t="str">
        <f t="shared" si="3"/>
        <v>国語927</v>
      </c>
    </row>
    <row r="95" spans="1:23" ht="24.95" customHeight="1" x14ac:dyDescent="0.15">
      <c r="A95" s="73" t="str">
        <f t="shared" si="2"/>
        <v>002093</v>
      </c>
      <c r="B95" s="33" t="s">
        <v>1337</v>
      </c>
      <c r="C95" s="47" t="s">
        <v>152</v>
      </c>
      <c r="D95" s="44">
        <v>93</v>
      </c>
      <c r="E95" s="44" t="s">
        <v>1314</v>
      </c>
      <c r="F95" s="17" t="s">
        <v>1340</v>
      </c>
      <c r="G95" s="18" t="s">
        <v>83</v>
      </c>
      <c r="H95" s="19">
        <v>32</v>
      </c>
      <c r="I95" s="19" t="s">
        <v>81</v>
      </c>
      <c r="J95" s="19">
        <v>927</v>
      </c>
      <c r="K95" s="20" t="s">
        <v>807</v>
      </c>
      <c r="L95" s="21">
        <v>5</v>
      </c>
      <c r="M95" s="26" t="s">
        <v>99</v>
      </c>
      <c r="N95" s="21" t="s">
        <v>100</v>
      </c>
      <c r="O95" s="27" t="s">
        <v>103</v>
      </c>
      <c r="P95" s="25" t="s">
        <v>1104</v>
      </c>
      <c r="Q95" s="100"/>
      <c r="R95" s="28" t="s">
        <v>31</v>
      </c>
      <c r="S95" s="28" t="s">
        <v>1132</v>
      </c>
      <c r="T95" s="28" t="s">
        <v>32</v>
      </c>
      <c r="U95" s="28" t="s">
        <v>1133</v>
      </c>
      <c r="V95" s="28" t="s">
        <v>33</v>
      </c>
      <c r="W95" s="28" t="str">
        <f t="shared" si="3"/>
        <v>国語927</v>
      </c>
    </row>
    <row r="96" spans="1:23" ht="24.95" customHeight="1" x14ac:dyDescent="0.15">
      <c r="A96" s="73" t="str">
        <f t="shared" si="2"/>
        <v>002094</v>
      </c>
      <c r="B96" s="33" t="s">
        <v>79</v>
      </c>
      <c r="C96" s="47" t="s">
        <v>152</v>
      </c>
      <c r="D96" s="44">
        <v>94</v>
      </c>
      <c r="E96" s="44" t="s">
        <v>1314</v>
      </c>
      <c r="F96" s="17" t="s">
        <v>1340</v>
      </c>
      <c r="G96" s="18" t="s">
        <v>808</v>
      </c>
      <c r="H96" s="19">
        <v>32</v>
      </c>
      <c r="I96" s="19" t="s">
        <v>87</v>
      </c>
      <c r="J96" s="19" t="s">
        <v>809</v>
      </c>
      <c r="K96" s="20" t="s">
        <v>1341</v>
      </c>
      <c r="L96" s="21">
        <v>4</v>
      </c>
      <c r="M96" s="26" t="s">
        <v>99</v>
      </c>
      <c r="N96" s="21" t="s">
        <v>102</v>
      </c>
      <c r="O96" s="27" t="s">
        <v>103</v>
      </c>
      <c r="P96" s="25" t="s">
        <v>1342</v>
      </c>
      <c r="Q96" s="100"/>
      <c r="R96" s="28" t="s">
        <v>31</v>
      </c>
      <c r="S96" s="28" t="s">
        <v>1132</v>
      </c>
      <c r="T96" s="28" t="s">
        <v>32</v>
      </c>
      <c r="U96" s="28" t="s">
        <v>1133</v>
      </c>
      <c r="V96" s="28" t="s">
        <v>33</v>
      </c>
      <c r="W96" s="28" t="str">
        <f t="shared" si="3"/>
        <v>書写731</v>
      </c>
    </row>
    <row r="97" spans="1:23" ht="24.95" customHeight="1" x14ac:dyDescent="0.15">
      <c r="A97" s="73" t="str">
        <f t="shared" si="2"/>
        <v>002095</v>
      </c>
      <c r="B97" s="33" t="s">
        <v>79</v>
      </c>
      <c r="C97" s="47" t="s">
        <v>152</v>
      </c>
      <c r="D97" s="44">
        <v>95</v>
      </c>
      <c r="E97" s="44" t="s">
        <v>1314</v>
      </c>
      <c r="F97" s="17" t="s">
        <v>1340</v>
      </c>
      <c r="G97" s="18" t="s">
        <v>810</v>
      </c>
      <c r="H97" s="19">
        <v>32</v>
      </c>
      <c r="I97" s="19" t="s">
        <v>811</v>
      </c>
      <c r="J97" s="19" t="s">
        <v>812</v>
      </c>
      <c r="K97" s="20" t="s">
        <v>813</v>
      </c>
      <c r="L97" s="21">
        <v>7</v>
      </c>
      <c r="M97" s="26" t="s">
        <v>98</v>
      </c>
      <c r="N97" s="21" t="s">
        <v>102</v>
      </c>
      <c r="O97" s="27" t="s">
        <v>103</v>
      </c>
      <c r="P97" s="25" t="s">
        <v>1342</v>
      </c>
      <c r="Q97" s="100"/>
      <c r="R97" s="28" t="s">
        <v>31</v>
      </c>
      <c r="S97" s="28" t="s">
        <v>1132</v>
      </c>
      <c r="T97" s="28" t="s">
        <v>32</v>
      </c>
      <c r="U97" s="28" t="s">
        <v>1133</v>
      </c>
      <c r="V97" s="28" t="s">
        <v>33</v>
      </c>
      <c r="W97" s="28" t="str">
        <f t="shared" si="3"/>
        <v>地理725</v>
      </c>
    </row>
    <row r="98" spans="1:23" ht="24.95" customHeight="1" x14ac:dyDescent="0.15">
      <c r="A98" s="73" t="str">
        <f t="shared" si="2"/>
        <v>002096</v>
      </c>
      <c r="B98" s="33" t="s">
        <v>79</v>
      </c>
      <c r="C98" s="47" t="s">
        <v>152</v>
      </c>
      <c r="D98" s="44">
        <v>96</v>
      </c>
      <c r="E98" s="44" t="s">
        <v>1314</v>
      </c>
      <c r="F98" s="17" t="s">
        <v>1340</v>
      </c>
      <c r="G98" s="18" t="s">
        <v>810</v>
      </c>
      <c r="H98" s="19">
        <v>32</v>
      </c>
      <c r="I98" s="19" t="s">
        <v>811</v>
      </c>
      <c r="J98" s="19" t="s">
        <v>812</v>
      </c>
      <c r="K98" s="20" t="s">
        <v>814</v>
      </c>
      <c r="L98" s="21">
        <v>7</v>
      </c>
      <c r="M98" s="26" t="s">
        <v>99</v>
      </c>
      <c r="N98" s="21" t="s">
        <v>100</v>
      </c>
      <c r="O98" s="27" t="s">
        <v>103</v>
      </c>
      <c r="P98" s="25" t="s">
        <v>1342</v>
      </c>
      <c r="Q98" s="100"/>
      <c r="R98" s="28" t="s">
        <v>31</v>
      </c>
      <c r="S98" s="28" t="s">
        <v>1132</v>
      </c>
      <c r="T98" s="28" t="s">
        <v>32</v>
      </c>
      <c r="U98" s="28" t="s">
        <v>1133</v>
      </c>
      <c r="V98" s="28" t="s">
        <v>33</v>
      </c>
      <c r="W98" s="28" t="str">
        <f t="shared" si="3"/>
        <v>地理725</v>
      </c>
    </row>
    <row r="99" spans="1:23" ht="24.95" customHeight="1" x14ac:dyDescent="0.15">
      <c r="A99" s="73" t="str">
        <f t="shared" si="2"/>
        <v>002097</v>
      </c>
      <c r="B99" s="33" t="s">
        <v>79</v>
      </c>
      <c r="C99" s="47" t="s">
        <v>152</v>
      </c>
      <c r="D99" s="44">
        <v>97</v>
      </c>
      <c r="E99" s="44" t="s">
        <v>1314</v>
      </c>
      <c r="F99" s="17" t="s">
        <v>1340</v>
      </c>
      <c r="G99" s="18" t="s">
        <v>808</v>
      </c>
      <c r="H99" s="19">
        <v>32</v>
      </c>
      <c r="I99" s="19" t="s">
        <v>815</v>
      </c>
      <c r="J99" s="19" t="s">
        <v>816</v>
      </c>
      <c r="K99" s="20" t="s">
        <v>817</v>
      </c>
      <c r="L99" s="21">
        <v>7</v>
      </c>
      <c r="M99" s="26" t="s">
        <v>98</v>
      </c>
      <c r="N99" s="21" t="s">
        <v>102</v>
      </c>
      <c r="O99" s="27" t="s">
        <v>103</v>
      </c>
      <c r="P99" s="25" t="s">
        <v>1342</v>
      </c>
      <c r="Q99" s="100"/>
      <c r="R99" s="28" t="s">
        <v>31</v>
      </c>
      <c r="S99" s="28" t="s">
        <v>1132</v>
      </c>
      <c r="T99" s="28" t="s">
        <v>32</v>
      </c>
      <c r="U99" s="28" t="s">
        <v>1133</v>
      </c>
      <c r="V99" s="28" t="s">
        <v>33</v>
      </c>
      <c r="W99" s="28" t="str">
        <f t="shared" si="3"/>
        <v>歴史729</v>
      </c>
    </row>
    <row r="100" spans="1:23" ht="24.95" customHeight="1" x14ac:dyDescent="0.15">
      <c r="A100" s="73" t="str">
        <f t="shared" si="2"/>
        <v>002098</v>
      </c>
      <c r="B100" s="33" t="s">
        <v>79</v>
      </c>
      <c r="C100" s="47" t="s">
        <v>152</v>
      </c>
      <c r="D100" s="44">
        <v>98</v>
      </c>
      <c r="E100" s="44" t="s">
        <v>1314</v>
      </c>
      <c r="F100" s="17" t="s">
        <v>1340</v>
      </c>
      <c r="G100" s="18" t="s">
        <v>808</v>
      </c>
      <c r="H100" s="19">
        <v>32</v>
      </c>
      <c r="I100" s="19" t="s">
        <v>815</v>
      </c>
      <c r="J100" s="19" t="s">
        <v>816</v>
      </c>
      <c r="K100" s="20" t="s">
        <v>818</v>
      </c>
      <c r="L100" s="21">
        <v>7</v>
      </c>
      <c r="M100" s="26" t="s">
        <v>99</v>
      </c>
      <c r="N100" s="21" t="s">
        <v>100</v>
      </c>
      <c r="O100" s="27" t="s">
        <v>103</v>
      </c>
      <c r="P100" s="25" t="s">
        <v>1342</v>
      </c>
      <c r="Q100" s="100"/>
      <c r="R100" s="28" t="s">
        <v>31</v>
      </c>
      <c r="S100" s="28" t="s">
        <v>1132</v>
      </c>
      <c r="T100" s="28" t="s">
        <v>32</v>
      </c>
      <c r="U100" s="28" t="s">
        <v>1133</v>
      </c>
      <c r="V100" s="28" t="s">
        <v>33</v>
      </c>
      <c r="W100" s="28" t="str">
        <f t="shared" si="3"/>
        <v>歴史729</v>
      </c>
    </row>
    <row r="101" spans="1:23" ht="24.95" customHeight="1" x14ac:dyDescent="0.15">
      <c r="A101" s="73" t="str">
        <f t="shared" si="2"/>
        <v>002099</v>
      </c>
      <c r="B101" s="33" t="s">
        <v>79</v>
      </c>
      <c r="C101" s="47" t="s">
        <v>152</v>
      </c>
      <c r="D101" s="44">
        <v>99</v>
      </c>
      <c r="E101" s="44" t="s">
        <v>1314</v>
      </c>
      <c r="F101" s="17" t="s">
        <v>1340</v>
      </c>
      <c r="G101" s="18" t="s">
        <v>83</v>
      </c>
      <c r="H101" s="19">
        <v>32</v>
      </c>
      <c r="I101" s="19" t="s">
        <v>819</v>
      </c>
      <c r="J101" s="19" t="s">
        <v>820</v>
      </c>
      <c r="K101" s="20" t="s">
        <v>821</v>
      </c>
      <c r="L101" s="21">
        <v>6</v>
      </c>
      <c r="M101" s="26" t="s">
        <v>98</v>
      </c>
      <c r="N101" s="21" t="s">
        <v>102</v>
      </c>
      <c r="O101" s="27" t="s">
        <v>103</v>
      </c>
      <c r="P101" s="25" t="s">
        <v>1342</v>
      </c>
      <c r="Q101" s="100"/>
      <c r="R101" s="28" t="s">
        <v>31</v>
      </c>
      <c r="S101" s="28" t="s">
        <v>1132</v>
      </c>
      <c r="T101" s="28" t="s">
        <v>32</v>
      </c>
      <c r="U101" s="28" t="s">
        <v>1133</v>
      </c>
      <c r="V101" s="28" t="s">
        <v>33</v>
      </c>
      <c r="W101" s="28" t="str">
        <f t="shared" si="3"/>
        <v>公民929</v>
      </c>
    </row>
    <row r="102" spans="1:23" ht="24.95" customHeight="1" x14ac:dyDescent="0.15">
      <c r="A102" s="73" t="str">
        <f t="shared" si="2"/>
        <v>002100</v>
      </c>
      <c r="B102" s="33" t="s">
        <v>79</v>
      </c>
      <c r="C102" s="47" t="s">
        <v>152</v>
      </c>
      <c r="D102" s="44">
        <v>100</v>
      </c>
      <c r="E102" s="44" t="s">
        <v>1314</v>
      </c>
      <c r="F102" s="17" t="s">
        <v>1340</v>
      </c>
      <c r="G102" s="18" t="s">
        <v>83</v>
      </c>
      <c r="H102" s="19">
        <v>32</v>
      </c>
      <c r="I102" s="19" t="s">
        <v>819</v>
      </c>
      <c r="J102" s="19" t="s">
        <v>820</v>
      </c>
      <c r="K102" s="20" t="s">
        <v>822</v>
      </c>
      <c r="L102" s="21">
        <v>6</v>
      </c>
      <c r="M102" s="26" t="s">
        <v>99</v>
      </c>
      <c r="N102" s="21" t="s">
        <v>100</v>
      </c>
      <c r="O102" s="27" t="s">
        <v>103</v>
      </c>
      <c r="P102" s="25" t="s">
        <v>1342</v>
      </c>
      <c r="Q102" s="100"/>
      <c r="R102" s="28" t="s">
        <v>31</v>
      </c>
      <c r="S102" s="28" t="s">
        <v>1132</v>
      </c>
      <c r="T102" s="28" t="s">
        <v>32</v>
      </c>
      <c r="U102" s="28" t="s">
        <v>1133</v>
      </c>
      <c r="V102" s="28" t="s">
        <v>33</v>
      </c>
      <c r="W102" s="28" t="str">
        <f t="shared" si="3"/>
        <v>公民929</v>
      </c>
    </row>
    <row r="103" spans="1:23" ht="24.95" customHeight="1" x14ac:dyDescent="0.15">
      <c r="A103" s="73" t="str">
        <f t="shared" si="2"/>
        <v>002101</v>
      </c>
      <c r="B103" s="33" t="s">
        <v>79</v>
      </c>
      <c r="C103" s="47" t="s">
        <v>152</v>
      </c>
      <c r="D103" s="44">
        <v>101</v>
      </c>
      <c r="E103" s="44" t="s">
        <v>1314</v>
      </c>
      <c r="F103" s="17" t="s">
        <v>1340</v>
      </c>
      <c r="G103" s="18" t="s">
        <v>808</v>
      </c>
      <c r="H103" s="19">
        <v>32</v>
      </c>
      <c r="I103" s="19" t="s">
        <v>91</v>
      </c>
      <c r="J103" s="19" t="s">
        <v>823</v>
      </c>
      <c r="K103" s="20" t="s">
        <v>1343</v>
      </c>
      <c r="L103" s="21">
        <v>3</v>
      </c>
      <c r="M103" s="26" t="s">
        <v>99</v>
      </c>
      <c r="N103" s="21" t="s">
        <v>102</v>
      </c>
      <c r="O103" s="27" t="s">
        <v>103</v>
      </c>
      <c r="P103" s="25" t="s">
        <v>1104</v>
      </c>
      <c r="Q103" s="100"/>
      <c r="R103" s="28" t="s">
        <v>31</v>
      </c>
      <c r="S103" s="28" t="s">
        <v>1132</v>
      </c>
      <c r="T103" s="28" t="s">
        <v>32</v>
      </c>
      <c r="U103" s="28" t="s">
        <v>1133</v>
      </c>
      <c r="V103" s="28" t="s">
        <v>33</v>
      </c>
      <c r="W103" s="28" t="str">
        <f t="shared" si="3"/>
        <v>地図723</v>
      </c>
    </row>
    <row r="104" spans="1:23" ht="24.95" customHeight="1" x14ac:dyDescent="0.15">
      <c r="A104" s="73" t="str">
        <f t="shared" si="2"/>
        <v>002102</v>
      </c>
      <c r="B104" s="33" t="s">
        <v>79</v>
      </c>
      <c r="C104" s="47" t="s">
        <v>152</v>
      </c>
      <c r="D104" s="44">
        <v>102</v>
      </c>
      <c r="E104" s="44" t="s">
        <v>1314</v>
      </c>
      <c r="F104" s="17" t="s">
        <v>1340</v>
      </c>
      <c r="G104" s="18" t="s">
        <v>80</v>
      </c>
      <c r="H104" s="19">
        <v>32</v>
      </c>
      <c r="I104" s="19" t="s">
        <v>824</v>
      </c>
      <c r="J104" s="19" t="s">
        <v>825</v>
      </c>
      <c r="K104" s="20" t="s">
        <v>826</v>
      </c>
      <c r="L104" s="21">
        <v>5</v>
      </c>
      <c r="M104" s="26" t="s">
        <v>107</v>
      </c>
      <c r="N104" s="21" t="s">
        <v>108</v>
      </c>
      <c r="O104" s="27" t="s">
        <v>103</v>
      </c>
      <c r="P104" s="25" t="s">
        <v>1342</v>
      </c>
      <c r="Q104" s="100"/>
      <c r="R104" s="28" t="s">
        <v>31</v>
      </c>
      <c r="S104" s="28" t="s">
        <v>1132</v>
      </c>
      <c r="T104" s="28" t="s">
        <v>32</v>
      </c>
      <c r="U104" s="28" t="s">
        <v>1133</v>
      </c>
      <c r="V104" s="28" t="s">
        <v>33</v>
      </c>
      <c r="W104" s="28" t="str">
        <f t="shared" si="3"/>
        <v>数学728</v>
      </c>
    </row>
    <row r="105" spans="1:23" ht="24.95" customHeight="1" x14ac:dyDescent="0.15">
      <c r="A105" s="73" t="str">
        <f t="shared" si="2"/>
        <v>002103</v>
      </c>
      <c r="B105" s="33" t="s">
        <v>79</v>
      </c>
      <c r="C105" s="47" t="s">
        <v>152</v>
      </c>
      <c r="D105" s="44">
        <v>103</v>
      </c>
      <c r="E105" s="44" t="s">
        <v>1314</v>
      </c>
      <c r="F105" s="17" t="s">
        <v>1340</v>
      </c>
      <c r="G105" s="18" t="s">
        <v>80</v>
      </c>
      <c r="H105" s="19">
        <v>32</v>
      </c>
      <c r="I105" s="19" t="s">
        <v>824</v>
      </c>
      <c r="J105" s="19" t="s">
        <v>825</v>
      </c>
      <c r="K105" s="20" t="s">
        <v>827</v>
      </c>
      <c r="L105" s="21">
        <v>5</v>
      </c>
      <c r="M105" s="26" t="s">
        <v>98</v>
      </c>
      <c r="N105" s="21" t="s">
        <v>102</v>
      </c>
      <c r="O105" s="27" t="s">
        <v>103</v>
      </c>
      <c r="P105" s="25" t="s">
        <v>1342</v>
      </c>
      <c r="Q105" s="100"/>
      <c r="R105" s="28" t="s">
        <v>31</v>
      </c>
      <c r="S105" s="28" t="s">
        <v>1132</v>
      </c>
      <c r="T105" s="28" t="s">
        <v>32</v>
      </c>
      <c r="U105" s="28" t="s">
        <v>1133</v>
      </c>
      <c r="V105" s="28" t="s">
        <v>33</v>
      </c>
      <c r="W105" s="28" t="str">
        <f t="shared" si="3"/>
        <v>数学728</v>
      </c>
    </row>
    <row r="106" spans="1:23" ht="24.95" customHeight="1" x14ac:dyDescent="0.15">
      <c r="A106" s="73" t="str">
        <f t="shared" si="2"/>
        <v>002104</v>
      </c>
      <c r="B106" s="33" t="s">
        <v>79</v>
      </c>
      <c r="C106" s="47" t="s">
        <v>152</v>
      </c>
      <c r="D106" s="44">
        <v>104</v>
      </c>
      <c r="E106" s="44" t="s">
        <v>1314</v>
      </c>
      <c r="F106" s="17" t="s">
        <v>1340</v>
      </c>
      <c r="G106" s="18" t="s">
        <v>80</v>
      </c>
      <c r="H106" s="19">
        <v>32</v>
      </c>
      <c r="I106" s="19" t="s">
        <v>824</v>
      </c>
      <c r="J106" s="19" t="s">
        <v>825</v>
      </c>
      <c r="K106" s="20" t="s">
        <v>828</v>
      </c>
      <c r="L106" s="21">
        <v>5</v>
      </c>
      <c r="M106" s="26" t="s">
        <v>99</v>
      </c>
      <c r="N106" s="21" t="s">
        <v>100</v>
      </c>
      <c r="O106" s="27" t="s">
        <v>103</v>
      </c>
      <c r="P106" s="25" t="s">
        <v>1342</v>
      </c>
      <c r="Q106" s="100"/>
      <c r="R106" s="28" t="s">
        <v>31</v>
      </c>
      <c r="S106" s="28" t="s">
        <v>1132</v>
      </c>
      <c r="T106" s="28" t="s">
        <v>32</v>
      </c>
      <c r="U106" s="28" t="s">
        <v>1133</v>
      </c>
      <c r="V106" s="28" t="s">
        <v>33</v>
      </c>
      <c r="W106" s="28" t="str">
        <f t="shared" si="3"/>
        <v>数学728</v>
      </c>
    </row>
    <row r="107" spans="1:23" ht="24.95" customHeight="1" x14ac:dyDescent="0.15">
      <c r="A107" s="73" t="str">
        <f t="shared" si="2"/>
        <v>002105</v>
      </c>
      <c r="B107" s="33" t="s">
        <v>79</v>
      </c>
      <c r="C107" s="47" t="s">
        <v>152</v>
      </c>
      <c r="D107" s="44">
        <v>105</v>
      </c>
      <c r="E107" s="44" t="s">
        <v>1314</v>
      </c>
      <c r="F107" s="17" t="s">
        <v>1340</v>
      </c>
      <c r="G107" s="18" t="s">
        <v>82</v>
      </c>
      <c r="H107" s="19">
        <v>32</v>
      </c>
      <c r="I107" s="19" t="s">
        <v>824</v>
      </c>
      <c r="J107" s="19" t="s">
        <v>829</v>
      </c>
      <c r="K107" s="20" t="s">
        <v>830</v>
      </c>
      <c r="L107" s="21">
        <v>4</v>
      </c>
      <c r="M107" s="26" t="s">
        <v>107</v>
      </c>
      <c r="N107" s="21" t="s">
        <v>108</v>
      </c>
      <c r="O107" s="27" t="s">
        <v>103</v>
      </c>
      <c r="P107" s="25" t="s">
        <v>1342</v>
      </c>
      <c r="Q107" s="100"/>
      <c r="R107" s="28" t="s">
        <v>31</v>
      </c>
      <c r="S107" s="28" t="s">
        <v>1132</v>
      </c>
      <c r="T107" s="28" t="s">
        <v>32</v>
      </c>
      <c r="U107" s="28" t="s">
        <v>1133</v>
      </c>
      <c r="V107" s="28" t="s">
        <v>33</v>
      </c>
      <c r="W107" s="28" t="str">
        <f t="shared" si="3"/>
        <v>数学828</v>
      </c>
    </row>
    <row r="108" spans="1:23" ht="24.95" customHeight="1" x14ac:dyDescent="0.15">
      <c r="A108" s="73" t="str">
        <f t="shared" si="2"/>
        <v>002106</v>
      </c>
      <c r="B108" s="33" t="s">
        <v>79</v>
      </c>
      <c r="C108" s="47" t="s">
        <v>152</v>
      </c>
      <c r="D108" s="44">
        <v>106</v>
      </c>
      <c r="E108" s="44" t="s">
        <v>1314</v>
      </c>
      <c r="F108" s="17" t="s">
        <v>1340</v>
      </c>
      <c r="G108" s="18" t="s">
        <v>82</v>
      </c>
      <c r="H108" s="19">
        <v>32</v>
      </c>
      <c r="I108" s="19" t="s">
        <v>824</v>
      </c>
      <c r="J108" s="19" t="s">
        <v>829</v>
      </c>
      <c r="K108" s="20" t="s">
        <v>831</v>
      </c>
      <c r="L108" s="21">
        <v>4</v>
      </c>
      <c r="M108" s="26" t="s">
        <v>98</v>
      </c>
      <c r="N108" s="21" t="s">
        <v>102</v>
      </c>
      <c r="O108" s="27" t="s">
        <v>103</v>
      </c>
      <c r="P108" s="25" t="s">
        <v>1342</v>
      </c>
      <c r="Q108" s="100"/>
      <c r="R108" s="28" t="s">
        <v>31</v>
      </c>
      <c r="S108" s="28" t="s">
        <v>1132</v>
      </c>
      <c r="T108" s="28" t="s">
        <v>32</v>
      </c>
      <c r="U108" s="28" t="s">
        <v>1133</v>
      </c>
      <c r="V108" s="28" t="s">
        <v>33</v>
      </c>
      <c r="W108" s="28" t="str">
        <f t="shared" si="3"/>
        <v>数学828</v>
      </c>
    </row>
    <row r="109" spans="1:23" ht="24.95" customHeight="1" x14ac:dyDescent="0.15">
      <c r="A109" s="73" t="str">
        <f t="shared" si="2"/>
        <v>002107</v>
      </c>
      <c r="B109" s="33" t="s">
        <v>79</v>
      </c>
      <c r="C109" s="47" t="s">
        <v>152</v>
      </c>
      <c r="D109" s="44">
        <v>107</v>
      </c>
      <c r="E109" s="44" t="s">
        <v>1314</v>
      </c>
      <c r="F109" s="17" t="s">
        <v>1340</v>
      </c>
      <c r="G109" s="18" t="s">
        <v>82</v>
      </c>
      <c r="H109" s="19">
        <v>32</v>
      </c>
      <c r="I109" s="19" t="s">
        <v>824</v>
      </c>
      <c r="J109" s="19" t="s">
        <v>829</v>
      </c>
      <c r="K109" s="20" t="s">
        <v>832</v>
      </c>
      <c r="L109" s="21">
        <v>4</v>
      </c>
      <c r="M109" s="26" t="s">
        <v>99</v>
      </c>
      <c r="N109" s="21" t="s">
        <v>100</v>
      </c>
      <c r="O109" s="27" t="s">
        <v>103</v>
      </c>
      <c r="P109" s="25" t="s">
        <v>1342</v>
      </c>
      <c r="Q109" s="100"/>
      <c r="R109" s="28" t="s">
        <v>31</v>
      </c>
      <c r="S109" s="28" t="s">
        <v>1132</v>
      </c>
      <c r="T109" s="28" t="s">
        <v>32</v>
      </c>
      <c r="U109" s="28" t="s">
        <v>1133</v>
      </c>
      <c r="V109" s="28" t="s">
        <v>33</v>
      </c>
      <c r="W109" s="28" t="str">
        <f t="shared" si="3"/>
        <v>数学828</v>
      </c>
    </row>
    <row r="110" spans="1:23" ht="24.95" customHeight="1" x14ac:dyDescent="0.15">
      <c r="A110" s="73" t="str">
        <f t="shared" si="2"/>
        <v>002108</v>
      </c>
      <c r="B110" s="33" t="s">
        <v>79</v>
      </c>
      <c r="C110" s="47" t="s">
        <v>152</v>
      </c>
      <c r="D110" s="44">
        <v>108</v>
      </c>
      <c r="E110" s="44" t="s">
        <v>1314</v>
      </c>
      <c r="F110" s="17" t="s">
        <v>1340</v>
      </c>
      <c r="G110" s="18" t="s">
        <v>83</v>
      </c>
      <c r="H110" s="19">
        <v>32</v>
      </c>
      <c r="I110" s="19" t="s">
        <v>824</v>
      </c>
      <c r="J110" s="19" t="s">
        <v>833</v>
      </c>
      <c r="K110" s="20" t="s">
        <v>834</v>
      </c>
      <c r="L110" s="21">
        <v>5</v>
      </c>
      <c r="M110" s="26" t="s">
        <v>107</v>
      </c>
      <c r="N110" s="21" t="s">
        <v>108</v>
      </c>
      <c r="O110" s="27" t="s">
        <v>103</v>
      </c>
      <c r="P110" s="25" t="s">
        <v>1342</v>
      </c>
      <c r="Q110" s="100"/>
      <c r="R110" s="28" t="s">
        <v>31</v>
      </c>
      <c r="S110" s="28" t="s">
        <v>1132</v>
      </c>
      <c r="T110" s="28" t="s">
        <v>32</v>
      </c>
      <c r="U110" s="28" t="s">
        <v>1133</v>
      </c>
      <c r="V110" s="28" t="s">
        <v>33</v>
      </c>
      <c r="W110" s="28" t="str">
        <f t="shared" si="3"/>
        <v>数学928</v>
      </c>
    </row>
    <row r="111" spans="1:23" ht="24.95" customHeight="1" x14ac:dyDescent="0.15">
      <c r="A111" s="73" t="str">
        <f t="shared" si="2"/>
        <v>002109</v>
      </c>
      <c r="B111" s="33" t="s">
        <v>79</v>
      </c>
      <c r="C111" s="47" t="s">
        <v>152</v>
      </c>
      <c r="D111" s="44">
        <v>109</v>
      </c>
      <c r="E111" s="44" t="s">
        <v>1314</v>
      </c>
      <c r="F111" s="17" t="s">
        <v>1340</v>
      </c>
      <c r="G111" s="18" t="s">
        <v>83</v>
      </c>
      <c r="H111" s="19">
        <v>32</v>
      </c>
      <c r="I111" s="19" t="s">
        <v>824</v>
      </c>
      <c r="J111" s="19" t="s">
        <v>833</v>
      </c>
      <c r="K111" s="20" t="s">
        <v>835</v>
      </c>
      <c r="L111" s="21">
        <v>5</v>
      </c>
      <c r="M111" s="26" t="s">
        <v>98</v>
      </c>
      <c r="N111" s="21" t="s">
        <v>102</v>
      </c>
      <c r="O111" s="27" t="s">
        <v>103</v>
      </c>
      <c r="P111" s="25" t="s">
        <v>1342</v>
      </c>
      <c r="Q111" s="100"/>
      <c r="R111" s="28" t="s">
        <v>31</v>
      </c>
      <c r="S111" s="28" t="s">
        <v>1132</v>
      </c>
      <c r="T111" s="28" t="s">
        <v>32</v>
      </c>
      <c r="U111" s="28" t="s">
        <v>1133</v>
      </c>
      <c r="V111" s="28" t="s">
        <v>33</v>
      </c>
      <c r="W111" s="28" t="str">
        <f t="shared" si="3"/>
        <v>数学928</v>
      </c>
    </row>
    <row r="112" spans="1:23" ht="24.95" customHeight="1" x14ac:dyDescent="0.15">
      <c r="A112" s="73" t="str">
        <f t="shared" si="2"/>
        <v>002110</v>
      </c>
      <c r="B112" s="33" t="s">
        <v>79</v>
      </c>
      <c r="C112" s="47" t="s">
        <v>152</v>
      </c>
      <c r="D112" s="44">
        <v>110</v>
      </c>
      <c r="E112" s="44" t="s">
        <v>1314</v>
      </c>
      <c r="F112" s="17" t="s">
        <v>1340</v>
      </c>
      <c r="G112" s="18" t="s">
        <v>83</v>
      </c>
      <c r="H112" s="19">
        <v>32</v>
      </c>
      <c r="I112" s="19" t="s">
        <v>824</v>
      </c>
      <c r="J112" s="19" t="s">
        <v>833</v>
      </c>
      <c r="K112" s="20" t="s">
        <v>836</v>
      </c>
      <c r="L112" s="21">
        <v>5</v>
      </c>
      <c r="M112" s="26" t="s">
        <v>99</v>
      </c>
      <c r="N112" s="21" t="s">
        <v>100</v>
      </c>
      <c r="O112" s="27" t="s">
        <v>103</v>
      </c>
      <c r="P112" s="25" t="s">
        <v>1342</v>
      </c>
      <c r="Q112" s="100"/>
      <c r="R112" s="28" t="s">
        <v>31</v>
      </c>
      <c r="S112" s="28" t="s">
        <v>1132</v>
      </c>
      <c r="T112" s="28" t="s">
        <v>32</v>
      </c>
      <c r="U112" s="28" t="s">
        <v>1133</v>
      </c>
      <c r="V112" s="28" t="s">
        <v>33</v>
      </c>
      <c r="W112" s="28" t="str">
        <f t="shared" si="3"/>
        <v>数学928</v>
      </c>
    </row>
    <row r="113" spans="1:23" ht="24.95" customHeight="1" x14ac:dyDescent="0.15">
      <c r="A113" s="73" t="str">
        <f t="shared" si="2"/>
        <v>002111</v>
      </c>
      <c r="B113" s="33" t="s">
        <v>79</v>
      </c>
      <c r="C113" s="47" t="s">
        <v>152</v>
      </c>
      <c r="D113" s="44">
        <v>111</v>
      </c>
      <c r="E113" s="44" t="s">
        <v>1314</v>
      </c>
      <c r="F113" s="17" t="s">
        <v>1340</v>
      </c>
      <c r="G113" s="18" t="s">
        <v>80</v>
      </c>
      <c r="H113" s="19">
        <v>32</v>
      </c>
      <c r="I113" s="19" t="s">
        <v>93</v>
      </c>
      <c r="J113" s="19" t="s">
        <v>837</v>
      </c>
      <c r="K113" s="20" t="s">
        <v>838</v>
      </c>
      <c r="L113" s="21">
        <v>8</v>
      </c>
      <c r="M113" s="26" t="s">
        <v>98</v>
      </c>
      <c r="N113" s="21" t="s">
        <v>102</v>
      </c>
      <c r="O113" s="27" t="s">
        <v>103</v>
      </c>
      <c r="P113" s="25" t="s">
        <v>1342</v>
      </c>
      <c r="Q113" s="100"/>
      <c r="R113" s="28" t="s">
        <v>31</v>
      </c>
      <c r="S113" s="28" t="s">
        <v>1132</v>
      </c>
      <c r="T113" s="28" t="s">
        <v>32</v>
      </c>
      <c r="U113" s="28" t="s">
        <v>1133</v>
      </c>
      <c r="V113" s="28" t="s">
        <v>33</v>
      </c>
      <c r="W113" s="28" t="str">
        <f t="shared" si="3"/>
        <v>理科727</v>
      </c>
    </row>
    <row r="114" spans="1:23" ht="24.95" customHeight="1" x14ac:dyDescent="0.15">
      <c r="A114" s="73" t="str">
        <f t="shared" si="2"/>
        <v>002112</v>
      </c>
      <c r="B114" s="33" t="s">
        <v>79</v>
      </c>
      <c r="C114" s="47" t="s">
        <v>152</v>
      </c>
      <c r="D114" s="44">
        <v>112</v>
      </c>
      <c r="E114" s="44" t="s">
        <v>1314</v>
      </c>
      <c r="F114" s="17" t="s">
        <v>1340</v>
      </c>
      <c r="G114" s="18" t="s">
        <v>80</v>
      </c>
      <c r="H114" s="19">
        <v>32</v>
      </c>
      <c r="I114" s="19" t="s">
        <v>93</v>
      </c>
      <c r="J114" s="19" t="s">
        <v>837</v>
      </c>
      <c r="K114" s="20" t="s">
        <v>839</v>
      </c>
      <c r="L114" s="21">
        <v>8</v>
      </c>
      <c r="M114" s="26" t="s">
        <v>99</v>
      </c>
      <c r="N114" s="21" t="s">
        <v>100</v>
      </c>
      <c r="O114" s="27" t="s">
        <v>103</v>
      </c>
      <c r="P114" s="25" t="s">
        <v>1342</v>
      </c>
      <c r="Q114" s="100"/>
      <c r="R114" s="28" t="s">
        <v>31</v>
      </c>
      <c r="S114" s="28" t="s">
        <v>1132</v>
      </c>
      <c r="T114" s="28" t="s">
        <v>32</v>
      </c>
      <c r="U114" s="28" t="s">
        <v>1133</v>
      </c>
      <c r="V114" s="28" t="s">
        <v>33</v>
      </c>
      <c r="W114" s="28" t="str">
        <f t="shared" si="3"/>
        <v>理科727</v>
      </c>
    </row>
    <row r="115" spans="1:23" ht="24.95" customHeight="1" x14ac:dyDescent="0.15">
      <c r="A115" s="73" t="str">
        <f t="shared" si="2"/>
        <v>002113</v>
      </c>
      <c r="B115" s="33" t="s">
        <v>79</v>
      </c>
      <c r="C115" s="47" t="s">
        <v>152</v>
      </c>
      <c r="D115" s="44">
        <v>113</v>
      </c>
      <c r="E115" s="44" t="s">
        <v>1314</v>
      </c>
      <c r="F115" s="17" t="s">
        <v>1340</v>
      </c>
      <c r="G115" s="18" t="s">
        <v>82</v>
      </c>
      <c r="H115" s="19">
        <v>32</v>
      </c>
      <c r="I115" s="19" t="s">
        <v>93</v>
      </c>
      <c r="J115" s="19" t="s">
        <v>800</v>
      </c>
      <c r="K115" s="20" t="s">
        <v>840</v>
      </c>
      <c r="L115" s="21">
        <v>8</v>
      </c>
      <c r="M115" s="26" t="s">
        <v>98</v>
      </c>
      <c r="N115" s="21" t="s">
        <v>102</v>
      </c>
      <c r="O115" s="27" t="s">
        <v>103</v>
      </c>
      <c r="P115" s="25" t="s">
        <v>1342</v>
      </c>
      <c r="Q115" s="100"/>
      <c r="R115" s="28" t="s">
        <v>31</v>
      </c>
      <c r="S115" s="28" t="s">
        <v>1132</v>
      </c>
      <c r="T115" s="28" t="s">
        <v>32</v>
      </c>
      <c r="U115" s="28" t="s">
        <v>1133</v>
      </c>
      <c r="V115" s="28" t="s">
        <v>33</v>
      </c>
      <c r="W115" s="28" t="str">
        <f t="shared" si="3"/>
        <v>理科827</v>
      </c>
    </row>
    <row r="116" spans="1:23" ht="24.95" customHeight="1" x14ac:dyDescent="0.15">
      <c r="A116" s="73" t="str">
        <f t="shared" si="2"/>
        <v>002114</v>
      </c>
      <c r="B116" s="33" t="s">
        <v>79</v>
      </c>
      <c r="C116" s="47" t="s">
        <v>152</v>
      </c>
      <c r="D116" s="44">
        <v>114</v>
      </c>
      <c r="E116" s="44" t="s">
        <v>1314</v>
      </c>
      <c r="F116" s="17" t="s">
        <v>1340</v>
      </c>
      <c r="G116" s="18" t="s">
        <v>82</v>
      </c>
      <c r="H116" s="19">
        <v>32</v>
      </c>
      <c r="I116" s="19" t="s">
        <v>93</v>
      </c>
      <c r="J116" s="19" t="s">
        <v>800</v>
      </c>
      <c r="K116" s="20" t="s">
        <v>841</v>
      </c>
      <c r="L116" s="21">
        <v>8</v>
      </c>
      <c r="M116" s="26" t="s">
        <v>99</v>
      </c>
      <c r="N116" s="21" t="s">
        <v>100</v>
      </c>
      <c r="O116" s="27" t="s">
        <v>103</v>
      </c>
      <c r="P116" s="25" t="s">
        <v>1342</v>
      </c>
      <c r="Q116" s="100"/>
      <c r="R116" s="28" t="s">
        <v>31</v>
      </c>
      <c r="S116" s="28" t="s">
        <v>1132</v>
      </c>
      <c r="T116" s="28" t="s">
        <v>32</v>
      </c>
      <c r="U116" s="28" t="s">
        <v>1133</v>
      </c>
      <c r="V116" s="28" t="s">
        <v>33</v>
      </c>
      <c r="W116" s="28" t="str">
        <f t="shared" si="3"/>
        <v>理科827</v>
      </c>
    </row>
    <row r="117" spans="1:23" ht="24.95" customHeight="1" x14ac:dyDescent="0.15">
      <c r="A117" s="73" t="str">
        <f t="shared" si="2"/>
        <v>002115</v>
      </c>
      <c r="B117" s="33" t="s">
        <v>79</v>
      </c>
      <c r="C117" s="47" t="s">
        <v>152</v>
      </c>
      <c r="D117" s="44">
        <v>115</v>
      </c>
      <c r="E117" s="44" t="s">
        <v>1314</v>
      </c>
      <c r="F117" s="17" t="s">
        <v>1340</v>
      </c>
      <c r="G117" s="18" t="s">
        <v>83</v>
      </c>
      <c r="H117" s="19">
        <v>32</v>
      </c>
      <c r="I117" s="19" t="s">
        <v>93</v>
      </c>
      <c r="J117" s="19" t="s">
        <v>804</v>
      </c>
      <c r="K117" s="20" t="s">
        <v>842</v>
      </c>
      <c r="L117" s="21">
        <v>9</v>
      </c>
      <c r="M117" s="26" t="s">
        <v>98</v>
      </c>
      <c r="N117" s="21" t="s">
        <v>102</v>
      </c>
      <c r="O117" s="27" t="s">
        <v>103</v>
      </c>
      <c r="P117" s="25" t="s">
        <v>1342</v>
      </c>
      <c r="Q117" s="100"/>
      <c r="R117" s="28" t="s">
        <v>31</v>
      </c>
      <c r="S117" s="28" t="s">
        <v>1132</v>
      </c>
      <c r="T117" s="28" t="s">
        <v>32</v>
      </c>
      <c r="U117" s="28" t="s">
        <v>1133</v>
      </c>
      <c r="V117" s="28" t="s">
        <v>33</v>
      </c>
      <c r="W117" s="28" t="str">
        <f t="shared" si="3"/>
        <v>理科927</v>
      </c>
    </row>
    <row r="118" spans="1:23" ht="24.95" customHeight="1" x14ac:dyDescent="0.15">
      <c r="A118" s="73" t="str">
        <f t="shared" si="2"/>
        <v>002116</v>
      </c>
      <c r="B118" s="33" t="s">
        <v>79</v>
      </c>
      <c r="C118" s="47" t="s">
        <v>152</v>
      </c>
      <c r="D118" s="44">
        <v>116</v>
      </c>
      <c r="E118" s="44" t="s">
        <v>1314</v>
      </c>
      <c r="F118" s="17" t="s">
        <v>1340</v>
      </c>
      <c r="G118" s="18" t="s">
        <v>83</v>
      </c>
      <c r="H118" s="19">
        <v>32</v>
      </c>
      <c r="I118" s="19" t="s">
        <v>93</v>
      </c>
      <c r="J118" s="19" t="s">
        <v>804</v>
      </c>
      <c r="K118" s="20" t="s">
        <v>843</v>
      </c>
      <c r="L118" s="21">
        <v>9</v>
      </c>
      <c r="M118" s="26" t="s">
        <v>99</v>
      </c>
      <c r="N118" s="21" t="s">
        <v>100</v>
      </c>
      <c r="O118" s="27" t="s">
        <v>103</v>
      </c>
      <c r="P118" s="25" t="s">
        <v>1342</v>
      </c>
      <c r="Q118" s="100"/>
      <c r="R118" s="28" t="s">
        <v>31</v>
      </c>
      <c r="S118" s="28" t="s">
        <v>1132</v>
      </c>
      <c r="T118" s="28" t="s">
        <v>32</v>
      </c>
      <c r="U118" s="28" t="s">
        <v>1133</v>
      </c>
      <c r="V118" s="28" t="s">
        <v>33</v>
      </c>
      <c r="W118" s="28" t="str">
        <f t="shared" si="3"/>
        <v>理科927</v>
      </c>
    </row>
    <row r="119" spans="1:23" ht="24.95" customHeight="1" x14ac:dyDescent="0.15">
      <c r="A119" s="73" t="str">
        <f t="shared" si="2"/>
        <v>002117</v>
      </c>
      <c r="B119" s="33" t="s">
        <v>79</v>
      </c>
      <c r="C119" s="47" t="s">
        <v>152</v>
      </c>
      <c r="D119" s="44">
        <v>117</v>
      </c>
      <c r="E119" s="44" t="s">
        <v>1314</v>
      </c>
      <c r="F119" s="17" t="s">
        <v>1340</v>
      </c>
      <c r="G119" s="18" t="s">
        <v>808</v>
      </c>
      <c r="H119" s="19">
        <v>32</v>
      </c>
      <c r="I119" s="19" t="s">
        <v>844</v>
      </c>
      <c r="J119" s="19" t="s">
        <v>812</v>
      </c>
      <c r="K119" s="20" t="s">
        <v>845</v>
      </c>
      <c r="L119" s="21">
        <v>4</v>
      </c>
      <c r="M119" s="26" t="s">
        <v>99</v>
      </c>
      <c r="N119" s="21" t="s">
        <v>102</v>
      </c>
      <c r="O119" s="27" t="s">
        <v>103</v>
      </c>
      <c r="P119" s="25" t="s">
        <v>1342</v>
      </c>
      <c r="Q119" s="100"/>
      <c r="R119" s="28" t="s">
        <v>31</v>
      </c>
      <c r="S119" s="28" t="s">
        <v>1132</v>
      </c>
      <c r="T119" s="28" t="s">
        <v>32</v>
      </c>
      <c r="U119" s="28" t="s">
        <v>1133</v>
      </c>
      <c r="V119" s="28" t="s">
        <v>33</v>
      </c>
      <c r="W119" s="28" t="str">
        <f t="shared" si="3"/>
        <v>保体725</v>
      </c>
    </row>
    <row r="120" spans="1:23" ht="24.95" customHeight="1" x14ac:dyDescent="0.15">
      <c r="A120" s="73" t="str">
        <f t="shared" si="2"/>
        <v>002118</v>
      </c>
      <c r="B120" s="33" t="s">
        <v>79</v>
      </c>
      <c r="C120" s="47" t="s">
        <v>152</v>
      </c>
      <c r="D120" s="44">
        <v>118</v>
      </c>
      <c r="E120" s="44" t="s">
        <v>1314</v>
      </c>
      <c r="F120" s="17" t="s">
        <v>1340</v>
      </c>
      <c r="G120" s="18" t="s">
        <v>808</v>
      </c>
      <c r="H120" s="19">
        <v>32</v>
      </c>
      <c r="I120" s="19" t="s">
        <v>846</v>
      </c>
      <c r="J120" s="19" t="s">
        <v>847</v>
      </c>
      <c r="K120" s="20" t="s">
        <v>1344</v>
      </c>
      <c r="L120" s="21">
        <v>7</v>
      </c>
      <c r="M120" s="26" t="s">
        <v>99</v>
      </c>
      <c r="N120" s="21" t="s">
        <v>102</v>
      </c>
      <c r="O120" s="27" t="s">
        <v>103</v>
      </c>
      <c r="P120" s="25" t="s">
        <v>1342</v>
      </c>
      <c r="Q120" s="100"/>
      <c r="R120" s="28" t="s">
        <v>31</v>
      </c>
      <c r="S120" s="28" t="s">
        <v>1132</v>
      </c>
      <c r="T120" s="28" t="s">
        <v>32</v>
      </c>
      <c r="U120" s="28" t="s">
        <v>1133</v>
      </c>
      <c r="V120" s="28" t="s">
        <v>33</v>
      </c>
      <c r="W120" s="28" t="str">
        <f t="shared" si="3"/>
        <v>技術724</v>
      </c>
    </row>
    <row r="121" spans="1:23" ht="24.95" customHeight="1" x14ac:dyDescent="0.15">
      <c r="A121" s="73" t="str">
        <f t="shared" si="2"/>
        <v>002119</v>
      </c>
      <c r="B121" s="33" t="s">
        <v>79</v>
      </c>
      <c r="C121" s="47" t="s">
        <v>152</v>
      </c>
      <c r="D121" s="44">
        <v>119</v>
      </c>
      <c r="E121" s="44" t="s">
        <v>1314</v>
      </c>
      <c r="F121" s="17" t="s">
        <v>1340</v>
      </c>
      <c r="G121" s="18" t="s">
        <v>808</v>
      </c>
      <c r="H121" s="19">
        <v>32</v>
      </c>
      <c r="I121" s="19" t="s">
        <v>3</v>
      </c>
      <c r="J121" s="19" t="s">
        <v>847</v>
      </c>
      <c r="K121" s="20" t="s">
        <v>1345</v>
      </c>
      <c r="L121" s="21">
        <v>7</v>
      </c>
      <c r="M121" s="26" t="s">
        <v>99</v>
      </c>
      <c r="N121" s="21" t="s">
        <v>102</v>
      </c>
      <c r="O121" s="27" t="s">
        <v>103</v>
      </c>
      <c r="P121" s="25" t="s">
        <v>1342</v>
      </c>
      <c r="Q121" s="100"/>
      <c r="R121" s="28" t="s">
        <v>31</v>
      </c>
      <c r="S121" s="28" t="s">
        <v>1132</v>
      </c>
      <c r="T121" s="28" t="s">
        <v>32</v>
      </c>
      <c r="U121" s="28" t="s">
        <v>1133</v>
      </c>
      <c r="V121" s="28" t="s">
        <v>33</v>
      </c>
      <c r="W121" s="28" t="str">
        <f t="shared" si="3"/>
        <v>家庭724</v>
      </c>
    </row>
    <row r="122" spans="1:23" ht="24.95" customHeight="1" x14ac:dyDescent="0.15">
      <c r="A122" s="73" t="str">
        <f t="shared" si="2"/>
        <v>002120</v>
      </c>
      <c r="B122" s="33" t="s">
        <v>79</v>
      </c>
      <c r="C122" s="47" t="s">
        <v>152</v>
      </c>
      <c r="D122" s="44">
        <v>120</v>
      </c>
      <c r="E122" s="44" t="s">
        <v>1314</v>
      </c>
      <c r="F122" s="17" t="s">
        <v>1340</v>
      </c>
      <c r="G122" s="18" t="s">
        <v>80</v>
      </c>
      <c r="H122" s="19">
        <v>32</v>
      </c>
      <c r="I122" s="19" t="s">
        <v>263</v>
      </c>
      <c r="J122" s="19" t="s">
        <v>837</v>
      </c>
      <c r="K122" s="20" t="s">
        <v>848</v>
      </c>
      <c r="L122" s="21">
        <v>3</v>
      </c>
      <c r="M122" s="26" t="s">
        <v>98</v>
      </c>
      <c r="N122" s="21" t="s">
        <v>102</v>
      </c>
      <c r="O122" s="27" t="s">
        <v>103</v>
      </c>
      <c r="P122" s="25" t="s">
        <v>1104</v>
      </c>
      <c r="Q122" s="100"/>
      <c r="R122" s="28" t="s">
        <v>31</v>
      </c>
      <c r="S122" s="28" t="s">
        <v>1132</v>
      </c>
      <c r="T122" s="28" t="s">
        <v>32</v>
      </c>
      <c r="U122" s="28" t="s">
        <v>1133</v>
      </c>
      <c r="V122" s="28" t="s">
        <v>33</v>
      </c>
      <c r="W122" s="28" t="str">
        <f t="shared" si="3"/>
        <v>英語727</v>
      </c>
    </row>
    <row r="123" spans="1:23" ht="24.95" customHeight="1" x14ac:dyDescent="0.15">
      <c r="A123" s="73" t="str">
        <f t="shared" si="2"/>
        <v>002121</v>
      </c>
      <c r="B123" s="33" t="s">
        <v>79</v>
      </c>
      <c r="C123" s="47" t="s">
        <v>152</v>
      </c>
      <c r="D123" s="44">
        <v>121</v>
      </c>
      <c r="E123" s="44" t="s">
        <v>1314</v>
      </c>
      <c r="F123" s="17" t="s">
        <v>1340</v>
      </c>
      <c r="G123" s="18" t="s">
        <v>80</v>
      </c>
      <c r="H123" s="19">
        <v>32</v>
      </c>
      <c r="I123" s="19" t="s">
        <v>263</v>
      </c>
      <c r="J123" s="19" t="s">
        <v>837</v>
      </c>
      <c r="K123" s="20" t="s">
        <v>849</v>
      </c>
      <c r="L123" s="21">
        <v>3</v>
      </c>
      <c r="M123" s="26" t="s">
        <v>99</v>
      </c>
      <c r="N123" s="21" t="s">
        <v>100</v>
      </c>
      <c r="O123" s="27" t="s">
        <v>103</v>
      </c>
      <c r="P123" s="25" t="s">
        <v>1104</v>
      </c>
      <c r="Q123" s="100"/>
      <c r="R123" s="28" t="s">
        <v>31</v>
      </c>
      <c r="S123" s="28" t="s">
        <v>1132</v>
      </c>
      <c r="T123" s="28" t="s">
        <v>32</v>
      </c>
      <c r="U123" s="28" t="s">
        <v>1133</v>
      </c>
      <c r="V123" s="28" t="s">
        <v>33</v>
      </c>
      <c r="W123" s="28" t="str">
        <f t="shared" si="3"/>
        <v>英語727</v>
      </c>
    </row>
    <row r="124" spans="1:23" ht="24.95" customHeight="1" x14ac:dyDescent="0.15">
      <c r="A124" s="73" t="str">
        <f t="shared" si="2"/>
        <v>002122</v>
      </c>
      <c r="B124" s="33" t="s">
        <v>79</v>
      </c>
      <c r="C124" s="47" t="s">
        <v>152</v>
      </c>
      <c r="D124" s="44">
        <v>122</v>
      </c>
      <c r="E124" s="44" t="s">
        <v>1314</v>
      </c>
      <c r="F124" s="17" t="s">
        <v>1340</v>
      </c>
      <c r="G124" s="18" t="s">
        <v>82</v>
      </c>
      <c r="H124" s="19">
        <v>32</v>
      </c>
      <c r="I124" s="19" t="s">
        <v>263</v>
      </c>
      <c r="J124" s="19" t="s">
        <v>800</v>
      </c>
      <c r="K124" s="20" t="s">
        <v>850</v>
      </c>
      <c r="L124" s="21">
        <v>3</v>
      </c>
      <c r="M124" s="26" t="s">
        <v>98</v>
      </c>
      <c r="N124" s="21" t="s">
        <v>102</v>
      </c>
      <c r="O124" s="27" t="s">
        <v>103</v>
      </c>
      <c r="P124" s="25" t="s">
        <v>1104</v>
      </c>
      <c r="Q124" s="100"/>
      <c r="R124" s="28" t="s">
        <v>31</v>
      </c>
      <c r="S124" s="28" t="s">
        <v>1132</v>
      </c>
      <c r="T124" s="28" t="s">
        <v>32</v>
      </c>
      <c r="U124" s="28" t="s">
        <v>1133</v>
      </c>
      <c r="V124" s="28" t="s">
        <v>33</v>
      </c>
      <c r="W124" s="28" t="str">
        <f t="shared" si="3"/>
        <v>英語827</v>
      </c>
    </row>
    <row r="125" spans="1:23" ht="24.95" customHeight="1" x14ac:dyDescent="0.15">
      <c r="A125" s="73" t="str">
        <f t="shared" si="2"/>
        <v>002123</v>
      </c>
      <c r="B125" s="33" t="s">
        <v>79</v>
      </c>
      <c r="C125" s="47" t="s">
        <v>152</v>
      </c>
      <c r="D125" s="44">
        <v>123</v>
      </c>
      <c r="E125" s="44" t="s">
        <v>1314</v>
      </c>
      <c r="F125" s="17" t="s">
        <v>1340</v>
      </c>
      <c r="G125" s="18" t="s">
        <v>82</v>
      </c>
      <c r="H125" s="19">
        <v>32</v>
      </c>
      <c r="I125" s="19" t="s">
        <v>263</v>
      </c>
      <c r="J125" s="19" t="s">
        <v>800</v>
      </c>
      <c r="K125" s="20" t="s">
        <v>851</v>
      </c>
      <c r="L125" s="21">
        <v>3</v>
      </c>
      <c r="M125" s="26" t="s">
        <v>99</v>
      </c>
      <c r="N125" s="21" t="s">
        <v>100</v>
      </c>
      <c r="O125" s="27" t="s">
        <v>103</v>
      </c>
      <c r="P125" s="25" t="s">
        <v>1104</v>
      </c>
      <c r="Q125" s="100"/>
      <c r="R125" s="28" t="s">
        <v>31</v>
      </c>
      <c r="S125" s="28" t="s">
        <v>1132</v>
      </c>
      <c r="T125" s="28" t="s">
        <v>32</v>
      </c>
      <c r="U125" s="28" t="s">
        <v>1133</v>
      </c>
      <c r="V125" s="28" t="s">
        <v>33</v>
      </c>
      <c r="W125" s="28" t="str">
        <f t="shared" si="3"/>
        <v>英語827</v>
      </c>
    </row>
    <row r="126" spans="1:23" ht="24.95" customHeight="1" x14ac:dyDescent="0.15">
      <c r="A126" s="73" t="str">
        <f t="shared" si="2"/>
        <v>002124</v>
      </c>
      <c r="B126" s="33" t="s">
        <v>79</v>
      </c>
      <c r="C126" s="47" t="s">
        <v>152</v>
      </c>
      <c r="D126" s="44">
        <v>124</v>
      </c>
      <c r="E126" s="44" t="s">
        <v>1314</v>
      </c>
      <c r="F126" s="17" t="s">
        <v>1340</v>
      </c>
      <c r="G126" s="18" t="s">
        <v>83</v>
      </c>
      <c r="H126" s="19">
        <v>32</v>
      </c>
      <c r="I126" s="19" t="s">
        <v>263</v>
      </c>
      <c r="J126" s="19" t="s">
        <v>804</v>
      </c>
      <c r="K126" s="20" t="s">
        <v>852</v>
      </c>
      <c r="L126" s="21">
        <v>3</v>
      </c>
      <c r="M126" s="26" t="s">
        <v>98</v>
      </c>
      <c r="N126" s="21" t="s">
        <v>102</v>
      </c>
      <c r="O126" s="27" t="s">
        <v>103</v>
      </c>
      <c r="P126" s="25" t="s">
        <v>1104</v>
      </c>
      <c r="Q126" s="100"/>
      <c r="R126" s="28" t="s">
        <v>31</v>
      </c>
      <c r="S126" s="28" t="s">
        <v>1132</v>
      </c>
      <c r="T126" s="28" t="s">
        <v>32</v>
      </c>
      <c r="U126" s="28" t="s">
        <v>1133</v>
      </c>
      <c r="V126" s="28" t="s">
        <v>33</v>
      </c>
      <c r="W126" s="28" t="str">
        <f t="shared" si="3"/>
        <v>英語927</v>
      </c>
    </row>
    <row r="127" spans="1:23" ht="24.95" customHeight="1" x14ac:dyDescent="0.15">
      <c r="A127" s="73" t="str">
        <f t="shared" si="2"/>
        <v>002125</v>
      </c>
      <c r="B127" s="33" t="s">
        <v>79</v>
      </c>
      <c r="C127" s="47" t="s">
        <v>152</v>
      </c>
      <c r="D127" s="44">
        <v>125</v>
      </c>
      <c r="E127" s="44" t="s">
        <v>1314</v>
      </c>
      <c r="F127" s="17" t="s">
        <v>1340</v>
      </c>
      <c r="G127" s="18" t="s">
        <v>83</v>
      </c>
      <c r="H127" s="19">
        <v>32</v>
      </c>
      <c r="I127" s="19" t="s">
        <v>263</v>
      </c>
      <c r="J127" s="19" t="s">
        <v>804</v>
      </c>
      <c r="K127" s="20" t="s">
        <v>853</v>
      </c>
      <c r="L127" s="21">
        <v>3</v>
      </c>
      <c r="M127" s="26" t="s">
        <v>99</v>
      </c>
      <c r="N127" s="21" t="s">
        <v>100</v>
      </c>
      <c r="O127" s="27" t="s">
        <v>103</v>
      </c>
      <c r="P127" s="25" t="s">
        <v>1104</v>
      </c>
      <c r="Q127" s="100"/>
      <c r="R127" s="28" t="s">
        <v>31</v>
      </c>
      <c r="S127" s="28" t="s">
        <v>1132</v>
      </c>
      <c r="T127" s="28" t="s">
        <v>32</v>
      </c>
      <c r="U127" s="28" t="s">
        <v>1133</v>
      </c>
      <c r="V127" s="28" t="s">
        <v>33</v>
      </c>
      <c r="W127" s="28" t="str">
        <f t="shared" si="3"/>
        <v>英語927</v>
      </c>
    </row>
    <row r="128" spans="1:23" ht="24.95" customHeight="1" x14ac:dyDescent="0.15">
      <c r="A128" s="73" t="str">
        <f t="shared" si="2"/>
        <v>002126</v>
      </c>
      <c r="B128" s="33" t="s">
        <v>79</v>
      </c>
      <c r="C128" s="47" t="s">
        <v>152</v>
      </c>
      <c r="D128" s="44">
        <v>126</v>
      </c>
      <c r="E128" s="44" t="s">
        <v>1314</v>
      </c>
      <c r="F128" s="17" t="s">
        <v>1340</v>
      </c>
      <c r="G128" s="18" t="s">
        <v>80</v>
      </c>
      <c r="H128" s="19">
        <v>32</v>
      </c>
      <c r="I128" s="19" t="s">
        <v>1346</v>
      </c>
      <c r="J128" s="19">
        <v>721</v>
      </c>
      <c r="K128" s="20" t="s">
        <v>1347</v>
      </c>
      <c r="L128" s="21">
        <v>2</v>
      </c>
      <c r="M128" s="26" t="s">
        <v>99</v>
      </c>
      <c r="N128" s="21" t="s">
        <v>102</v>
      </c>
      <c r="O128" s="27" t="s">
        <v>103</v>
      </c>
      <c r="P128" s="25" t="s">
        <v>1348</v>
      </c>
      <c r="Q128" s="100"/>
      <c r="R128" s="28" t="s">
        <v>31</v>
      </c>
      <c r="S128" s="28" t="s">
        <v>1132</v>
      </c>
      <c r="T128" s="28" t="s">
        <v>32</v>
      </c>
      <c r="U128" s="28" t="s">
        <v>1133</v>
      </c>
      <c r="V128" s="28" t="s">
        <v>33</v>
      </c>
      <c r="W128" s="28" t="str">
        <f t="shared" si="3"/>
        <v>道徳721</v>
      </c>
    </row>
    <row r="129" spans="1:23" ht="24.95" customHeight="1" x14ac:dyDescent="0.15">
      <c r="A129" s="73" t="str">
        <f t="shared" si="2"/>
        <v>002127</v>
      </c>
      <c r="B129" s="33" t="s">
        <v>79</v>
      </c>
      <c r="C129" s="47" t="s">
        <v>152</v>
      </c>
      <c r="D129" s="44">
        <v>127</v>
      </c>
      <c r="E129" s="44" t="s">
        <v>1314</v>
      </c>
      <c r="F129" s="17" t="s">
        <v>1340</v>
      </c>
      <c r="G129" s="18" t="s">
        <v>82</v>
      </c>
      <c r="H129" s="19">
        <v>32</v>
      </c>
      <c r="I129" s="19" t="s">
        <v>1346</v>
      </c>
      <c r="J129" s="19">
        <v>821</v>
      </c>
      <c r="K129" s="20" t="s">
        <v>1349</v>
      </c>
      <c r="L129" s="21">
        <v>2</v>
      </c>
      <c r="M129" s="26" t="s">
        <v>99</v>
      </c>
      <c r="N129" s="21" t="s">
        <v>102</v>
      </c>
      <c r="O129" s="27" t="s">
        <v>103</v>
      </c>
      <c r="P129" s="25" t="s">
        <v>1348</v>
      </c>
      <c r="Q129" s="100"/>
      <c r="R129" s="28" t="s">
        <v>31</v>
      </c>
      <c r="S129" s="28" t="s">
        <v>1132</v>
      </c>
      <c r="T129" s="28" t="s">
        <v>32</v>
      </c>
      <c r="U129" s="28" t="s">
        <v>1133</v>
      </c>
      <c r="V129" s="28" t="s">
        <v>33</v>
      </c>
      <c r="W129" s="28" t="str">
        <f t="shared" si="3"/>
        <v>道徳821</v>
      </c>
    </row>
    <row r="130" spans="1:23" ht="24.95" customHeight="1" x14ac:dyDescent="0.15">
      <c r="A130" s="73" t="str">
        <f t="shared" si="2"/>
        <v>002128</v>
      </c>
      <c r="B130" s="33" t="s">
        <v>79</v>
      </c>
      <c r="C130" s="47" t="s">
        <v>152</v>
      </c>
      <c r="D130" s="44">
        <v>128</v>
      </c>
      <c r="E130" s="44" t="s">
        <v>1314</v>
      </c>
      <c r="F130" s="17" t="s">
        <v>1340</v>
      </c>
      <c r="G130" s="18" t="s">
        <v>83</v>
      </c>
      <c r="H130" s="19">
        <v>32</v>
      </c>
      <c r="I130" s="19" t="s">
        <v>1346</v>
      </c>
      <c r="J130" s="19">
        <v>921</v>
      </c>
      <c r="K130" s="20" t="s">
        <v>1350</v>
      </c>
      <c r="L130" s="21">
        <v>2</v>
      </c>
      <c r="M130" s="26" t="s">
        <v>99</v>
      </c>
      <c r="N130" s="21" t="s">
        <v>102</v>
      </c>
      <c r="O130" s="27" t="s">
        <v>103</v>
      </c>
      <c r="P130" s="25" t="s">
        <v>1348</v>
      </c>
      <c r="Q130" s="100"/>
      <c r="R130" s="28" t="s">
        <v>31</v>
      </c>
      <c r="S130" s="28" t="s">
        <v>1132</v>
      </c>
      <c r="T130" s="28" t="s">
        <v>32</v>
      </c>
      <c r="U130" s="28" t="s">
        <v>1133</v>
      </c>
      <c r="V130" s="28" t="s">
        <v>33</v>
      </c>
      <c r="W130" s="28" t="str">
        <f t="shared" si="3"/>
        <v>道徳921</v>
      </c>
    </row>
    <row r="131" spans="1:23" ht="24.95" customHeight="1" x14ac:dyDescent="0.15">
      <c r="A131" s="73" t="str">
        <f t="shared" si="2"/>
        <v>004001</v>
      </c>
      <c r="B131" s="29" t="s">
        <v>120</v>
      </c>
      <c r="C131" s="30" t="s">
        <v>172</v>
      </c>
      <c r="D131" s="44">
        <v>1</v>
      </c>
      <c r="E131" s="44" t="s">
        <v>1314</v>
      </c>
      <c r="F131" s="29" t="s">
        <v>270</v>
      </c>
      <c r="G131" s="30" t="s">
        <v>80</v>
      </c>
      <c r="H131" s="30">
        <v>32</v>
      </c>
      <c r="I131" s="29" t="s">
        <v>92</v>
      </c>
      <c r="J131" s="29" t="s">
        <v>121</v>
      </c>
      <c r="K131" s="6" t="s">
        <v>458</v>
      </c>
      <c r="L131" s="1">
        <v>1</v>
      </c>
      <c r="M131" s="2" t="s">
        <v>107</v>
      </c>
      <c r="N131" s="3">
        <v>22</v>
      </c>
      <c r="O131" s="1" t="s">
        <v>287</v>
      </c>
      <c r="P131" s="29" t="s">
        <v>1315</v>
      </c>
      <c r="Q131" s="100"/>
      <c r="R131" s="28" t="s">
        <v>34</v>
      </c>
      <c r="S131" s="28" t="s">
        <v>36</v>
      </c>
      <c r="T131" s="28" t="s">
        <v>35</v>
      </c>
      <c r="U131" s="28" t="s">
        <v>1134</v>
      </c>
      <c r="V131" s="28" t="s">
        <v>1135</v>
      </c>
      <c r="W131" s="28" t="str">
        <f t="shared" si="3"/>
        <v>算数103</v>
      </c>
    </row>
    <row r="132" spans="1:23" ht="24.95" customHeight="1" x14ac:dyDescent="0.15">
      <c r="A132" s="73" t="str">
        <f t="shared" ref="A132:A195" si="4">CONCATENATE(TEXT(C132,"000"),(TEXT(D132,"000")))</f>
        <v>004002</v>
      </c>
      <c r="B132" s="29" t="s">
        <v>120</v>
      </c>
      <c r="C132" s="30" t="s">
        <v>172</v>
      </c>
      <c r="D132" s="44">
        <v>2</v>
      </c>
      <c r="E132" s="44" t="s">
        <v>1314</v>
      </c>
      <c r="F132" s="29" t="s">
        <v>270</v>
      </c>
      <c r="G132" s="30" t="s">
        <v>80</v>
      </c>
      <c r="H132" s="30">
        <v>32</v>
      </c>
      <c r="I132" s="29" t="s">
        <v>92</v>
      </c>
      <c r="J132" s="29" t="s">
        <v>121</v>
      </c>
      <c r="K132" s="6" t="s">
        <v>459</v>
      </c>
      <c r="L132" s="1">
        <v>1</v>
      </c>
      <c r="M132" s="2" t="s">
        <v>98</v>
      </c>
      <c r="N132" s="3">
        <v>26</v>
      </c>
      <c r="O132" s="1" t="s">
        <v>287</v>
      </c>
      <c r="P132" s="29" t="s">
        <v>1315</v>
      </c>
      <c r="Q132" s="100"/>
      <c r="R132" s="28" t="s">
        <v>34</v>
      </c>
      <c r="S132" s="28" t="s">
        <v>36</v>
      </c>
      <c r="T132" s="28" t="s">
        <v>35</v>
      </c>
      <c r="U132" s="28" t="s">
        <v>1134</v>
      </c>
      <c r="V132" s="28" t="s">
        <v>1135</v>
      </c>
      <c r="W132" s="28" t="str">
        <f t="shared" ref="W132:W195" si="5">CONCATENATE(I132,J132)</f>
        <v>算数103</v>
      </c>
    </row>
    <row r="133" spans="1:23" ht="24.95" customHeight="1" x14ac:dyDescent="0.15">
      <c r="A133" s="73" t="str">
        <f t="shared" si="4"/>
        <v>004003</v>
      </c>
      <c r="B133" s="29" t="s">
        <v>120</v>
      </c>
      <c r="C133" s="30" t="s">
        <v>172</v>
      </c>
      <c r="D133" s="44">
        <v>3</v>
      </c>
      <c r="E133" s="44" t="s">
        <v>1314</v>
      </c>
      <c r="F133" s="29" t="s">
        <v>270</v>
      </c>
      <c r="G133" s="30" t="s">
        <v>80</v>
      </c>
      <c r="H133" s="30">
        <v>32</v>
      </c>
      <c r="I133" s="29" t="s">
        <v>92</v>
      </c>
      <c r="J133" s="29" t="s">
        <v>121</v>
      </c>
      <c r="K133" s="6" t="s">
        <v>460</v>
      </c>
      <c r="L133" s="1">
        <v>1</v>
      </c>
      <c r="M133" s="2" t="s">
        <v>99</v>
      </c>
      <c r="N133" s="3">
        <v>30</v>
      </c>
      <c r="O133" s="1" t="s">
        <v>287</v>
      </c>
      <c r="P133" s="29" t="s">
        <v>1315</v>
      </c>
      <c r="Q133" s="100"/>
      <c r="R133" s="28" t="s">
        <v>34</v>
      </c>
      <c r="S133" s="28" t="s">
        <v>36</v>
      </c>
      <c r="T133" s="28" t="s">
        <v>35</v>
      </c>
      <c r="U133" s="28" t="s">
        <v>1134</v>
      </c>
      <c r="V133" s="28" t="s">
        <v>1135</v>
      </c>
      <c r="W133" s="28" t="str">
        <f t="shared" si="5"/>
        <v>算数103</v>
      </c>
    </row>
    <row r="134" spans="1:23" ht="24.95" customHeight="1" x14ac:dyDescent="0.15">
      <c r="A134" s="73" t="str">
        <f t="shared" si="4"/>
        <v>004004</v>
      </c>
      <c r="B134" s="29" t="s">
        <v>120</v>
      </c>
      <c r="C134" s="30" t="s">
        <v>172</v>
      </c>
      <c r="D134" s="44">
        <v>4</v>
      </c>
      <c r="E134" s="44" t="s">
        <v>1314</v>
      </c>
      <c r="F134" s="29" t="s">
        <v>270</v>
      </c>
      <c r="G134" s="30" t="s">
        <v>82</v>
      </c>
      <c r="H134" s="30">
        <v>32</v>
      </c>
      <c r="I134" s="29" t="s">
        <v>92</v>
      </c>
      <c r="J134" s="29" t="s">
        <v>225</v>
      </c>
      <c r="K134" s="6" t="s">
        <v>461</v>
      </c>
      <c r="L134" s="1">
        <v>2</v>
      </c>
      <c r="M134" s="2" t="s">
        <v>107</v>
      </c>
      <c r="N134" s="3">
        <v>22</v>
      </c>
      <c r="O134" s="1" t="s">
        <v>287</v>
      </c>
      <c r="P134" s="29" t="s">
        <v>1315</v>
      </c>
      <c r="Q134" s="100"/>
      <c r="R134" s="28" t="s">
        <v>34</v>
      </c>
      <c r="S134" s="28" t="s">
        <v>36</v>
      </c>
      <c r="T134" s="28" t="s">
        <v>35</v>
      </c>
      <c r="U134" s="28" t="s">
        <v>1134</v>
      </c>
      <c r="V134" s="28" t="s">
        <v>1135</v>
      </c>
      <c r="W134" s="28" t="str">
        <f t="shared" si="5"/>
        <v>算数203</v>
      </c>
    </row>
    <row r="135" spans="1:23" ht="24.95" customHeight="1" x14ac:dyDescent="0.15">
      <c r="A135" s="73" t="str">
        <f t="shared" si="4"/>
        <v>004005</v>
      </c>
      <c r="B135" s="29" t="s">
        <v>120</v>
      </c>
      <c r="C135" s="30" t="s">
        <v>172</v>
      </c>
      <c r="D135" s="44">
        <v>5</v>
      </c>
      <c r="E135" s="44" t="s">
        <v>1314</v>
      </c>
      <c r="F135" s="29" t="s">
        <v>270</v>
      </c>
      <c r="G135" s="30" t="s">
        <v>82</v>
      </c>
      <c r="H135" s="30">
        <v>32</v>
      </c>
      <c r="I135" s="29" t="s">
        <v>92</v>
      </c>
      <c r="J135" s="29" t="s">
        <v>225</v>
      </c>
      <c r="K135" s="6" t="s">
        <v>462</v>
      </c>
      <c r="L135" s="1">
        <v>2</v>
      </c>
      <c r="M135" s="2" t="s">
        <v>98</v>
      </c>
      <c r="N135" s="3">
        <v>26</v>
      </c>
      <c r="O135" s="1" t="s">
        <v>287</v>
      </c>
      <c r="P135" s="29" t="s">
        <v>1315</v>
      </c>
      <c r="Q135" s="100"/>
      <c r="R135" s="28" t="s">
        <v>34</v>
      </c>
      <c r="S135" s="28" t="s">
        <v>36</v>
      </c>
      <c r="T135" s="28" t="s">
        <v>35</v>
      </c>
      <c r="U135" s="28" t="s">
        <v>1134</v>
      </c>
      <c r="V135" s="28" t="s">
        <v>1135</v>
      </c>
      <c r="W135" s="28" t="str">
        <f t="shared" si="5"/>
        <v>算数203</v>
      </c>
    </row>
    <row r="136" spans="1:23" ht="24.95" customHeight="1" x14ac:dyDescent="0.15">
      <c r="A136" s="73" t="str">
        <f t="shared" si="4"/>
        <v>004006</v>
      </c>
      <c r="B136" s="29" t="s">
        <v>120</v>
      </c>
      <c r="C136" s="30" t="s">
        <v>172</v>
      </c>
      <c r="D136" s="44">
        <v>6</v>
      </c>
      <c r="E136" s="44" t="s">
        <v>1314</v>
      </c>
      <c r="F136" s="29" t="s">
        <v>270</v>
      </c>
      <c r="G136" s="30" t="s">
        <v>82</v>
      </c>
      <c r="H136" s="30">
        <v>32</v>
      </c>
      <c r="I136" s="29" t="s">
        <v>92</v>
      </c>
      <c r="J136" s="29" t="s">
        <v>225</v>
      </c>
      <c r="K136" s="6" t="s">
        <v>463</v>
      </c>
      <c r="L136" s="1">
        <v>2</v>
      </c>
      <c r="M136" s="2" t="s">
        <v>99</v>
      </c>
      <c r="N136" s="3">
        <v>30</v>
      </c>
      <c r="O136" s="1" t="s">
        <v>287</v>
      </c>
      <c r="P136" s="29" t="s">
        <v>1315</v>
      </c>
      <c r="Q136" s="100"/>
      <c r="R136" s="28" t="s">
        <v>34</v>
      </c>
      <c r="S136" s="28" t="s">
        <v>36</v>
      </c>
      <c r="T136" s="28" t="s">
        <v>35</v>
      </c>
      <c r="U136" s="28" t="s">
        <v>1134</v>
      </c>
      <c r="V136" s="28" t="s">
        <v>1135</v>
      </c>
      <c r="W136" s="28" t="str">
        <f t="shared" si="5"/>
        <v>算数203</v>
      </c>
    </row>
    <row r="137" spans="1:23" ht="24.95" customHeight="1" x14ac:dyDescent="0.15">
      <c r="A137" s="73" t="str">
        <f t="shared" si="4"/>
        <v>004007</v>
      </c>
      <c r="B137" s="29" t="s">
        <v>120</v>
      </c>
      <c r="C137" s="30" t="s">
        <v>172</v>
      </c>
      <c r="D137" s="44">
        <v>7</v>
      </c>
      <c r="E137" s="44" t="s">
        <v>1314</v>
      </c>
      <c r="F137" s="29" t="s">
        <v>270</v>
      </c>
      <c r="G137" s="30" t="s">
        <v>83</v>
      </c>
      <c r="H137" s="30">
        <v>32</v>
      </c>
      <c r="I137" s="29" t="s">
        <v>92</v>
      </c>
      <c r="J137" s="29" t="s">
        <v>105</v>
      </c>
      <c r="K137" s="6" t="s">
        <v>464</v>
      </c>
      <c r="L137" s="1">
        <v>2</v>
      </c>
      <c r="M137" s="2" t="s">
        <v>107</v>
      </c>
      <c r="N137" s="3">
        <v>22</v>
      </c>
      <c r="O137" s="1" t="s">
        <v>287</v>
      </c>
      <c r="P137" s="29" t="s">
        <v>1315</v>
      </c>
      <c r="Q137" s="100"/>
      <c r="R137" s="28" t="s">
        <v>34</v>
      </c>
      <c r="S137" s="28" t="s">
        <v>36</v>
      </c>
      <c r="T137" s="28" t="s">
        <v>35</v>
      </c>
      <c r="U137" s="28" t="s">
        <v>1134</v>
      </c>
      <c r="V137" s="28" t="s">
        <v>1135</v>
      </c>
      <c r="W137" s="28" t="str">
        <f t="shared" si="5"/>
        <v>算数303</v>
      </c>
    </row>
    <row r="138" spans="1:23" ht="24.95" customHeight="1" x14ac:dyDescent="0.15">
      <c r="A138" s="73" t="str">
        <f t="shared" si="4"/>
        <v>004008</v>
      </c>
      <c r="B138" s="29" t="s">
        <v>120</v>
      </c>
      <c r="C138" s="30" t="s">
        <v>172</v>
      </c>
      <c r="D138" s="44">
        <v>8</v>
      </c>
      <c r="E138" s="44" t="s">
        <v>1314</v>
      </c>
      <c r="F138" s="29" t="s">
        <v>270</v>
      </c>
      <c r="G138" s="30" t="s">
        <v>83</v>
      </c>
      <c r="H138" s="30">
        <v>32</v>
      </c>
      <c r="I138" s="29" t="s">
        <v>92</v>
      </c>
      <c r="J138" s="29" t="s">
        <v>105</v>
      </c>
      <c r="K138" s="6" t="s">
        <v>465</v>
      </c>
      <c r="L138" s="1">
        <v>2</v>
      </c>
      <c r="M138" s="2" t="s">
        <v>98</v>
      </c>
      <c r="N138" s="3">
        <v>26</v>
      </c>
      <c r="O138" s="1" t="s">
        <v>287</v>
      </c>
      <c r="P138" s="29" t="s">
        <v>1315</v>
      </c>
      <c r="Q138" s="100"/>
      <c r="R138" s="28" t="s">
        <v>34</v>
      </c>
      <c r="S138" s="28" t="s">
        <v>36</v>
      </c>
      <c r="T138" s="28" t="s">
        <v>35</v>
      </c>
      <c r="U138" s="28" t="s">
        <v>1134</v>
      </c>
      <c r="V138" s="28" t="s">
        <v>1135</v>
      </c>
      <c r="W138" s="28" t="str">
        <f t="shared" si="5"/>
        <v>算数303</v>
      </c>
    </row>
    <row r="139" spans="1:23" ht="24.95" customHeight="1" x14ac:dyDescent="0.15">
      <c r="A139" s="73" t="str">
        <f t="shared" si="4"/>
        <v>004009</v>
      </c>
      <c r="B139" s="29" t="s">
        <v>120</v>
      </c>
      <c r="C139" s="30" t="s">
        <v>172</v>
      </c>
      <c r="D139" s="44">
        <v>9</v>
      </c>
      <c r="E139" s="44" t="s">
        <v>1314</v>
      </c>
      <c r="F139" s="29" t="s">
        <v>270</v>
      </c>
      <c r="G139" s="30" t="s">
        <v>83</v>
      </c>
      <c r="H139" s="30">
        <v>32</v>
      </c>
      <c r="I139" s="29" t="s">
        <v>92</v>
      </c>
      <c r="J139" s="29" t="s">
        <v>105</v>
      </c>
      <c r="K139" s="6" t="s">
        <v>466</v>
      </c>
      <c r="L139" s="1">
        <v>2</v>
      </c>
      <c r="M139" s="2" t="s">
        <v>99</v>
      </c>
      <c r="N139" s="3">
        <v>30</v>
      </c>
      <c r="O139" s="1" t="s">
        <v>287</v>
      </c>
      <c r="P139" s="29" t="s">
        <v>1315</v>
      </c>
      <c r="Q139" s="100"/>
      <c r="R139" s="28" t="s">
        <v>34</v>
      </c>
      <c r="S139" s="28" t="s">
        <v>36</v>
      </c>
      <c r="T139" s="28" t="s">
        <v>35</v>
      </c>
      <c r="U139" s="28" t="s">
        <v>1134</v>
      </c>
      <c r="V139" s="28" t="s">
        <v>1135</v>
      </c>
      <c r="W139" s="28" t="str">
        <f t="shared" si="5"/>
        <v>算数303</v>
      </c>
    </row>
    <row r="140" spans="1:23" ht="24.95" customHeight="1" x14ac:dyDescent="0.15">
      <c r="A140" s="73" t="str">
        <f t="shared" si="4"/>
        <v>004010</v>
      </c>
      <c r="B140" s="29" t="s">
        <v>120</v>
      </c>
      <c r="C140" s="30" t="s">
        <v>172</v>
      </c>
      <c r="D140" s="44">
        <v>10</v>
      </c>
      <c r="E140" s="44" t="s">
        <v>1314</v>
      </c>
      <c r="F140" s="29" t="s">
        <v>270</v>
      </c>
      <c r="G140" s="30" t="s">
        <v>84</v>
      </c>
      <c r="H140" s="30">
        <v>32</v>
      </c>
      <c r="I140" s="29" t="s">
        <v>92</v>
      </c>
      <c r="J140" s="29" t="s">
        <v>227</v>
      </c>
      <c r="K140" s="6" t="s">
        <v>467</v>
      </c>
      <c r="L140" s="1">
        <v>2</v>
      </c>
      <c r="M140" s="2" t="s">
        <v>107</v>
      </c>
      <c r="N140" s="3">
        <v>18</v>
      </c>
      <c r="O140" s="1" t="s">
        <v>287</v>
      </c>
      <c r="P140" s="29" t="s">
        <v>1315</v>
      </c>
      <c r="Q140" s="100"/>
      <c r="R140" s="28" t="s">
        <v>34</v>
      </c>
      <c r="S140" s="28" t="s">
        <v>36</v>
      </c>
      <c r="T140" s="28" t="s">
        <v>35</v>
      </c>
      <c r="U140" s="28" t="s">
        <v>1134</v>
      </c>
      <c r="V140" s="28" t="s">
        <v>1135</v>
      </c>
      <c r="W140" s="28" t="str">
        <f t="shared" si="5"/>
        <v>算数403</v>
      </c>
    </row>
    <row r="141" spans="1:23" ht="24.95" customHeight="1" x14ac:dyDescent="0.15">
      <c r="A141" s="73" t="str">
        <f t="shared" si="4"/>
        <v>004011</v>
      </c>
      <c r="B141" s="29" t="s">
        <v>120</v>
      </c>
      <c r="C141" s="30" t="s">
        <v>172</v>
      </c>
      <c r="D141" s="44">
        <v>11</v>
      </c>
      <c r="E141" s="44" t="s">
        <v>1314</v>
      </c>
      <c r="F141" s="29" t="s">
        <v>270</v>
      </c>
      <c r="G141" s="30" t="s">
        <v>84</v>
      </c>
      <c r="H141" s="30">
        <v>32</v>
      </c>
      <c r="I141" s="29" t="s">
        <v>92</v>
      </c>
      <c r="J141" s="29" t="s">
        <v>227</v>
      </c>
      <c r="K141" s="6" t="s">
        <v>468</v>
      </c>
      <c r="L141" s="1">
        <v>2</v>
      </c>
      <c r="M141" s="2" t="s">
        <v>98</v>
      </c>
      <c r="N141" s="3">
        <v>22</v>
      </c>
      <c r="O141" s="1" t="s">
        <v>287</v>
      </c>
      <c r="P141" s="29" t="s">
        <v>1315</v>
      </c>
      <c r="Q141" s="100"/>
      <c r="R141" s="28" t="s">
        <v>34</v>
      </c>
      <c r="S141" s="28" t="s">
        <v>36</v>
      </c>
      <c r="T141" s="28" t="s">
        <v>35</v>
      </c>
      <c r="U141" s="28" t="s">
        <v>1134</v>
      </c>
      <c r="V141" s="28" t="s">
        <v>1135</v>
      </c>
      <c r="W141" s="28" t="str">
        <f t="shared" si="5"/>
        <v>算数403</v>
      </c>
    </row>
    <row r="142" spans="1:23" ht="24.95" customHeight="1" x14ac:dyDescent="0.15">
      <c r="A142" s="73" t="str">
        <f t="shared" si="4"/>
        <v>004012</v>
      </c>
      <c r="B142" s="29" t="s">
        <v>120</v>
      </c>
      <c r="C142" s="30" t="s">
        <v>172</v>
      </c>
      <c r="D142" s="44">
        <v>12</v>
      </c>
      <c r="E142" s="44" t="s">
        <v>1314</v>
      </c>
      <c r="F142" s="29" t="s">
        <v>270</v>
      </c>
      <c r="G142" s="30" t="s">
        <v>84</v>
      </c>
      <c r="H142" s="30">
        <v>32</v>
      </c>
      <c r="I142" s="29" t="s">
        <v>92</v>
      </c>
      <c r="J142" s="29" t="s">
        <v>227</v>
      </c>
      <c r="K142" s="6" t="s">
        <v>469</v>
      </c>
      <c r="L142" s="1">
        <v>2</v>
      </c>
      <c r="M142" s="2" t="s">
        <v>99</v>
      </c>
      <c r="N142" s="3">
        <v>26</v>
      </c>
      <c r="O142" s="1" t="s">
        <v>287</v>
      </c>
      <c r="P142" s="29" t="s">
        <v>1315</v>
      </c>
      <c r="Q142" s="100"/>
      <c r="R142" s="28" t="s">
        <v>34</v>
      </c>
      <c r="S142" s="28" t="s">
        <v>36</v>
      </c>
      <c r="T142" s="28" t="s">
        <v>35</v>
      </c>
      <c r="U142" s="28" t="s">
        <v>1134</v>
      </c>
      <c r="V142" s="28" t="s">
        <v>1135</v>
      </c>
      <c r="W142" s="28" t="str">
        <f t="shared" si="5"/>
        <v>算数403</v>
      </c>
    </row>
    <row r="143" spans="1:23" ht="24.95" customHeight="1" x14ac:dyDescent="0.15">
      <c r="A143" s="73" t="str">
        <f t="shared" si="4"/>
        <v>004013</v>
      </c>
      <c r="B143" s="29" t="s">
        <v>120</v>
      </c>
      <c r="C143" s="30" t="s">
        <v>172</v>
      </c>
      <c r="D143" s="44">
        <v>13</v>
      </c>
      <c r="E143" s="44" t="s">
        <v>1314</v>
      </c>
      <c r="F143" s="29" t="s">
        <v>270</v>
      </c>
      <c r="G143" s="30" t="s">
        <v>85</v>
      </c>
      <c r="H143" s="30">
        <v>32</v>
      </c>
      <c r="I143" s="29" t="s">
        <v>92</v>
      </c>
      <c r="J143" s="29" t="s">
        <v>141</v>
      </c>
      <c r="K143" s="6" t="s">
        <v>470</v>
      </c>
      <c r="L143" s="1">
        <v>2</v>
      </c>
      <c r="M143" s="2" t="s">
        <v>107</v>
      </c>
      <c r="N143" s="3">
        <v>18</v>
      </c>
      <c r="O143" s="1" t="s">
        <v>287</v>
      </c>
      <c r="P143" s="29" t="s">
        <v>1315</v>
      </c>
      <c r="Q143" s="100"/>
      <c r="R143" s="28" t="s">
        <v>34</v>
      </c>
      <c r="S143" s="28" t="s">
        <v>36</v>
      </c>
      <c r="T143" s="28" t="s">
        <v>35</v>
      </c>
      <c r="U143" s="28" t="s">
        <v>1134</v>
      </c>
      <c r="V143" s="28" t="s">
        <v>1135</v>
      </c>
      <c r="W143" s="28" t="str">
        <f t="shared" si="5"/>
        <v>算数503</v>
      </c>
    </row>
    <row r="144" spans="1:23" ht="24.95" customHeight="1" x14ac:dyDescent="0.15">
      <c r="A144" s="73" t="str">
        <f t="shared" si="4"/>
        <v>004014</v>
      </c>
      <c r="B144" s="29" t="s">
        <v>120</v>
      </c>
      <c r="C144" s="30" t="s">
        <v>172</v>
      </c>
      <c r="D144" s="44">
        <v>14</v>
      </c>
      <c r="E144" s="44" t="s">
        <v>1314</v>
      </c>
      <c r="F144" s="29" t="s">
        <v>270</v>
      </c>
      <c r="G144" s="30" t="s">
        <v>85</v>
      </c>
      <c r="H144" s="30">
        <v>32</v>
      </c>
      <c r="I144" s="29" t="s">
        <v>92</v>
      </c>
      <c r="J144" s="29" t="s">
        <v>141</v>
      </c>
      <c r="K144" s="6" t="s">
        <v>471</v>
      </c>
      <c r="L144" s="1">
        <v>2</v>
      </c>
      <c r="M144" s="2" t="s">
        <v>98</v>
      </c>
      <c r="N144" s="3">
        <v>22</v>
      </c>
      <c r="O144" s="1" t="s">
        <v>287</v>
      </c>
      <c r="P144" s="29" t="s">
        <v>1315</v>
      </c>
      <c r="Q144" s="100"/>
      <c r="R144" s="28" t="s">
        <v>34</v>
      </c>
      <c r="S144" s="28" t="s">
        <v>36</v>
      </c>
      <c r="T144" s="28" t="s">
        <v>35</v>
      </c>
      <c r="U144" s="28" t="s">
        <v>1134</v>
      </c>
      <c r="V144" s="28" t="s">
        <v>1135</v>
      </c>
      <c r="W144" s="28" t="str">
        <f t="shared" si="5"/>
        <v>算数503</v>
      </c>
    </row>
    <row r="145" spans="1:23" ht="24.95" customHeight="1" x14ac:dyDescent="0.15">
      <c r="A145" s="73" t="str">
        <f t="shared" si="4"/>
        <v>004015</v>
      </c>
      <c r="B145" s="29" t="s">
        <v>120</v>
      </c>
      <c r="C145" s="30" t="s">
        <v>172</v>
      </c>
      <c r="D145" s="44">
        <v>15</v>
      </c>
      <c r="E145" s="44" t="s">
        <v>1314</v>
      </c>
      <c r="F145" s="29" t="s">
        <v>270</v>
      </c>
      <c r="G145" s="30" t="s">
        <v>85</v>
      </c>
      <c r="H145" s="30">
        <v>32</v>
      </c>
      <c r="I145" s="29" t="s">
        <v>92</v>
      </c>
      <c r="J145" s="29" t="s">
        <v>141</v>
      </c>
      <c r="K145" s="6" t="s">
        <v>472</v>
      </c>
      <c r="L145" s="1">
        <v>2</v>
      </c>
      <c r="M145" s="2" t="s">
        <v>99</v>
      </c>
      <c r="N145" s="3">
        <v>26</v>
      </c>
      <c r="O145" s="1" t="s">
        <v>287</v>
      </c>
      <c r="P145" s="29" t="s">
        <v>1315</v>
      </c>
      <c r="Q145" s="100"/>
      <c r="R145" s="28" t="s">
        <v>34</v>
      </c>
      <c r="S145" s="28" t="s">
        <v>36</v>
      </c>
      <c r="T145" s="28" t="s">
        <v>35</v>
      </c>
      <c r="U145" s="28" t="s">
        <v>1134</v>
      </c>
      <c r="V145" s="28" t="s">
        <v>1135</v>
      </c>
      <c r="W145" s="28" t="str">
        <f t="shared" si="5"/>
        <v>算数503</v>
      </c>
    </row>
    <row r="146" spans="1:23" ht="24.95" customHeight="1" x14ac:dyDescent="0.15">
      <c r="A146" s="73" t="str">
        <f t="shared" si="4"/>
        <v>004016</v>
      </c>
      <c r="B146" s="29" t="s">
        <v>120</v>
      </c>
      <c r="C146" s="30" t="s">
        <v>172</v>
      </c>
      <c r="D146" s="44">
        <v>16</v>
      </c>
      <c r="E146" s="44" t="s">
        <v>1314</v>
      </c>
      <c r="F146" s="29" t="s">
        <v>270</v>
      </c>
      <c r="G146" s="30" t="s">
        <v>86</v>
      </c>
      <c r="H146" s="30">
        <v>32</v>
      </c>
      <c r="I146" s="29" t="s">
        <v>92</v>
      </c>
      <c r="J146" s="29" t="s">
        <v>229</v>
      </c>
      <c r="K146" s="6" t="s">
        <v>473</v>
      </c>
      <c r="L146" s="1">
        <v>2</v>
      </c>
      <c r="M146" s="2" t="s">
        <v>107</v>
      </c>
      <c r="N146" s="3">
        <v>18</v>
      </c>
      <c r="O146" s="1" t="s">
        <v>287</v>
      </c>
      <c r="P146" s="29" t="s">
        <v>1315</v>
      </c>
      <c r="Q146" s="100"/>
      <c r="R146" s="28" t="s">
        <v>34</v>
      </c>
      <c r="S146" s="28" t="s">
        <v>36</v>
      </c>
      <c r="T146" s="28" t="s">
        <v>35</v>
      </c>
      <c r="U146" s="28" t="s">
        <v>1134</v>
      </c>
      <c r="V146" s="28" t="s">
        <v>1135</v>
      </c>
      <c r="W146" s="28" t="str">
        <f t="shared" si="5"/>
        <v>算数603</v>
      </c>
    </row>
    <row r="147" spans="1:23" ht="24.95" customHeight="1" x14ac:dyDescent="0.15">
      <c r="A147" s="73" t="str">
        <f t="shared" si="4"/>
        <v>004017</v>
      </c>
      <c r="B147" s="29" t="s">
        <v>120</v>
      </c>
      <c r="C147" s="30" t="s">
        <v>172</v>
      </c>
      <c r="D147" s="44">
        <v>17</v>
      </c>
      <c r="E147" s="44" t="s">
        <v>1314</v>
      </c>
      <c r="F147" s="29" t="s">
        <v>270</v>
      </c>
      <c r="G147" s="30" t="s">
        <v>86</v>
      </c>
      <c r="H147" s="30">
        <v>32</v>
      </c>
      <c r="I147" s="29" t="s">
        <v>92</v>
      </c>
      <c r="J147" s="29" t="s">
        <v>229</v>
      </c>
      <c r="K147" s="6" t="s">
        <v>474</v>
      </c>
      <c r="L147" s="1">
        <v>2</v>
      </c>
      <c r="M147" s="2" t="s">
        <v>98</v>
      </c>
      <c r="N147" s="3">
        <v>22</v>
      </c>
      <c r="O147" s="1" t="s">
        <v>287</v>
      </c>
      <c r="P147" s="29" t="s">
        <v>1315</v>
      </c>
      <c r="Q147" s="100"/>
      <c r="R147" s="28" t="s">
        <v>34</v>
      </c>
      <c r="S147" s="28" t="s">
        <v>36</v>
      </c>
      <c r="T147" s="28" t="s">
        <v>35</v>
      </c>
      <c r="U147" s="28" t="s">
        <v>1134</v>
      </c>
      <c r="V147" s="28" t="s">
        <v>1135</v>
      </c>
      <c r="W147" s="28" t="str">
        <f t="shared" si="5"/>
        <v>算数603</v>
      </c>
    </row>
    <row r="148" spans="1:23" ht="24.95" customHeight="1" x14ac:dyDescent="0.15">
      <c r="A148" s="73" t="str">
        <f t="shared" si="4"/>
        <v>004018</v>
      </c>
      <c r="B148" s="29" t="s">
        <v>120</v>
      </c>
      <c r="C148" s="30" t="s">
        <v>172</v>
      </c>
      <c r="D148" s="44">
        <v>18</v>
      </c>
      <c r="E148" s="44" t="s">
        <v>1314</v>
      </c>
      <c r="F148" s="29" t="s">
        <v>270</v>
      </c>
      <c r="G148" s="30" t="s">
        <v>86</v>
      </c>
      <c r="H148" s="30">
        <v>32</v>
      </c>
      <c r="I148" s="29" t="s">
        <v>92</v>
      </c>
      <c r="J148" s="29" t="s">
        <v>229</v>
      </c>
      <c r="K148" s="6" t="s">
        <v>475</v>
      </c>
      <c r="L148" s="1">
        <v>2</v>
      </c>
      <c r="M148" s="2" t="s">
        <v>99</v>
      </c>
      <c r="N148" s="3">
        <v>26</v>
      </c>
      <c r="O148" s="1" t="s">
        <v>287</v>
      </c>
      <c r="P148" s="29" t="s">
        <v>1315</v>
      </c>
      <c r="Q148" s="100"/>
      <c r="R148" s="28" t="s">
        <v>34</v>
      </c>
      <c r="S148" s="28" t="s">
        <v>36</v>
      </c>
      <c r="T148" s="28" t="s">
        <v>35</v>
      </c>
      <c r="U148" s="28" t="s">
        <v>1134</v>
      </c>
      <c r="V148" s="28" t="s">
        <v>1135</v>
      </c>
      <c r="W148" s="28" t="str">
        <f t="shared" si="5"/>
        <v>算数603</v>
      </c>
    </row>
    <row r="149" spans="1:23" ht="24.95" customHeight="1" x14ac:dyDescent="0.15">
      <c r="A149" s="73" t="str">
        <f t="shared" si="4"/>
        <v>004019</v>
      </c>
      <c r="B149" s="29" t="s">
        <v>120</v>
      </c>
      <c r="C149" s="30" t="s">
        <v>172</v>
      </c>
      <c r="D149" s="44">
        <v>19</v>
      </c>
      <c r="E149" s="44" t="s">
        <v>1314</v>
      </c>
      <c r="F149" s="29" t="s">
        <v>270</v>
      </c>
      <c r="G149" s="30" t="s">
        <v>83</v>
      </c>
      <c r="H149" s="30">
        <v>32</v>
      </c>
      <c r="I149" s="29" t="s">
        <v>93</v>
      </c>
      <c r="J149" s="29" t="s">
        <v>97</v>
      </c>
      <c r="K149" s="6" t="s">
        <v>562</v>
      </c>
      <c r="L149" s="1">
        <v>2</v>
      </c>
      <c r="M149" s="2" t="s">
        <v>107</v>
      </c>
      <c r="N149" s="3">
        <v>22</v>
      </c>
      <c r="O149" s="1" t="s">
        <v>287</v>
      </c>
      <c r="P149" s="29" t="s">
        <v>1315</v>
      </c>
      <c r="Q149" s="100"/>
      <c r="R149" s="28" t="s">
        <v>34</v>
      </c>
      <c r="S149" s="28" t="s">
        <v>36</v>
      </c>
      <c r="T149" s="28" t="s">
        <v>35</v>
      </c>
      <c r="U149" s="28" t="s">
        <v>1134</v>
      </c>
      <c r="V149" s="28" t="s">
        <v>1135</v>
      </c>
      <c r="W149" s="28" t="str">
        <f t="shared" si="5"/>
        <v>理科302</v>
      </c>
    </row>
    <row r="150" spans="1:23" ht="24.95" customHeight="1" x14ac:dyDescent="0.15">
      <c r="A150" s="73" t="str">
        <f t="shared" si="4"/>
        <v>004020</v>
      </c>
      <c r="B150" s="29" t="s">
        <v>120</v>
      </c>
      <c r="C150" s="30" t="s">
        <v>172</v>
      </c>
      <c r="D150" s="44">
        <v>20</v>
      </c>
      <c r="E150" s="44" t="s">
        <v>1314</v>
      </c>
      <c r="F150" s="29" t="s">
        <v>270</v>
      </c>
      <c r="G150" s="30" t="s">
        <v>83</v>
      </c>
      <c r="H150" s="30">
        <v>32</v>
      </c>
      <c r="I150" s="29" t="s">
        <v>93</v>
      </c>
      <c r="J150" s="2" t="s">
        <v>97</v>
      </c>
      <c r="K150" s="6" t="s">
        <v>563</v>
      </c>
      <c r="L150" s="1">
        <v>2</v>
      </c>
      <c r="M150" s="2" t="s">
        <v>98</v>
      </c>
      <c r="N150" s="3">
        <v>26</v>
      </c>
      <c r="O150" s="1" t="s">
        <v>287</v>
      </c>
      <c r="P150" s="29" t="s">
        <v>1315</v>
      </c>
      <c r="Q150" s="100"/>
      <c r="R150" s="28" t="s">
        <v>34</v>
      </c>
      <c r="S150" s="28" t="s">
        <v>36</v>
      </c>
      <c r="T150" s="28" t="s">
        <v>35</v>
      </c>
      <c r="U150" s="28" t="s">
        <v>1134</v>
      </c>
      <c r="V150" s="28" t="s">
        <v>1135</v>
      </c>
      <c r="W150" s="28" t="str">
        <f t="shared" si="5"/>
        <v>理科302</v>
      </c>
    </row>
    <row r="151" spans="1:23" ht="24.95" customHeight="1" x14ac:dyDescent="0.15">
      <c r="A151" s="73" t="str">
        <f t="shared" si="4"/>
        <v>004021</v>
      </c>
      <c r="B151" s="29" t="s">
        <v>120</v>
      </c>
      <c r="C151" s="30" t="s">
        <v>172</v>
      </c>
      <c r="D151" s="44">
        <v>21</v>
      </c>
      <c r="E151" s="44" t="s">
        <v>1314</v>
      </c>
      <c r="F151" s="29" t="s">
        <v>270</v>
      </c>
      <c r="G151" s="30" t="s">
        <v>83</v>
      </c>
      <c r="H151" s="30">
        <v>32</v>
      </c>
      <c r="I151" s="29" t="s">
        <v>93</v>
      </c>
      <c r="J151" s="29" t="s">
        <v>97</v>
      </c>
      <c r="K151" s="6" t="s">
        <v>564</v>
      </c>
      <c r="L151" s="1">
        <v>2</v>
      </c>
      <c r="M151" s="2" t="s">
        <v>99</v>
      </c>
      <c r="N151" s="3">
        <v>30</v>
      </c>
      <c r="O151" s="1" t="s">
        <v>287</v>
      </c>
      <c r="P151" s="29" t="s">
        <v>1315</v>
      </c>
      <c r="Q151" s="100"/>
      <c r="R151" s="28" t="s">
        <v>34</v>
      </c>
      <c r="S151" s="28" t="s">
        <v>36</v>
      </c>
      <c r="T151" s="28" t="s">
        <v>35</v>
      </c>
      <c r="U151" s="28" t="s">
        <v>1134</v>
      </c>
      <c r="V151" s="28" t="s">
        <v>1135</v>
      </c>
      <c r="W151" s="28" t="str">
        <f t="shared" si="5"/>
        <v>理科302</v>
      </c>
    </row>
    <row r="152" spans="1:23" ht="24.95" customHeight="1" x14ac:dyDescent="0.15">
      <c r="A152" s="73" t="str">
        <f t="shared" si="4"/>
        <v>004022</v>
      </c>
      <c r="B152" s="29" t="s">
        <v>120</v>
      </c>
      <c r="C152" s="30" t="s">
        <v>172</v>
      </c>
      <c r="D152" s="44">
        <v>22</v>
      </c>
      <c r="E152" s="44" t="s">
        <v>1314</v>
      </c>
      <c r="F152" s="29" t="s">
        <v>270</v>
      </c>
      <c r="G152" s="30" t="s">
        <v>84</v>
      </c>
      <c r="H152" s="30">
        <v>32</v>
      </c>
      <c r="I152" s="29" t="s">
        <v>93</v>
      </c>
      <c r="J152" s="29" t="s">
        <v>117</v>
      </c>
      <c r="K152" s="6" t="s">
        <v>565</v>
      </c>
      <c r="L152" s="1">
        <v>2</v>
      </c>
      <c r="M152" s="2" t="s">
        <v>107</v>
      </c>
      <c r="N152" s="3">
        <v>18</v>
      </c>
      <c r="O152" s="1" t="s">
        <v>287</v>
      </c>
      <c r="P152" s="29" t="s">
        <v>1315</v>
      </c>
      <c r="Q152" s="100"/>
      <c r="R152" s="28" t="s">
        <v>34</v>
      </c>
      <c r="S152" s="28" t="s">
        <v>36</v>
      </c>
      <c r="T152" s="28" t="s">
        <v>35</v>
      </c>
      <c r="U152" s="28" t="s">
        <v>1134</v>
      </c>
      <c r="V152" s="28" t="s">
        <v>1135</v>
      </c>
      <c r="W152" s="28" t="str">
        <f t="shared" si="5"/>
        <v>理科402</v>
      </c>
    </row>
    <row r="153" spans="1:23" ht="24.95" customHeight="1" x14ac:dyDescent="0.15">
      <c r="A153" s="73" t="str">
        <f t="shared" si="4"/>
        <v>004023</v>
      </c>
      <c r="B153" s="29" t="s">
        <v>120</v>
      </c>
      <c r="C153" s="30" t="s">
        <v>172</v>
      </c>
      <c r="D153" s="44">
        <v>23</v>
      </c>
      <c r="E153" s="44" t="s">
        <v>1314</v>
      </c>
      <c r="F153" s="29" t="s">
        <v>270</v>
      </c>
      <c r="G153" s="30" t="s">
        <v>84</v>
      </c>
      <c r="H153" s="30">
        <v>32</v>
      </c>
      <c r="I153" s="29" t="s">
        <v>93</v>
      </c>
      <c r="J153" s="29" t="s">
        <v>117</v>
      </c>
      <c r="K153" s="6" t="s">
        <v>566</v>
      </c>
      <c r="L153" s="1">
        <v>2</v>
      </c>
      <c r="M153" s="2" t="s">
        <v>98</v>
      </c>
      <c r="N153" s="3">
        <v>22</v>
      </c>
      <c r="O153" s="1" t="s">
        <v>287</v>
      </c>
      <c r="P153" s="29" t="s">
        <v>1315</v>
      </c>
      <c r="Q153" s="100"/>
      <c r="R153" s="28" t="s">
        <v>34</v>
      </c>
      <c r="S153" s="28" t="s">
        <v>36</v>
      </c>
      <c r="T153" s="28" t="s">
        <v>35</v>
      </c>
      <c r="U153" s="28" t="s">
        <v>1134</v>
      </c>
      <c r="V153" s="28" t="s">
        <v>1135</v>
      </c>
      <c r="W153" s="28" t="str">
        <f t="shared" si="5"/>
        <v>理科402</v>
      </c>
    </row>
    <row r="154" spans="1:23" ht="24.95" customHeight="1" x14ac:dyDescent="0.15">
      <c r="A154" s="73" t="str">
        <f t="shared" si="4"/>
        <v>004024</v>
      </c>
      <c r="B154" s="29" t="s">
        <v>120</v>
      </c>
      <c r="C154" s="30" t="s">
        <v>172</v>
      </c>
      <c r="D154" s="44">
        <v>24</v>
      </c>
      <c r="E154" s="44" t="s">
        <v>1314</v>
      </c>
      <c r="F154" s="29" t="s">
        <v>270</v>
      </c>
      <c r="G154" s="30" t="s">
        <v>84</v>
      </c>
      <c r="H154" s="30">
        <v>32</v>
      </c>
      <c r="I154" s="29" t="s">
        <v>93</v>
      </c>
      <c r="J154" s="29" t="s">
        <v>117</v>
      </c>
      <c r="K154" s="6" t="s">
        <v>567</v>
      </c>
      <c r="L154" s="1">
        <v>2</v>
      </c>
      <c r="M154" s="2" t="s">
        <v>99</v>
      </c>
      <c r="N154" s="3">
        <v>26</v>
      </c>
      <c r="O154" s="1" t="s">
        <v>287</v>
      </c>
      <c r="P154" s="29" t="s">
        <v>1315</v>
      </c>
      <c r="Q154" s="100"/>
      <c r="R154" s="28" t="s">
        <v>34</v>
      </c>
      <c r="S154" s="28" t="s">
        <v>36</v>
      </c>
      <c r="T154" s="28" t="s">
        <v>35</v>
      </c>
      <c r="U154" s="28" t="s">
        <v>1134</v>
      </c>
      <c r="V154" s="28" t="s">
        <v>1135</v>
      </c>
      <c r="W154" s="28" t="str">
        <f t="shared" si="5"/>
        <v>理科402</v>
      </c>
    </row>
    <row r="155" spans="1:23" ht="24.95" customHeight="1" x14ac:dyDescent="0.15">
      <c r="A155" s="73" t="str">
        <f t="shared" si="4"/>
        <v>004025</v>
      </c>
      <c r="B155" s="29" t="s">
        <v>120</v>
      </c>
      <c r="C155" s="30" t="s">
        <v>172</v>
      </c>
      <c r="D155" s="44">
        <v>25</v>
      </c>
      <c r="E155" s="44" t="s">
        <v>1314</v>
      </c>
      <c r="F155" s="29" t="s">
        <v>270</v>
      </c>
      <c r="G155" s="30" t="s">
        <v>85</v>
      </c>
      <c r="H155" s="30">
        <v>32</v>
      </c>
      <c r="I155" s="29" t="s">
        <v>93</v>
      </c>
      <c r="J155" s="29" t="s">
        <v>140</v>
      </c>
      <c r="K155" s="6" t="s">
        <v>568</v>
      </c>
      <c r="L155" s="1">
        <v>2</v>
      </c>
      <c r="M155" s="2" t="s">
        <v>107</v>
      </c>
      <c r="N155" s="3">
        <v>18</v>
      </c>
      <c r="O155" s="1" t="s">
        <v>287</v>
      </c>
      <c r="P155" s="29" t="s">
        <v>1315</v>
      </c>
      <c r="Q155" s="100"/>
      <c r="R155" s="28" t="s">
        <v>34</v>
      </c>
      <c r="S155" s="28" t="s">
        <v>36</v>
      </c>
      <c r="T155" s="28" t="s">
        <v>35</v>
      </c>
      <c r="U155" s="28" t="s">
        <v>1134</v>
      </c>
      <c r="V155" s="28" t="s">
        <v>1135</v>
      </c>
      <c r="W155" s="28" t="str">
        <f t="shared" si="5"/>
        <v>理科502</v>
      </c>
    </row>
    <row r="156" spans="1:23" ht="24.95" customHeight="1" x14ac:dyDescent="0.15">
      <c r="A156" s="73" t="str">
        <f t="shared" si="4"/>
        <v>004026</v>
      </c>
      <c r="B156" s="29" t="s">
        <v>120</v>
      </c>
      <c r="C156" s="30" t="s">
        <v>172</v>
      </c>
      <c r="D156" s="44">
        <v>26</v>
      </c>
      <c r="E156" s="44" t="s">
        <v>1314</v>
      </c>
      <c r="F156" s="29" t="s">
        <v>270</v>
      </c>
      <c r="G156" s="30" t="s">
        <v>85</v>
      </c>
      <c r="H156" s="30">
        <v>32</v>
      </c>
      <c r="I156" s="29" t="s">
        <v>93</v>
      </c>
      <c r="J156" s="29" t="s">
        <v>140</v>
      </c>
      <c r="K156" s="6" t="s">
        <v>569</v>
      </c>
      <c r="L156" s="1">
        <v>2</v>
      </c>
      <c r="M156" s="2" t="s">
        <v>98</v>
      </c>
      <c r="N156" s="3">
        <v>22</v>
      </c>
      <c r="O156" s="1" t="s">
        <v>287</v>
      </c>
      <c r="P156" s="29" t="s">
        <v>1315</v>
      </c>
      <c r="Q156" s="100"/>
      <c r="R156" s="28" t="s">
        <v>34</v>
      </c>
      <c r="S156" s="28" t="s">
        <v>36</v>
      </c>
      <c r="T156" s="28" t="s">
        <v>35</v>
      </c>
      <c r="U156" s="28" t="s">
        <v>1134</v>
      </c>
      <c r="V156" s="28" t="s">
        <v>1135</v>
      </c>
      <c r="W156" s="28" t="str">
        <f t="shared" si="5"/>
        <v>理科502</v>
      </c>
    </row>
    <row r="157" spans="1:23" ht="24.95" customHeight="1" x14ac:dyDescent="0.15">
      <c r="A157" s="73" t="str">
        <f t="shared" si="4"/>
        <v>004027</v>
      </c>
      <c r="B157" s="29" t="s">
        <v>120</v>
      </c>
      <c r="C157" s="30" t="s">
        <v>172</v>
      </c>
      <c r="D157" s="44">
        <v>27</v>
      </c>
      <c r="E157" s="44" t="s">
        <v>1314</v>
      </c>
      <c r="F157" s="29" t="s">
        <v>270</v>
      </c>
      <c r="G157" s="30" t="s">
        <v>85</v>
      </c>
      <c r="H157" s="30">
        <v>32</v>
      </c>
      <c r="I157" s="29" t="s">
        <v>93</v>
      </c>
      <c r="J157" s="29" t="s">
        <v>140</v>
      </c>
      <c r="K157" s="6" t="s">
        <v>570</v>
      </c>
      <c r="L157" s="1">
        <v>2</v>
      </c>
      <c r="M157" s="2" t="s">
        <v>99</v>
      </c>
      <c r="N157" s="3">
        <v>26</v>
      </c>
      <c r="O157" s="1" t="s">
        <v>287</v>
      </c>
      <c r="P157" s="29" t="s">
        <v>1315</v>
      </c>
      <c r="Q157" s="100"/>
      <c r="R157" s="28" t="s">
        <v>34</v>
      </c>
      <c r="S157" s="28" t="s">
        <v>36</v>
      </c>
      <c r="T157" s="28" t="s">
        <v>35</v>
      </c>
      <c r="U157" s="28" t="s">
        <v>1134</v>
      </c>
      <c r="V157" s="28" t="s">
        <v>1135</v>
      </c>
      <c r="W157" s="28" t="str">
        <f t="shared" si="5"/>
        <v>理科502</v>
      </c>
    </row>
    <row r="158" spans="1:23" ht="24.95" customHeight="1" x14ac:dyDescent="0.15">
      <c r="A158" s="73" t="str">
        <f t="shared" si="4"/>
        <v>004028</v>
      </c>
      <c r="B158" s="29" t="s">
        <v>120</v>
      </c>
      <c r="C158" s="30" t="s">
        <v>172</v>
      </c>
      <c r="D158" s="44">
        <v>28</v>
      </c>
      <c r="E158" s="44" t="s">
        <v>1314</v>
      </c>
      <c r="F158" s="29" t="s">
        <v>270</v>
      </c>
      <c r="G158" s="30" t="s">
        <v>86</v>
      </c>
      <c r="H158" s="30">
        <v>32</v>
      </c>
      <c r="I158" s="29" t="s">
        <v>93</v>
      </c>
      <c r="J158" s="29" t="s">
        <v>242</v>
      </c>
      <c r="K158" s="6" t="s">
        <v>571</v>
      </c>
      <c r="L158" s="1">
        <v>2</v>
      </c>
      <c r="M158" s="2" t="s">
        <v>107</v>
      </c>
      <c r="N158" s="3">
        <v>18</v>
      </c>
      <c r="O158" s="1" t="s">
        <v>287</v>
      </c>
      <c r="P158" s="29" t="s">
        <v>1315</v>
      </c>
      <c r="Q158" s="100"/>
      <c r="R158" s="28" t="s">
        <v>34</v>
      </c>
      <c r="S158" s="28" t="s">
        <v>36</v>
      </c>
      <c r="T158" s="28" t="s">
        <v>35</v>
      </c>
      <c r="U158" s="28" t="s">
        <v>1134</v>
      </c>
      <c r="V158" s="28" t="s">
        <v>1135</v>
      </c>
      <c r="W158" s="28" t="str">
        <f t="shared" si="5"/>
        <v>理科602</v>
      </c>
    </row>
    <row r="159" spans="1:23" ht="24.95" customHeight="1" x14ac:dyDescent="0.15">
      <c r="A159" s="73" t="str">
        <f t="shared" si="4"/>
        <v>004029</v>
      </c>
      <c r="B159" s="29" t="s">
        <v>120</v>
      </c>
      <c r="C159" s="30" t="s">
        <v>172</v>
      </c>
      <c r="D159" s="44">
        <v>29</v>
      </c>
      <c r="E159" s="44" t="s">
        <v>1314</v>
      </c>
      <c r="F159" s="29" t="s">
        <v>270</v>
      </c>
      <c r="G159" s="30" t="s">
        <v>86</v>
      </c>
      <c r="H159" s="30">
        <v>32</v>
      </c>
      <c r="I159" s="29" t="s">
        <v>93</v>
      </c>
      <c r="J159" s="29" t="s">
        <v>242</v>
      </c>
      <c r="K159" s="6" t="s">
        <v>572</v>
      </c>
      <c r="L159" s="1">
        <v>2</v>
      </c>
      <c r="M159" s="2" t="s">
        <v>98</v>
      </c>
      <c r="N159" s="3">
        <v>22</v>
      </c>
      <c r="O159" s="1" t="s">
        <v>287</v>
      </c>
      <c r="P159" s="29" t="s">
        <v>1315</v>
      </c>
      <c r="Q159" s="100"/>
      <c r="R159" s="28" t="s">
        <v>34</v>
      </c>
      <c r="S159" s="28" t="s">
        <v>36</v>
      </c>
      <c r="T159" s="28" t="s">
        <v>35</v>
      </c>
      <c r="U159" s="28" t="s">
        <v>1134</v>
      </c>
      <c r="V159" s="28" t="s">
        <v>1135</v>
      </c>
      <c r="W159" s="28" t="str">
        <f t="shared" si="5"/>
        <v>理科602</v>
      </c>
    </row>
    <row r="160" spans="1:23" ht="24.95" customHeight="1" x14ac:dyDescent="0.15">
      <c r="A160" s="73" t="str">
        <f t="shared" si="4"/>
        <v>004030</v>
      </c>
      <c r="B160" s="29" t="s">
        <v>120</v>
      </c>
      <c r="C160" s="30" t="s">
        <v>172</v>
      </c>
      <c r="D160" s="44">
        <v>30</v>
      </c>
      <c r="E160" s="44" t="s">
        <v>1314</v>
      </c>
      <c r="F160" s="29" t="s">
        <v>270</v>
      </c>
      <c r="G160" s="30" t="s">
        <v>86</v>
      </c>
      <c r="H160" s="30">
        <v>32</v>
      </c>
      <c r="I160" s="29" t="s">
        <v>93</v>
      </c>
      <c r="J160" s="29" t="s">
        <v>242</v>
      </c>
      <c r="K160" s="6" t="s">
        <v>573</v>
      </c>
      <c r="L160" s="1">
        <v>2</v>
      </c>
      <c r="M160" s="2" t="s">
        <v>99</v>
      </c>
      <c r="N160" s="3">
        <v>26</v>
      </c>
      <c r="O160" s="1" t="s">
        <v>287</v>
      </c>
      <c r="P160" s="29" t="s">
        <v>1315</v>
      </c>
      <c r="Q160" s="100"/>
      <c r="R160" s="28" t="s">
        <v>34</v>
      </c>
      <c r="S160" s="28" t="s">
        <v>36</v>
      </c>
      <c r="T160" s="28" t="s">
        <v>35</v>
      </c>
      <c r="U160" s="28" t="s">
        <v>1134</v>
      </c>
      <c r="V160" s="28" t="s">
        <v>1135</v>
      </c>
      <c r="W160" s="28" t="str">
        <f t="shared" si="5"/>
        <v>理科602</v>
      </c>
    </row>
    <row r="161" spans="1:23" ht="24.95" customHeight="1" x14ac:dyDescent="0.15">
      <c r="A161" s="73" t="str">
        <f t="shared" si="4"/>
        <v>004031</v>
      </c>
      <c r="B161" s="29" t="s">
        <v>120</v>
      </c>
      <c r="C161" s="30" t="s">
        <v>172</v>
      </c>
      <c r="D161" s="44">
        <v>31</v>
      </c>
      <c r="E161" s="44" t="s">
        <v>1314</v>
      </c>
      <c r="F161" s="29" t="s">
        <v>270</v>
      </c>
      <c r="G161" s="30" t="s">
        <v>94</v>
      </c>
      <c r="H161" s="30">
        <v>32</v>
      </c>
      <c r="I161" s="29" t="s">
        <v>95</v>
      </c>
      <c r="J161" s="29" t="s">
        <v>121</v>
      </c>
      <c r="K161" s="6" t="s">
        <v>604</v>
      </c>
      <c r="L161" s="1">
        <v>2</v>
      </c>
      <c r="M161" s="2" t="s">
        <v>107</v>
      </c>
      <c r="N161" s="3">
        <v>22</v>
      </c>
      <c r="O161" s="1" t="s">
        <v>287</v>
      </c>
      <c r="P161" s="29" t="s">
        <v>1315</v>
      </c>
      <c r="Q161" s="100"/>
      <c r="R161" s="28" t="s">
        <v>34</v>
      </c>
      <c r="S161" s="28" t="s">
        <v>36</v>
      </c>
      <c r="T161" s="28" t="s">
        <v>35</v>
      </c>
      <c r="U161" s="28" t="s">
        <v>1134</v>
      </c>
      <c r="V161" s="28" t="s">
        <v>1135</v>
      </c>
      <c r="W161" s="28" t="str">
        <f t="shared" si="5"/>
        <v>生活103</v>
      </c>
    </row>
    <row r="162" spans="1:23" ht="24.95" customHeight="1" x14ac:dyDescent="0.15">
      <c r="A162" s="73" t="str">
        <f t="shared" si="4"/>
        <v>004032</v>
      </c>
      <c r="B162" s="29" t="s">
        <v>120</v>
      </c>
      <c r="C162" s="30" t="s">
        <v>172</v>
      </c>
      <c r="D162" s="44">
        <v>32</v>
      </c>
      <c r="E162" s="44" t="s">
        <v>1314</v>
      </c>
      <c r="F162" s="29" t="s">
        <v>270</v>
      </c>
      <c r="G162" s="30" t="s">
        <v>94</v>
      </c>
      <c r="H162" s="30">
        <v>32</v>
      </c>
      <c r="I162" s="29" t="s">
        <v>95</v>
      </c>
      <c r="J162" s="29" t="s">
        <v>121</v>
      </c>
      <c r="K162" s="6" t="s">
        <v>605</v>
      </c>
      <c r="L162" s="1">
        <v>2</v>
      </c>
      <c r="M162" s="2" t="s">
        <v>98</v>
      </c>
      <c r="N162" s="3">
        <v>26</v>
      </c>
      <c r="O162" s="1" t="s">
        <v>287</v>
      </c>
      <c r="P162" s="29" t="s">
        <v>1315</v>
      </c>
      <c r="Q162" s="100"/>
      <c r="R162" s="28" t="s">
        <v>34</v>
      </c>
      <c r="S162" s="28" t="s">
        <v>36</v>
      </c>
      <c r="T162" s="28" t="s">
        <v>35</v>
      </c>
      <c r="U162" s="28" t="s">
        <v>1134</v>
      </c>
      <c r="V162" s="28" t="s">
        <v>1135</v>
      </c>
      <c r="W162" s="28" t="str">
        <f t="shared" si="5"/>
        <v>生活103</v>
      </c>
    </row>
    <row r="163" spans="1:23" ht="24.95" customHeight="1" x14ac:dyDescent="0.15">
      <c r="A163" s="73" t="str">
        <f t="shared" si="4"/>
        <v>004033</v>
      </c>
      <c r="B163" s="29" t="s">
        <v>120</v>
      </c>
      <c r="C163" s="30" t="s">
        <v>172</v>
      </c>
      <c r="D163" s="44">
        <v>33</v>
      </c>
      <c r="E163" s="44" t="s">
        <v>1314</v>
      </c>
      <c r="F163" s="29" t="s">
        <v>270</v>
      </c>
      <c r="G163" s="30" t="s">
        <v>94</v>
      </c>
      <c r="H163" s="30">
        <v>32</v>
      </c>
      <c r="I163" s="29" t="s">
        <v>95</v>
      </c>
      <c r="J163" s="29" t="s">
        <v>121</v>
      </c>
      <c r="K163" s="6" t="s">
        <v>606</v>
      </c>
      <c r="L163" s="1">
        <v>2</v>
      </c>
      <c r="M163" s="2" t="s">
        <v>99</v>
      </c>
      <c r="N163" s="3">
        <v>30</v>
      </c>
      <c r="O163" s="1" t="s">
        <v>287</v>
      </c>
      <c r="P163" s="29" t="s">
        <v>1315</v>
      </c>
      <c r="Q163" s="100"/>
      <c r="R163" s="28" t="s">
        <v>34</v>
      </c>
      <c r="S163" s="28" t="s">
        <v>36</v>
      </c>
      <c r="T163" s="28" t="s">
        <v>35</v>
      </c>
      <c r="U163" s="28" t="s">
        <v>1134</v>
      </c>
      <c r="V163" s="28" t="s">
        <v>1135</v>
      </c>
      <c r="W163" s="28" t="str">
        <f t="shared" si="5"/>
        <v>生活103</v>
      </c>
    </row>
    <row r="164" spans="1:23" ht="24.95" customHeight="1" x14ac:dyDescent="0.15">
      <c r="A164" s="73" t="str">
        <f t="shared" si="4"/>
        <v>004034</v>
      </c>
      <c r="B164" s="29" t="s">
        <v>120</v>
      </c>
      <c r="C164" s="30" t="s">
        <v>172</v>
      </c>
      <c r="D164" s="44">
        <v>34</v>
      </c>
      <c r="E164" s="44" t="s">
        <v>1314</v>
      </c>
      <c r="F164" s="29" t="s">
        <v>270</v>
      </c>
      <c r="G164" s="30" t="s">
        <v>94</v>
      </c>
      <c r="H164" s="30">
        <v>32</v>
      </c>
      <c r="I164" s="29" t="s">
        <v>95</v>
      </c>
      <c r="J164" s="2" t="s">
        <v>122</v>
      </c>
      <c r="K164" s="6" t="s">
        <v>607</v>
      </c>
      <c r="L164" s="1">
        <v>2</v>
      </c>
      <c r="M164" s="2" t="s">
        <v>107</v>
      </c>
      <c r="N164" s="3">
        <v>22</v>
      </c>
      <c r="O164" s="1" t="s">
        <v>287</v>
      </c>
      <c r="P164" s="29" t="s">
        <v>1315</v>
      </c>
      <c r="Q164" s="100"/>
      <c r="R164" s="28" t="s">
        <v>34</v>
      </c>
      <c r="S164" s="28" t="s">
        <v>36</v>
      </c>
      <c r="T164" s="28" t="s">
        <v>35</v>
      </c>
      <c r="U164" s="28" t="s">
        <v>1134</v>
      </c>
      <c r="V164" s="28" t="s">
        <v>1135</v>
      </c>
      <c r="W164" s="28" t="str">
        <f t="shared" si="5"/>
        <v>生活104</v>
      </c>
    </row>
    <row r="165" spans="1:23" ht="24.95" customHeight="1" x14ac:dyDescent="0.15">
      <c r="A165" s="73" t="str">
        <f t="shared" si="4"/>
        <v>004035</v>
      </c>
      <c r="B165" s="29" t="s">
        <v>120</v>
      </c>
      <c r="C165" s="30" t="s">
        <v>172</v>
      </c>
      <c r="D165" s="44">
        <v>35</v>
      </c>
      <c r="E165" s="44" t="s">
        <v>1314</v>
      </c>
      <c r="F165" s="29" t="s">
        <v>270</v>
      </c>
      <c r="G165" s="30" t="s">
        <v>94</v>
      </c>
      <c r="H165" s="30">
        <v>32</v>
      </c>
      <c r="I165" s="29" t="s">
        <v>95</v>
      </c>
      <c r="J165" s="29" t="s">
        <v>122</v>
      </c>
      <c r="K165" s="6" t="s">
        <v>608</v>
      </c>
      <c r="L165" s="1">
        <v>2</v>
      </c>
      <c r="M165" s="2" t="s">
        <v>98</v>
      </c>
      <c r="N165" s="3">
        <v>26</v>
      </c>
      <c r="O165" s="1" t="s">
        <v>287</v>
      </c>
      <c r="P165" s="29" t="s">
        <v>1315</v>
      </c>
      <c r="Q165" s="100"/>
      <c r="R165" s="28" t="s">
        <v>34</v>
      </c>
      <c r="S165" s="28" t="s">
        <v>36</v>
      </c>
      <c r="T165" s="28" t="s">
        <v>35</v>
      </c>
      <c r="U165" s="28" t="s">
        <v>1134</v>
      </c>
      <c r="V165" s="28" t="s">
        <v>1135</v>
      </c>
      <c r="W165" s="28" t="str">
        <f t="shared" si="5"/>
        <v>生活104</v>
      </c>
    </row>
    <row r="166" spans="1:23" ht="24.95" customHeight="1" x14ac:dyDescent="0.15">
      <c r="A166" s="73" t="str">
        <f t="shared" si="4"/>
        <v>004036</v>
      </c>
      <c r="B166" s="29" t="s">
        <v>120</v>
      </c>
      <c r="C166" s="30" t="s">
        <v>172</v>
      </c>
      <c r="D166" s="44">
        <v>36</v>
      </c>
      <c r="E166" s="44" t="s">
        <v>1314</v>
      </c>
      <c r="F166" s="29" t="s">
        <v>270</v>
      </c>
      <c r="G166" s="30" t="s">
        <v>94</v>
      </c>
      <c r="H166" s="30">
        <v>32</v>
      </c>
      <c r="I166" s="29" t="s">
        <v>95</v>
      </c>
      <c r="J166" s="29" t="s">
        <v>122</v>
      </c>
      <c r="K166" s="6" t="s">
        <v>609</v>
      </c>
      <c r="L166" s="1">
        <v>2</v>
      </c>
      <c r="M166" s="2" t="s">
        <v>99</v>
      </c>
      <c r="N166" s="3">
        <v>30</v>
      </c>
      <c r="O166" s="1" t="s">
        <v>287</v>
      </c>
      <c r="P166" s="29" t="s">
        <v>1315</v>
      </c>
      <c r="Q166" s="100"/>
      <c r="R166" s="28" t="s">
        <v>34</v>
      </c>
      <c r="S166" s="28" t="s">
        <v>36</v>
      </c>
      <c r="T166" s="28" t="s">
        <v>35</v>
      </c>
      <c r="U166" s="28" t="s">
        <v>1134</v>
      </c>
      <c r="V166" s="28" t="s">
        <v>1135</v>
      </c>
      <c r="W166" s="28" t="str">
        <f t="shared" si="5"/>
        <v>生活104</v>
      </c>
    </row>
    <row r="167" spans="1:23" ht="24.95" customHeight="1" x14ac:dyDescent="0.15">
      <c r="A167" s="73" t="str">
        <f t="shared" si="4"/>
        <v>004037</v>
      </c>
      <c r="B167" s="29" t="s">
        <v>120</v>
      </c>
      <c r="C167" s="30" t="s">
        <v>172</v>
      </c>
      <c r="D167" s="44">
        <v>37</v>
      </c>
      <c r="E167" s="44" t="s">
        <v>1314</v>
      </c>
      <c r="F167" s="29" t="s">
        <v>270</v>
      </c>
      <c r="G167" s="30" t="s">
        <v>88</v>
      </c>
      <c r="H167" s="30">
        <v>32</v>
      </c>
      <c r="I167" s="29" t="s">
        <v>4</v>
      </c>
      <c r="J167" s="29" t="s">
        <v>97</v>
      </c>
      <c r="K167" s="6" t="s">
        <v>667</v>
      </c>
      <c r="L167" s="1">
        <v>1</v>
      </c>
      <c r="M167" s="2" t="s">
        <v>107</v>
      </c>
      <c r="N167" s="3">
        <v>22</v>
      </c>
      <c r="O167" s="1" t="s">
        <v>287</v>
      </c>
      <c r="P167" s="29" t="s">
        <v>1315</v>
      </c>
      <c r="Q167" s="100"/>
      <c r="R167" s="28" t="s">
        <v>34</v>
      </c>
      <c r="S167" s="28" t="s">
        <v>36</v>
      </c>
      <c r="T167" s="28" t="s">
        <v>35</v>
      </c>
      <c r="U167" s="28" t="s">
        <v>1134</v>
      </c>
      <c r="V167" s="28" t="s">
        <v>1135</v>
      </c>
      <c r="W167" s="28" t="str">
        <f t="shared" si="5"/>
        <v>保健302</v>
      </c>
    </row>
    <row r="168" spans="1:23" ht="24.95" customHeight="1" x14ac:dyDescent="0.15">
      <c r="A168" s="73" t="str">
        <f t="shared" si="4"/>
        <v>004038</v>
      </c>
      <c r="B168" s="29" t="s">
        <v>120</v>
      </c>
      <c r="C168" s="30" t="s">
        <v>172</v>
      </c>
      <c r="D168" s="44">
        <v>38</v>
      </c>
      <c r="E168" s="44" t="s">
        <v>1314</v>
      </c>
      <c r="F168" s="29" t="s">
        <v>270</v>
      </c>
      <c r="G168" s="30" t="s">
        <v>88</v>
      </c>
      <c r="H168" s="30">
        <v>32</v>
      </c>
      <c r="I168" s="29" t="s">
        <v>4</v>
      </c>
      <c r="J168" s="29" t="s">
        <v>97</v>
      </c>
      <c r="K168" s="6" t="s">
        <v>668</v>
      </c>
      <c r="L168" s="1">
        <v>1</v>
      </c>
      <c r="M168" s="2" t="s">
        <v>98</v>
      </c>
      <c r="N168" s="3">
        <v>26</v>
      </c>
      <c r="O168" s="1" t="s">
        <v>287</v>
      </c>
      <c r="P168" s="29" t="s">
        <v>1315</v>
      </c>
      <c r="Q168" s="100"/>
      <c r="R168" s="28" t="s">
        <v>34</v>
      </c>
      <c r="S168" s="28" t="s">
        <v>36</v>
      </c>
      <c r="T168" s="28" t="s">
        <v>35</v>
      </c>
      <c r="U168" s="28" t="s">
        <v>1134</v>
      </c>
      <c r="V168" s="28" t="s">
        <v>1135</v>
      </c>
      <c r="W168" s="28" t="str">
        <f t="shared" si="5"/>
        <v>保健302</v>
      </c>
    </row>
    <row r="169" spans="1:23" ht="24.95" customHeight="1" x14ac:dyDescent="0.15">
      <c r="A169" s="73" t="str">
        <f t="shared" si="4"/>
        <v>004039</v>
      </c>
      <c r="B169" s="29" t="s">
        <v>120</v>
      </c>
      <c r="C169" s="30" t="s">
        <v>172</v>
      </c>
      <c r="D169" s="44">
        <v>39</v>
      </c>
      <c r="E169" s="44" t="s">
        <v>1314</v>
      </c>
      <c r="F169" s="29" t="s">
        <v>270</v>
      </c>
      <c r="G169" s="30" t="s">
        <v>88</v>
      </c>
      <c r="H169" s="30">
        <v>32</v>
      </c>
      <c r="I169" s="29" t="s">
        <v>4</v>
      </c>
      <c r="J169" s="29" t="s">
        <v>97</v>
      </c>
      <c r="K169" s="6" t="s">
        <v>669</v>
      </c>
      <c r="L169" s="1">
        <v>1</v>
      </c>
      <c r="M169" s="2" t="s">
        <v>99</v>
      </c>
      <c r="N169" s="3">
        <v>30</v>
      </c>
      <c r="O169" s="1" t="s">
        <v>287</v>
      </c>
      <c r="P169" s="29" t="s">
        <v>1315</v>
      </c>
      <c r="Q169" s="100"/>
      <c r="R169" s="28" t="s">
        <v>34</v>
      </c>
      <c r="S169" s="28" t="s">
        <v>36</v>
      </c>
      <c r="T169" s="28" t="s">
        <v>35</v>
      </c>
      <c r="U169" s="28" t="s">
        <v>1134</v>
      </c>
      <c r="V169" s="28" t="s">
        <v>1135</v>
      </c>
      <c r="W169" s="28" t="str">
        <f t="shared" si="5"/>
        <v>保健302</v>
      </c>
    </row>
    <row r="170" spans="1:23" ht="24.95" customHeight="1" x14ac:dyDescent="0.15">
      <c r="A170" s="73" t="str">
        <f t="shared" si="4"/>
        <v>004040</v>
      </c>
      <c r="B170" s="29" t="s">
        <v>120</v>
      </c>
      <c r="C170" s="30" t="s">
        <v>172</v>
      </c>
      <c r="D170" s="44">
        <v>40</v>
      </c>
      <c r="E170" s="44" t="s">
        <v>1314</v>
      </c>
      <c r="F170" s="29" t="s">
        <v>270</v>
      </c>
      <c r="G170" s="30" t="s">
        <v>2</v>
      </c>
      <c r="H170" s="30">
        <v>32</v>
      </c>
      <c r="I170" s="29" t="s">
        <v>4</v>
      </c>
      <c r="J170" s="2" t="s">
        <v>140</v>
      </c>
      <c r="K170" s="6" t="s">
        <v>670</v>
      </c>
      <c r="L170" s="1">
        <v>1</v>
      </c>
      <c r="M170" s="2" t="s">
        <v>107</v>
      </c>
      <c r="N170" s="3">
        <v>18</v>
      </c>
      <c r="O170" s="1" t="s">
        <v>287</v>
      </c>
      <c r="P170" s="29" t="s">
        <v>1315</v>
      </c>
      <c r="Q170" s="100"/>
      <c r="R170" s="28" t="s">
        <v>34</v>
      </c>
      <c r="S170" s="28" t="s">
        <v>36</v>
      </c>
      <c r="T170" s="28" t="s">
        <v>35</v>
      </c>
      <c r="U170" s="28" t="s">
        <v>1134</v>
      </c>
      <c r="V170" s="28" t="s">
        <v>1135</v>
      </c>
      <c r="W170" s="28" t="str">
        <f t="shared" si="5"/>
        <v>保健502</v>
      </c>
    </row>
    <row r="171" spans="1:23" ht="24.95" customHeight="1" x14ac:dyDescent="0.15">
      <c r="A171" s="73" t="str">
        <f t="shared" si="4"/>
        <v>004041</v>
      </c>
      <c r="B171" s="29" t="s">
        <v>120</v>
      </c>
      <c r="C171" s="30" t="s">
        <v>172</v>
      </c>
      <c r="D171" s="44">
        <v>41</v>
      </c>
      <c r="E171" s="44" t="s">
        <v>1314</v>
      </c>
      <c r="F171" s="29" t="s">
        <v>270</v>
      </c>
      <c r="G171" s="30" t="s">
        <v>2</v>
      </c>
      <c r="H171" s="30">
        <v>32</v>
      </c>
      <c r="I171" s="29" t="s">
        <v>4</v>
      </c>
      <c r="J171" s="29" t="s">
        <v>140</v>
      </c>
      <c r="K171" s="6" t="s">
        <v>671</v>
      </c>
      <c r="L171" s="1">
        <v>1</v>
      </c>
      <c r="M171" s="2" t="s">
        <v>98</v>
      </c>
      <c r="N171" s="3">
        <v>22</v>
      </c>
      <c r="O171" s="1" t="s">
        <v>287</v>
      </c>
      <c r="P171" s="29" t="s">
        <v>1315</v>
      </c>
      <c r="Q171" s="100"/>
      <c r="R171" s="28" t="s">
        <v>34</v>
      </c>
      <c r="S171" s="28" t="s">
        <v>36</v>
      </c>
      <c r="T171" s="28" t="s">
        <v>35</v>
      </c>
      <c r="U171" s="28" t="s">
        <v>1134</v>
      </c>
      <c r="V171" s="28" t="s">
        <v>1135</v>
      </c>
      <c r="W171" s="28" t="str">
        <f t="shared" si="5"/>
        <v>保健502</v>
      </c>
    </row>
    <row r="172" spans="1:23" ht="24.95" customHeight="1" x14ac:dyDescent="0.15">
      <c r="A172" s="73" t="str">
        <f t="shared" si="4"/>
        <v>004042</v>
      </c>
      <c r="B172" s="29" t="s">
        <v>120</v>
      </c>
      <c r="C172" s="30" t="s">
        <v>172</v>
      </c>
      <c r="D172" s="44">
        <v>42</v>
      </c>
      <c r="E172" s="44" t="s">
        <v>1314</v>
      </c>
      <c r="F172" s="29" t="s">
        <v>270</v>
      </c>
      <c r="G172" s="30" t="s">
        <v>2</v>
      </c>
      <c r="H172" s="30">
        <v>32</v>
      </c>
      <c r="I172" s="29" t="s">
        <v>4</v>
      </c>
      <c r="J172" s="29" t="s">
        <v>140</v>
      </c>
      <c r="K172" s="6" t="s">
        <v>672</v>
      </c>
      <c r="L172" s="1">
        <v>1</v>
      </c>
      <c r="M172" s="2" t="s">
        <v>99</v>
      </c>
      <c r="N172" s="3">
        <v>26</v>
      </c>
      <c r="O172" s="1" t="s">
        <v>287</v>
      </c>
      <c r="P172" s="29" t="s">
        <v>1315</v>
      </c>
      <c r="Q172" s="100"/>
      <c r="R172" s="28" t="s">
        <v>34</v>
      </c>
      <c r="S172" s="28" t="s">
        <v>36</v>
      </c>
      <c r="T172" s="28" t="s">
        <v>35</v>
      </c>
      <c r="U172" s="28" t="s">
        <v>1134</v>
      </c>
      <c r="V172" s="28" t="s">
        <v>1135</v>
      </c>
      <c r="W172" s="28" t="str">
        <f t="shared" si="5"/>
        <v>保健502</v>
      </c>
    </row>
    <row r="173" spans="1:23" ht="24.95" customHeight="1" x14ac:dyDescent="0.15">
      <c r="A173" s="73" t="str">
        <f t="shared" si="4"/>
        <v>004043</v>
      </c>
      <c r="B173" s="1" t="s">
        <v>120</v>
      </c>
      <c r="C173" s="29" t="s">
        <v>172</v>
      </c>
      <c r="D173" s="44">
        <v>43</v>
      </c>
      <c r="E173" s="44" t="s">
        <v>1314</v>
      </c>
      <c r="F173" s="29" t="s">
        <v>1324</v>
      </c>
      <c r="G173" s="29" t="s">
        <v>94</v>
      </c>
      <c r="H173" s="29">
        <v>31</v>
      </c>
      <c r="I173" s="29" t="s">
        <v>95</v>
      </c>
      <c r="J173" s="29">
        <v>133</v>
      </c>
      <c r="K173" s="24" t="s">
        <v>1129</v>
      </c>
      <c r="L173" s="29">
        <v>2</v>
      </c>
      <c r="M173" s="29" t="s">
        <v>107</v>
      </c>
      <c r="N173" s="29" t="s">
        <v>102</v>
      </c>
      <c r="O173" s="1" t="s">
        <v>137</v>
      </c>
      <c r="P173" s="1" t="s">
        <v>294</v>
      </c>
      <c r="Q173" s="100"/>
      <c r="R173" s="28" t="s">
        <v>34</v>
      </c>
      <c r="S173" s="28" t="s">
        <v>36</v>
      </c>
      <c r="T173" s="28" t="s">
        <v>35</v>
      </c>
      <c r="U173" s="28" t="s">
        <v>1134</v>
      </c>
      <c r="V173" s="28" t="s">
        <v>1135</v>
      </c>
      <c r="W173" s="28" t="str">
        <f t="shared" si="5"/>
        <v>生活133</v>
      </c>
    </row>
    <row r="174" spans="1:23" ht="24.95" customHeight="1" x14ac:dyDescent="0.15">
      <c r="A174" s="73" t="str">
        <f t="shared" si="4"/>
        <v>004044</v>
      </c>
      <c r="B174" s="1" t="s">
        <v>120</v>
      </c>
      <c r="C174" s="29" t="s">
        <v>172</v>
      </c>
      <c r="D174" s="44">
        <v>44</v>
      </c>
      <c r="E174" s="44" t="s">
        <v>1314</v>
      </c>
      <c r="F174" s="29" t="s">
        <v>1324</v>
      </c>
      <c r="G174" s="29" t="s">
        <v>94</v>
      </c>
      <c r="H174" s="29">
        <v>31</v>
      </c>
      <c r="I174" s="29" t="s">
        <v>95</v>
      </c>
      <c r="J174" s="29">
        <v>133</v>
      </c>
      <c r="K174" s="24" t="s">
        <v>1128</v>
      </c>
      <c r="L174" s="29">
        <v>2</v>
      </c>
      <c r="M174" s="29" t="s">
        <v>107</v>
      </c>
      <c r="N174" s="29" t="s">
        <v>102</v>
      </c>
      <c r="O174" s="1" t="s">
        <v>137</v>
      </c>
      <c r="P174" s="1" t="s">
        <v>294</v>
      </c>
      <c r="Q174" s="100"/>
      <c r="R174" s="28" t="s">
        <v>34</v>
      </c>
      <c r="S174" s="28" t="s">
        <v>36</v>
      </c>
      <c r="T174" s="28" t="s">
        <v>35</v>
      </c>
      <c r="U174" s="28" t="s">
        <v>1134</v>
      </c>
      <c r="V174" s="28" t="s">
        <v>1135</v>
      </c>
      <c r="W174" s="28" t="str">
        <f t="shared" si="5"/>
        <v>生活133</v>
      </c>
    </row>
    <row r="175" spans="1:23" ht="24.95" customHeight="1" x14ac:dyDescent="0.15">
      <c r="A175" s="73" t="str">
        <f t="shared" si="4"/>
        <v>004045</v>
      </c>
      <c r="B175" s="1" t="s">
        <v>120</v>
      </c>
      <c r="C175" s="29" t="s">
        <v>172</v>
      </c>
      <c r="D175" s="44">
        <v>45</v>
      </c>
      <c r="E175" s="44" t="s">
        <v>1314</v>
      </c>
      <c r="F175" s="29" t="s">
        <v>1324</v>
      </c>
      <c r="G175" s="29" t="s">
        <v>94</v>
      </c>
      <c r="H175" s="29">
        <v>31</v>
      </c>
      <c r="I175" s="29" t="s">
        <v>95</v>
      </c>
      <c r="J175" s="29">
        <v>133</v>
      </c>
      <c r="K175" s="24" t="s">
        <v>1127</v>
      </c>
      <c r="L175" s="29">
        <v>2</v>
      </c>
      <c r="M175" s="29" t="s">
        <v>98</v>
      </c>
      <c r="N175" s="29" t="s">
        <v>100</v>
      </c>
      <c r="O175" s="1" t="s">
        <v>137</v>
      </c>
      <c r="P175" s="1" t="s">
        <v>294</v>
      </c>
      <c r="Q175" s="100"/>
      <c r="R175" s="28" t="s">
        <v>34</v>
      </c>
      <c r="S175" s="28" t="s">
        <v>36</v>
      </c>
      <c r="T175" s="28" t="s">
        <v>35</v>
      </c>
      <c r="U175" s="28" t="s">
        <v>1134</v>
      </c>
      <c r="V175" s="28" t="s">
        <v>1135</v>
      </c>
      <c r="W175" s="28" t="str">
        <f t="shared" si="5"/>
        <v>生活133</v>
      </c>
    </row>
    <row r="176" spans="1:23" ht="24.95" customHeight="1" x14ac:dyDescent="0.15">
      <c r="A176" s="73" t="str">
        <f t="shared" si="4"/>
        <v>004046</v>
      </c>
      <c r="B176" s="1" t="s">
        <v>120</v>
      </c>
      <c r="C176" s="29" t="s">
        <v>172</v>
      </c>
      <c r="D176" s="44">
        <v>46</v>
      </c>
      <c r="E176" s="44" t="s">
        <v>1314</v>
      </c>
      <c r="F176" s="29" t="s">
        <v>1324</v>
      </c>
      <c r="G176" s="29" t="s">
        <v>94</v>
      </c>
      <c r="H176" s="29">
        <v>31</v>
      </c>
      <c r="I176" s="29" t="s">
        <v>95</v>
      </c>
      <c r="J176" s="29">
        <v>133</v>
      </c>
      <c r="K176" s="24" t="s">
        <v>1126</v>
      </c>
      <c r="L176" s="29">
        <v>2</v>
      </c>
      <c r="M176" s="29" t="s">
        <v>98</v>
      </c>
      <c r="N176" s="29" t="s">
        <v>100</v>
      </c>
      <c r="O176" s="1" t="s">
        <v>137</v>
      </c>
      <c r="P176" s="1" t="s">
        <v>294</v>
      </c>
      <c r="Q176" s="100"/>
      <c r="R176" s="28" t="s">
        <v>34</v>
      </c>
      <c r="S176" s="28" t="s">
        <v>36</v>
      </c>
      <c r="T176" s="28" t="s">
        <v>35</v>
      </c>
      <c r="U176" s="28" t="s">
        <v>1134</v>
      </c>
      <c r="V176" s="28" t="s">
        <v>1135</v>
      </c>
      <c r="W176" s="28" t="str">
        <f t="shared" si="5"/>
        <v>生活133</v>
      </c>
    </row>
    <row r="177" spans="1:23" ht="24.95" customHeight="1" x14ac:dyDescent="0.15">
      <c r="A177" s="73" t="str">
        <f t="shared" si="4"/>
        <v>004047</v>
      </c>
      <c r="B177" s="1" t="s">
        <v>120</v>
      </c>
      <c r="C177" s="29" t="s">
        <v>172</v>
      </c>
      <c r="D177" s="44">
        <v>47</v>
      </c>
      <c r="E177" s="44" t="s">
        <v>1314</v>
      </c>
      <c r="F177" s="29" t="s">
        <v>1324</v>
      </c>
      <c r="G177" s="29" t="s">
        <v>94</v>
      </c>
      <c r="H177" s="29">
        <v>31</v>
      </c>
      <c r="I177" s="29" t="s">
        <v>95</v>
      </c>
      <c r="J177" s="29">
        <v>133</v>
      </c>
      <c r="K177" s="24" t="s">
        <v>1125</v>
      </c>
      <c r="L177" s="29">
        <v>2</v>
      </c>
      <c r="M177" s="29" t="s">
        <v>99</v>
      </c>
      <c r="N177" s="29" t="s">
        <v>101</v>
      </c>
      <c r="O177" s="1" t="s">
        <v>137</v>
      </c>
      <c r="P177" s="1" t="s">
        <v>294</v>
      </c>
      <c r="Q177" s="100"/>
      <c r="R177" s="28" t="s">
        <v>34</v>
      </c>
      <c r="S177" s="28" t="s">
        <v>36</v>
      </c>
      <c r="T177" s="28" t="s">
        <v>35</v>
      </c>
      <c r="U177" s="28" t="s">
        <v>1134</v>
      </c>
      <c r="V177" s="28" t="s">
        <v>1135</v>
      </c>
      <c r="W177" s="28" t="str">
        <f t="shared" si="5"/>
        <v>生活133</v>
      </c>
    </row>
    <row r="178" spans="1:23" ht="24.95" customHeight="1" x14ac:dyDescent="0.15">
      <c r="A178" s="73" t="str">
        <f t="shared" si="4"/>
        <v>004048</v>
      </c>
      <c r="B178" s="1" t="s">
        <v>120</v>
      </c>
      <c r="C178" s="29" t="s">
        <v>172</v>
      </c>
      <c r="D178" s="44">
        <v>48</v>
      </c>
      <c r="E178" s="44" t="s">
        <v>1314</v>
      </c>
      <c r="F178" s="29" t="s">
        <v>1324</v>
      </c>
      <c r="G178" s="29" t="s">
        <v>94</v>
      </c>
      <c r="H178" s="29">
        <v>31</v>
      </c>
      <c r="I178" s="29" t="s">
        <v>95</v>
      </c>
      <c r="J178" s="29">
        <v>133</v>
      </c>
      <c r="K178" s="24" t="s">
        <v>1124</v>
      </c>
      <c r="L178" s="29">
        <v>2</v>
      </c>
      <c r="M178" s="29" t="s">
        <v>99</v>
      </c>
      <c r="N178" s="29" t="s">
        <v>101</v>
      </c>
      <c r="O178" s="1" t="s">
        <v>137</v>
      </c>
      <c r="P178" s="1" t="s">
        <v>294</v>
      </c>
      <c r="Q178" s="100"/>
      <c r="R178" s="28" t="s">
        <v>34</v>
      </c>
      <c r="S178" s="28" t="s">
        <v>36</v>
      </c>
      <c r="T178" s="28" t="s">
        <v>35</v>
      </c>
      <c r="U178" s="28" t="s">
        <v>1134</v>
      </c>
      <c r="V178" s="28" t="s">
        <v>1135</v>
      </c>
      <c r="W178" s="28" t="str">
        <f t="shared" si="5"/>
        <v>生活133</v>
      </c>
    </row>
    <row r="179" spans="1:23" ht="24.95" customHeight="1" x14ac:dyDescent="0.15">
      <c r="A179" s="73" t="str">
        <f t="shared" si="4"/>
        <v>004049</v>
      </c>
      <c r="B179" s="1" t="s">
        <v>120</v>
      </c>
      <c r="C179" s="29" t="s">
        <v>172</v>
      </c>
      <c r="D179" s="44">
        <v>49</v>
      </c>
      <c r="E179" s="44" t="s">
        <v>1314</v>
      </c>
      <c r="F179" s="29" t="s">
        <v>1324</v>
      </c>
      <c r="G179" s="29" t="s">
        <v>94</v>
      </c>
      <c r="H179" s="29">
        <v>31</v>
      </c>
      <c r="I179" s="29" t="s">
        <v>95</v>
      </c>
      <c r="J179" s="29">
        <v>134</v>
      </c>
      <c r="K179" s="24" t="s">
        <v>1123</v>
      </c>
      <c r="L179" s="29">
        <v>2</v>
      </c>
      <c r="M179" s="29" t="s">
        <v>107</v>
      </c>
      <c r="N179" s="29" t="s">
        <v>102</v>
      </c>
      <c r="O179" s="1" t="s">
        <v>137</v>
      </c>
      <c r="P179" s="1" t="s">
        <v>294</v>
      </c>
      <c r="Q179" s="100"/>
      <c r="R179" s="28" t="s">
        <v>34</v>
      </c>
      <c r="S179" s="28" t="s">
        <v>36</v>
      </c>
      <c r="T179" s="28" t="s">
        <v>35</v>
      </c>
      <c r="U179" s="28" t="s">
        <v>1134</v>
      </c>
      <c r="V179" s="28" t="s">
        <v>1135</v>
      </c>
      <c r="W179" s="28" t="str">
        <f t="shared" si="5"/>
        <v>生活134</v>
      </c>
    </row>
    <row r="180" spans="1:23" ht="24.95" customHeight="1" x14ac:dyDescent="0.15">
      <c r="A180" s="73" t="str">
        <f t="shared" si="4"/>
        <v>004050</v>
      </c>
      <c r="B180" s="1" t="s">
        <v>120</v>
      </c>
      <c r="C180" s="29" t="s">
        <v>172</v>
      </c>
      <c r="D180" s="44">
        <v>50</v>
      </c>
      <c r="E180" s="44" t="s">
        <v>1314</v>
      </c>
      <c r="F180" s="29" t="s">
        <v>1324</v>
      </c>
      <c r="G180" s="29" t="s">
        <v>94</v>
      </c>
      <c r="H180" s="29">
        <v>31</v>
      </c>
      <c r="I180" s="29" t="s">
        <v>95</v>
      </c>
      <c r="J180" s="29">
        <v>134</v>
      </c>
      <c r="K180" s="24" t="s">
        <v>1122</v>
      </c>
      <c r="L180" s="29">
        <v>2</v>
      </c>
      <c r="M180" s="29" t="s">
        <v>107</v>
      </c>
      <c r="N180" s="29" t="s">
        <v>102</v>
      </c>
      <c r="O180" s="1" t="s">
        <v>137</v>
      </c>
      <c r="P180" s="1" t="s">
        <v>294</v>
      </c>
      <c r="Q180" s="100"/>
      <c r="R180" s="28" t="s">
        <v>34</v>
      </c>
      <c r="S180" s="28" t="s">
        <v>36</v>
      </c>
      <c r="T180" s="28" t="s">
        <v>35</v>
      </c>
      <c r="U180" s="28" t="s">
        <v>1134</v>
      </c>
      <c r="V180" s="28" t="s">
        <v>1135</v>
      </c>
      <c r="W180" s="28" t="str">
        <f t="shared" si="5"/>
        <v>生活134</v>
      </c>
    </row>
    <row r="181" spans="1:23" ht="24.95" customHeight="1" x14ac:dyDescent="0.15">
      <c r="A181" s="73" t="str">
        <f t="shared" si="4"/>
        <v>004051</v>
      </c>
      <c r="B181" s="1" t="s">
        <v>120</v>
      </c>
      <c r="C181" s="29" t="s">
        <v>172</v>
      </c>
      <c r="D181" s="44">
        <v>51</v>
      </c>
      <c r="E181" s="44" t="s">
        <v>1314</v>
      </c>
      <c r="F181" s="29" t="s">
        <v>1324</v>
      </c>
      <c r="G181" s="29" t="s">
        <v>94</v>
      </c>
      <c r="H181" s="29">
        <v>31</v>
      </c>
      <c r="I181" s="29" t="s">
        <v>95</v>
      </c>
      <c r="J181" s="29">
        <v>134</v>
      </c>
      <c r="K181" s="24" t="s">
        <v>1121</v>
      </c>
      <c r="L181" s="29">
        <v>2</v>
      </c>
      <c r="M181" s="29" t="s">
        <v>98</v>
      </c>
      <c r="N181" s="29" t="s">
        <v>100</v>
      </c>
      <c r="O181" s="1" t="s">
        <v>137</v>
      </c>
      <c r="P181" s="1" t="s">
        <v>294</v>
      </c>
      <c r="Q181" s="100"/>
      <c r="R181" s="28" t="s">
        <v>34</v>
      </c>
      <c r="S181" s="28" t="s">
        <v>36</v>
      </c>
      <c r="T181" s="28" t="s">
        <v>35</v>
      </c>
      <c r="U181" s="28" t="s">
        <v>1134</v>
      </c>
      <c r="V181" s="28" t="s">
        <v>1135</v>
      </c>
      <c r="W181" s="28" t="str">
        <f t="shared" si="5"/>
        <v>生活134</v>
      </c>
    </row>
    <row r="182" spans="1:23" ht="24.95" customHeight="1" x14ac:dyDescent="0.15">
      <c r="A182" s="73" t="str">
        <f t="shared" si="4"/>
        <v>004052</v>
      </c>
      <c r="B182" s="1" t="s">
        <v>120</v>
      </c>
      <c r="C182" s="29" t="s">
        <v>172</v>
      </c>
      <c r="D182" s="44">
        <v>52</v>
      </c>
      <c r="E182" s="44" t="s">
        <v>1314</v>
      </c>
      <c r="F182" s="29" t="s">
        <v>1324</v>
      </c>
      <c r="G182" s="29" t="s">
        <v>94</v>
      </c>
      <c r="H182" s="29">
        <v>31</v>
      </c>
      <c r="I182" s="29" t="s">
        <v>95</v>
      </c>
      <c r="J182" s="29">
        <v>134</v>
      </c>
      <c r="K182" s="24" t="s">
        <v>1120</v>
      </c>
      <c r="L182" s="29">
        <v>2</v>
      </c>
      <c r="M182" s="29" t="s">
        <v>98</v>
      </c>
      <c r="N182" s="29" t="s">
        <v>100</v>
      </c>
      <c r="O182" s="1" t="s">
        <v>137</v>
      </c>
      <c r="P182" s="1" t="s">
        <v>294</v>
      </c>
      <c r="Q182" s="100"/>
      <c r="R182" s="28" t="s">
        <v>34</v>
      </c>
      <c r="S182" s="28" t="s">
        <v>36</v>
      </c>
      <c r="T182" s="28" t="s">
        <v>35</v>
      </c>
      <c r="U182" s="28" t="s">
        <v>1134</v>
      </c>
      <c r="V182" s="28" t="s">
        <v>1135</v>
      </c>
      <c r="W182" s="28" t="str">
        <f t="shared" si="5"/>
        <v>生活134</v>
      </c>
    </row>
    <row r="183" spans="1:23" ht="24.95" customHeight="1" x14ac:dyDescent="0.15">
      <c r="A183" s="73" t="str">
        <f t="shared" si="4"/>
        <v>004053</v>
      </c>
      <c r="B183" s="1" t="s">
        <v>120</v>
      </c>
      <c r="C183" s="29" t="s">
        <v>172</v>
      </c>
      <c r="D183" s="44">
        <v>53</v>
      </c>
      <c r="E183" s="44" t="s">
        <v>1314</v>
      </c>
      <c r="F183" s="29" t="s">
        <v>1324</v>
      </c>
      <c r="G183" s="29" t="s">
        <v>94</v>
      </c>
      <c r="H183" s="29">
        <v>31</v>
      </c>
      <c r="I183" s="29" t="s">
        <v>95</v>
      </c>
      <c r="J183" s="29">
        <v>134</v>
      </c>
      <c r="K183" s="24" t="s">
        <v>1119</v>
      </c>
      <c r="L183" s="29">
        <v>2</v>
      </c>
      <c r="M183" s="29" t="s">
        <v>99</v>
      </c>
      <c r="N183" s="29" t="s">
        <v>101</v>
      </c>
      <c r="O183" s="1" t="s">
        <v>137</v>
      </c>
      <c r="P183" s="1" t="s">
        <v>294</v>
      </c>
      <c r="Q183" s="100"/>
      <c r="R183" s="28" t="s">
        <v>34</v>
      </c>
      <c r="S183" s="28" t="s">
        <v>36</v>
      </c>
      <c r="T183" s="28" t="s">
        <v>35</v>
      </c>
      <c r="U183" s="28" t="s">
        <v>1134</v>
      </c>
      <c r="V183" s="28" t="s">
        <v>1135</v>
      </c>
      <c r="W183" s="28" t="str">
        <f t="shared" si="5"/>
        <v>生活134</v>
      </c>
    </row>
    <row r="184" spans="1:23" ht="24.95" customHeight="1" x14ac:dyDescent="0.15">
      <c r="A184" s="73" t="str">
        <f t="shared" si="4"/>
        <v>004054</v>
      </c>
      <c r="B184" s="1" t="s">
        <v>120</v>
      </c>
      <c r="C184" s="29" t="s">
        <v>172</v>
      </c>
      <c r="D184" s="44">
        <v>54</v>
      </c>
      <c r="E184" s="44" t="s">
        <v>1314</v>
      </c>
      <c r="F184" s="29" t="s">
        <v>1324</v>
      </c>
      <c r="G184" s="29" t="s">
        <v>94</v>
      </c>
      <c r="H184" s="29">
        <v>31</v>
      </c>
      <c r="I184" s="29" t="s">
        <v>95</v>
      </c>
      <c r="J184" s="29">
        <v>134</v>
      </c>
      <c r="K184" s="24" t="s">
        <v>1118</v>
      </c>
      <c r="L184" s="29">
        <v>2</v>
      </c>
      <c r="M184" s="29" t="s">
        <v>99</v>
      </c>
      <c r="N184" s="29" t="s">
        <v>101</v>
      </c>
      <c r="O184" s="1" t="s">
        <v>137</v>
      </c>
      <c r="P184" s="1" t="s">
        <v>294</v>
      </c>
      <c r="Q184" s="100"/>
      <c r="R184" s="28" t="s">
        <v>34</v>
      </c>
      <c r="S184" s="28" t="s">
        <v>36</v>
      </c>
      <c r="T184" s="28" t="s">
        <v>35</v>
      </c>
      <c r="U184" s="28" t="s">
        <v>1134</v>
      </c>
      <c r="V184" s="28" t="s">
        <v>1135</v>
      </c>
      <c r="W184" s="28" t="str">
        <f t="shared" si="5"/>
        <v>生活134</v>
      </c>
    </row>
    <row r="185" spans="1:23" ht="24.95" customHeight="1" x14ac:dyDescent="0.15">
      <c r="A185" s="73" t="str">
        <f t="shared" si="4"/>
        <v>004055</v>
      </c>
      <c r="B185" s="33" t="s">
        <v>120</v>
      </c>
      <c r="C185" s="23" t="s">
        <v>172</v>
      </c>
      <c r="D185" s="44">
        <v>55</v>
      </c>
      <c r="E185" s="44" t="s">
        <v>1314</v>
      </c>
      <c r="F185" s="12" t="s">
        <v>1351</v>
      </c>
      <c r="G185" s="13" t="s">
        <v>88</v>
      </c>
      <c r="H185" s="13">
        <v>31</v>
      </c>
      <c r="I185" s="11" t="s">
        <v>4</v>
      </c>
      <c r="J185" s="11">
        <v>332</v>
      </c>
      <c r="K185" s="14" t="s">
        <v>1352</v>
      </c>
      <c r="L185" s="15">
        <v>1</v>
      </c>
      <c r="M185" s="11" t="s">
        <v>107</v>
      </c>
      <c r="N185" s="15" t="s">
        <v>102</v>
      </c>
      <c r="O185" s="11" t="s">
        <v>137</v>
      </c>
      <c r="P185" s="11" t="s">
        <v>294</v>
      </c>
      <c r="Q185" s="100"/>
      <c r="R185" s="28" t="s">
        <v>34</v>
      </c>
      <c r="S185" s="28" t="s">
        <v>36</v>
      </c>
      <c r="T185" s="28" t="s">
        <v>35</v>
      </c>
      <c r="U185" s="28" t="s">
        <v>1134</v>
      </c>
      <c r="V185" s="28" t="s">
        <v>1135</v>
      </c>
      <c r="W185" s="28" t="str">
        <f t="shared" si="5"/>
        <v>保健332</v>
      </c>
    </row>
    <row r="186" spans="1:23" ht="24.95" customHeight="1" x14ac:dyDescent="0.15">
      <c r="A186" s="73" t="str">
        <f t="shared" si="4"/>
        <v>004056</v>
      </c>
      <c r="B186" s="33" t="s">
        <v>120</v>
      </c>
      <c r="C186" s="23" t="s">
        <v>172</v>
      </c>
      <c r="D186" s="44">
        <v>56</v>
      </c>
      <c r="E186" s="44" t="s">
        <v>1314</v>
      </c>
      <c r="F186" s="12" t="s">
        <v>1351</v>
      </c>
      <c r="G186" s="13" t="s">
        <v>88</v>
      </c>
      <c r="H186" s="13">
        <v>31</v>
      </c>
      <c r="I186" s="11" t="s">
        <v>4</v>
      </c>
      <c r="J186" s="11">
        <v>332</v>
      </c>
      <c r="K186" s="14" t="s">
        <v>1353</v>
      </c>
      <c r="L186" s="15">
        <v>1</v>
      </c>
      <c r="M186" s="11" t="s">
        <v>107</v>
      </c>
      <c r="N186" s="15" t="s">
        <v>102</v>
      </c>
      <c r="O186" s="11" t="s">
        <v>137</v>
      </c>
      <c r="P186" s="11" t="s">
        <v>294</v>
      </c>
      <c r="Q186" s="100"/>
      <c r="R186" s="28" t="s">
        <v>34</v>
      </c>
      <c r="S186" s="28" t="s">
        <v>36</v>
      </c>
      <c r="T186" s="28" t="s">
        <v>35</v>
      </c>
      <c r="U186" s="28" t="s">
        <v>1134</v>
      </c>
      <c r="V186" s="28" t="s">
        <v>1135</v>
      </c>
      <c r="W186" s="28" t="str">
        <f t="shared" si="5"/>
        <v>保健332</v>
      </c>
    </row>
    <row r="187" spans="1:23" ht="24.95" customHeight="1" x14ac:dyDescent="0.15">
      <c r="A187" s="73" t="str">
        <f t="shared" si="4"/>
        <v>004057</v>
      </c>
      <c r="B187" s="33" t="s">
        <v>120</v>
      </c>
      <c r="C187" s="23" t="s">
        <v>172</v>
      </c>
      <c r="D187" s="44">
        <v>57</v>
      </c>
      <c r="E187" s="44" t="s">
        <v>1314</v>
      </c>
      <c r="F187" s="12" t="s">
        <v>1351</v>
      </c>
      <c r="G187" s="13" t="s">
        <v>88</v>
      </c>
      <c r="H187" s="13">
        <v>31</v>
      </c>
      <c r="I187" s="11" t="s">
        <v>4</v>
      </c>
      <c r="J187" s="11">
        <v>332</v>
      </c>
      <c r="K187" s="14" t="s">
        <v>1354</v>
      </c>
      <c r="L187" s="15">
        <v>1</v>
      </c>
      <c r="M187" s="11" t="s">
        <v>98</v>
      </c>
      <c r="N187" s="15" t="s">
        <v>100</v>
      </c>
      <c r="O187" s="11" t="s">
        <v>137</v>
      </c>
      <c r="P187" s="11" t="s">
        <v>294</v>
      </c>
      <c r="Q187" s="100"/>
      <c r="R187" s="28" t="s">
        <v>34</v>
      </c>
      <c r="S187" s="28" t="s">
        <v>36</v>
      </c>
      <c r="T187" s="28" t="s">
        <v>35</v>
      </c>
      <c r="U187" s="28" t="s">
        <v>1134</v>
      </c>
      <c r="V187" s="28" t="s">
        <v>1135</v>
      </c>
      <c r="W187" s="28" t="str">
        <f t="shared" si="5"/>
        <v>保健332</v>
      </c>
    </row>
    <row r="188" spans="1:23" ht="24.95" customHeight="1" x14ac:dyDescent="0.15">
      <c r="A188" s="73" t="str">
        <f t="shared" si="4"/>
        <v>004058</v>
      </c>
      <c r="B188" s="33" t="s">
        <v>120</v>
      </c>
      <c r="C188" s="23" t="s">
        <v>172</v>
      </c>
      <c r="D188" s="44">
        <v>58</v>
      </c>
      <c r="E188" s="44" t="s">
        <v>1314</v>
      </c>
      <c r="F188" s="12" t="s">
        <v>1351</v>
      </c>
      <c r="G188" s="13" t="s">
        <v>88</v>
      </c>
      <c r="H188" s="13">
        <v>31</v>
      </c>
      <c r="I188" s="11" t="s">
        <v>4</v>
      </c>
      <c r="J188" s="11">
        <v>332</v>
      </c>
      <c r="K188" s="14" t="s">
        <v>1355</v>
      </c>
      <c r="L188" s="15">
        <v>1</v>
      </c>
      <c r="M188" s="11" t="s">
        <v>98</v>
      </c>
      <c r="N188" s="15" t="s">
        <v>100</v>
      </c>
      <c r="O188" s="11" t="s">
        <v>137</v>
      </c>
      <c r="P188" s="11" t="s">
        <v>294</v>
      </c>
      <c r="Q188" s="100"/>
      <c r="R188" s="28" t="s">
        <v>34</v>
      </c>
      <c r="S188" s="28" t="s">
        <v>36</v>
      </c>
      <c r="T188" s="28" t="s">
        <v>35</v>
      </c>
      <c r="U188" s="28" t="s">
        <v>1134</v>
      </c>
      <c r="V188" s="28" t="s">
        <v>1135</v>
      </c>
      <c r="W188" s="28" t="str">
        <f t="shared" si="5"/>
        <v>保健332</v>
      </c>
    </row>
    <row r="189" spans="1:23" ht="24.95" customHeight="1" x14ac:dyDescent="0.15">
      <c r="A189" s="73" t="str">
        <f t="shared" si="4"/>
        <v>004059</v>
      </c>
      <c r="B189" s="33" t="s">
        <v>120</v>
      </c>
      <c r="C189" s="23" t="s">
        <v>172</v>
      </c>
      <c r="D189" s="44">
        <v>59</v>
      </c>
      <c r="E189" s="44" t="s">
        <v>1314</v>
      </c>
      <c r="F189" s="12" t="s">
        <v>1351</v>
      </c>
      <c r="G189" s="13" t="s">
        <v>88</v>
      </c>
      <c r="H189" s="13">
        <v>31</v>
      </c>
      <c r="I189" s="11" t="s">
        <v>4</v>
      </c>
      <c r="J189" s="11">
        <v>332</v>
      </c>
      <c r="K189" s="14" t="s">
        <v>1356</v>
      </c>
      <c r="L189" s="15">
        <v>1</v>
      </c>
      <c r="M189" s="11" t="s">
        <v>99</v>
      </c>
      <c r="N189" s="15" t="s">
        <v>101</v>
      </c>
      <c r="O189" s="11" t="s">
        <v>137</v>
      </c>
      <c r="P189" s="11" t="s">
        <v>294</v>
      </c>
      <c r="Q189" s="100"/>
      <c r="R189" s="28" t="s">
        <v>34</v>
      </c>
      <c r="S189" s="28" t="s">
        <v>36</v>
      </c>
      <c r="T189" s="28" t="s">
        <v>35</v>
      </c>
      <c r="U189" s="28" t="s">
        <v>1134</v>
      </c>
      <c r="V189" s="28" t="s">
        <v>1135</v>
      </c>
      <c r="W189" s="28" t="str">
        <f t="shared" si="5"/>
        <v>保健332</v>
      </c>
    </row>
    <row r="190" spans="1:23" ht="24.95" customHeight="1" x14ac:dyDescent="0.15">
      <c r="A190" s="73" t="str">
        <f t="shared" si="4"/>
        <v>004060</v>
      </c>
      <c r="B190" s="33" t="s">
        <v>120</v>
      </c>
      <c r="C190" s="23" t="s">
        <v>172</v>
      </c>
      <c r="D190" s="44">
        <v>60</v>
      </c>
      <c r="E190" s="44" t="s">
        <v>1314</v>
      </c>
      <c r="F190" s="12" t="s">
        <v>1351</v>
      </c>
      <c r="G190" s="13" t="s">
        <v>88</v>
      </c>
      <c r="H190" s="13">
        <v>31</v>
      </c>
      <c r="I190" s="11" t="s">
        <v>4</v>
      </c>
      <c r="J190" s="11">
        <v>332</v>
      </c>
      <c r="K190" s="14" t="s">
        <v>1357</v>
      </c>
      <c r="L190" s="15">
        <v>1</v>
      </c>
      <c r="M190" s="11" t="s">
        <v>99</v>
      </c>
      <c r="N190" s="15" t="s">
        <v>101</v>
      </c>
      <c r="O190" s="11" t="s">
        <v>137</v>
      </c>
      <c r="P190" s="11" t="s">
        <v>294</v>
      </c>
      <c r="Q190" s="100"/>
      <c r="R190" s="28" t="s">
        <v>34</v>
      </c>
      <c r="S190" s="28" t="s">
        <v>36</v>
      </c>
      <c r="T190" s="28" t="s">
        <v>35</v>
      </c>
      <c r="U190" s="28" t="s">
        <v>1134</v>
      </c>
      <c r="V190" s="28" t="s">
        <v>1135</v>
      </c>
      <c r="W190" s="28" t="str">
        <f t="shared" si="5"/>
        <v>保健332</v>
      </c>
    </row>
    <row r="191" spans="1:23" ht="24.95" customHeight="1" x14ac:dyDescent="0.15">
      <c r="A191" s="73" t="str">
        <f t="shared" si="4"/>
        <v>004061</v>
      </c>
      <c r="B191" s="33" t="s">
        <v>120</v>
      </c>
      <c r="C191" s="23" t="s">
        <v>172</v>
      </c>
      <c r="D191" s="44">
        <v>61</v>
      </c>
      <c r="E191" s="44" t="s">
        <v>1314</v>
      </c>
      <c r="F191" s="12" t="s">
        <v>1351</v>
      </c>
      <c r="G191" s="13" t="s">
        <v>2</v>
      </c>
      <c r="H191" s="13">
        <v>31</v>
      </c>
      <c r="I191" s="11" t="s">
        <v>4</v>
      </c>
      <c r="J191" s="11">
        <v>532</v>
      </c>
      <c r="K191" s="14" t="s">
        <v>1358</v>
      </c>
      <c r="L191" s="15">
        <v>1</v>
      </c>
      <c r="M191" s="11" t="s">
        <v>107</v>
      </c>
      <c r="N191" s="15" t="s">
        <v>108</v>
      </c>
      <c r="O191" s="11" t="s">
        <v>137</v>
      </c>
      <c r="P191" s="11" t="s">
        <v>294</v>
      </c>
      <c r="Q191" s="100"/>
      <c r="R191" s="28" t="s">
        <v>34</v>
      </c>
      <c r="S191" s="28" t="s">
        <v>36</v>
      </c>
      <c r="T191" s="28" t="s">
        <v>35</v>
      </c>
      <c r="U191" s="28" t="s">
        <v>1134</v>
      </c>
      <c r="V191" s="28" t="s">
        <v>1135</v>
      </c>
      <c r="W191" s="28" t="str">
        <f t="shared" si="5"/>
        <v>保健532</v>
      </c>
    </row>
    <row r="192" spans="1:23" ht="24.95" customHeight="1" x14ac:dyDescent="0.15">
      <c r="A192" s="73" t="str">
        <f t="shared" si="4"/>
        <v>004062</v>
      </c>
      <c r="B192" s="33" t="s">
        <v>120</v>
      </c>
      <c r="C192" s="23" t="s">
        <v>172</v>
      </c>
      <c r="D192" s="44">
        <v>62</v>
      </c>
      <c r="E192" s="44" t="s">
        <v>1314</v>
      </c>
      <c r="F192" s="12" t="s">
        <v>1351</v>
      </c>
      <c r="G192" s="13" t="s">
        <v>2</v>
      </c>
      <c r="H192" s="13">
        <v>31</v>
      </c>
      <c r="I192" s="11" t="s">
        <v>4</v>
      </c>
      <c r="J192" s="11">
        <v>532</v>
      </c>
      <c r="K192" s="14" t="s">
        <v>1359</v>
      </c>
      <c r="L192" s="15">
        <v>1</v>
      </c>
      <c r="M192" s="11" t="s">
        <v>107</v>
      </c>
      <c r="N192" s="15" t="s">
        <v>108</v>
      </c>
      <c r="O192" s="11" t="s">
        <v>137</v>
      </c>
      <c r="P192" s="11" t="s">
        <v>294</v>
      </c>
      <c r="Q192" s="100"/>
      <c r="R192" s="28" t="s">
        <v>34</v>
      </c>
      <c r="S192" s="28" t="s">
        <v>36</v>
      </c>
      <c r="T192" s="28" t="s">
        <v>35</v>
      </c>
      <c r="U192" s="28" t="s">
        <v>1134</v>
      </c>
      <c r="V192" s="28" t="s">
        <v>1135</v>
      </c>
      <c r="W192" s="28" t="str">
        <f t="shared" si="5"/>
        <v>保健532</v>
      </c>
    </row>
    <row r="193" spans="1:23" ht="24.95" customHeight="1" x14ac:dyDescent="0.15">
      <c r="A193" s="73" t="str">
        <f t="shared" si="4"/>
        <v>004063</v>
      </c>
      <c r="B193" s="33" t="s">
        <v>120</v>
      </c>
      <c r="C193" s="23" t="s">
        <v>172</v>
      </c>
      <c r="D193" s="44">
        <v>63</v>
      </c>
      <c r="E193" s="44" t="s">
        <v>1314</v>
      </c>
      <c r="F193" s="12" t="s">
        <v>1351</v>
      </c>
      <c r="G193" s="13" t="s">
        <v>2</v>
      </c>
      <c r="H193" s="13">
        <v>31</v>
      </c>
      <c r="I193" s="11" t="s">
        <v>4</v>
      </c>
      <c r="J193" s="11">
        <v>532</v>
      </c>
      <c r="K193" s="14" t="s">
        <v>1360</v>
      </c>
      <c r="L193" s="15">
        <v>1</v>
      </c>
      <c r="M193" s="11" t="s">
        <v>98</v>
      </c>
      <c r="N193" s="15" t="s">
        <v>102</v>
      </c>
      <c r="O193" s="11" t="s">
        <v>137</v>
      </c>
      <c r="P193" s="11" t="s">
        <v>294</v>
      </c>
      <c r="Q193" s="100"/>
      <c r="R193" s="28" t="s">
        <v>34</v>
      </c>
      <c r="S193" s="28" t="s">
        <v>36</v>
      </c>
      <c r="T193" s="28" t="s">
        <v>35</v>
      </c>
      <c r="U193" s="28" t="s">
        <v>1134</v>
      </c>
      <c r="V193" s="28" t="s">
        <v>1135</v>
      </c>
      <c r="W193" s="28" t="str">
        <f t="shared" si="5"/>
        <v>保健532</v>
      </c>
    </row>
    <row r="194" spans="1:23" ht="24.95" customHeight="1" x14ac:dyDescent="0.15">
      <c r="A194" s="73" t="str">
        <f t="shared" si="4"/>
        <v>004064</v>
      </c>
      <c r="B194" s="33" t="s">
        <v>120</v>
      </c>
      <c r="C194" s="23" t="s">
        <v>172</v>
      </c>
      <c r="D194" s="44">
        <v>64</v>
      </c>
      <c r="E194" s="44" t="s">
        <v>1314</v>
      </c>
      <c r="F194" s="12" t="s">
        <v>1351</v>
      </c>
      <c r="G194" s="13" t="s">
        <v>2</v>
      </c>
      <c r="H194" s="13">
        <v>31</v>
      </c>
      <c r="I194" s="11" t="s">
        <v>4</v>
      </c>
      <c r="J194" s="11">
        <v>532</v>
      </c>
      <c r="K194" s="14" t="s">
        <v>1361</v>
      </c>
      <c r="L194" s="15">
        <v>1</v>
      </c>
      <c r="M194" s="11" t="s">
        <v>98</v>
      </c>
      <c r="N194" s="15" t="s">
        <v>102</v>
      </c>
      <c r="O194" s="11" t="s">
        <v>137</v>
      </c>
      <c r="P194" s="11" t="s">
        <v>294</v>
      </c>
      <c r="Q194" s="100"/>
      <c r="R194" s="28" t="s">
        <v>34</v>
      </c>
      <c r="S194" s="28" t="s">
        <v>36</v>
      </c>
      <c r="T194" s="28" t="s">
        <v>35</v>
      </c>
      <c r="U194" s="28" t="s">
        <v>1134</v>
      </c>
      <c r="V194" s="28" t="s">
        <v>1135</v>
      </c>
      <c r="W194" s="28" t="str">
        <f t="shared" si="5"/>
        <v>保健532</v>
      </c>
    </row>
    <row r="195" spans="1:23" ht="24.95" customHeight="1" x14ac:dyDescent="0.15">
      <c r="A195" s="73" t="str">
        <f t="shared" si="4"/>
        <v>004065</v>
      </c>
      <c r="B195" s="33" t="s">
        <v>120</v>
      </c>
      <c r="C195" s="23" t="s">
        <v>172</v>
      </c>
      <c r="D195" s="44">
        <v>65</v>
      </c>
      <c r="E195" s="44" t="s">
        <v>1314</v>
      </c>
      <c r="F195" s="12" t="s">
        <v>1351</v>
      </c>
      <c r="G195" s="13" t="s">
        <v>2</v>
      </c>
      <c r="H195" s="13">
        <v>31</v>
      </c>
      <c r="I195" s="11" t="s">
        <v>4</v>
      </c>
      <c r="J195" s="11">
        <v>532</v>
      </c>
      <c r="K195" s="14" t="s">
        <v>1362</v>
      </c>
      <c r="L195" s="15">
        <v>1</v>
      </c>
      <c r="M195" s="11" t="s">
        <v>99</v>
      </c>
      <c r="N195" s="15" t="s">
        <v>100</v>
      </c>
      <c r="O195" s="11" t="s">
        <v>137</v>
      </c>
      <c r="P195" s="11" t="s">
        <v>294</v>
      </c>
      <c r="Q195" s="100"/>
      <c r="R195" s="28" t="s">
        <v>34</v>
      </c>
      <c r="S195" s="28" t="s">
        <v>36</v>
      </c>
      <c r="T195" s="28" t="s">
        <v>35</v>
      </c>
      <c r="U195" s="28" t="s">
        <v>1134</v>
      </c>
      <c r="V195" s="28" t="s">
        <v>1135</v>
      </c>
      <c r="W195" s="28" t="str">
        <f t="shared" si="5"/>
        <v>保健532</v>
      </c>
    </row>
    <row r="196" spans="1:23" ht="24.95" customHeight="1" x14ac:dyDescent="0.15">
      <c r="A196" s="73" t="str">
        <f t="shared" ref="A196:A259" si="6">CONCATENATE(TEXT(C196,"000"),(TEXT(D196,"000")))</f>
        <v>004066</v>
      </c>
      <c r="B196" s="33" t="s">
        <v>120</v>
      </c>
      <c r="C196" s="23" t="s">
        <v>172</v>
      </c>
      <c r="D196" s="44">
        <v>66</v>
      </c>
      <c r="E196" s="44" t="s">
        <v>1314</v>
      </c>
      <c r="F196" s="12" t="s">
        <v>1351</v>
      </c>
      <c r="G196" s="13" t="s">
        <v>2</v>
      </c>
      <c r="H196" s="13">
        <v>31</v>
      </c>
      <c r="I196" s="11" t="s">
        <v>4</v>
      </c>
      <c r="J196" s="11">
        <v>532</v>
      </c>
      <c r="K196" s="14" t="s">
        <v>1363</v>
      </c>
      <c r="L196" s="15">
        <v>1</v>
      </c>
      <c r="M196" s="11" t="s">
        <v>99</v>
      </c>
      <c r="N196" s="15" t="s">
        <v>100</v>
      </c>
      <c r="O196" s="11" t="s">
        <v>137</v>
      </c>
      <c r="P196" s="11" t="s">
        <v>294</v>
      </c>
      <c r="Q196" s="100"/>
      <c r="R196" s="28" t="s">
        <v>34</v>
      </c>
      <c r="S196" s="28" t="s">
        <v>36</v>
      </c>
      <c r="T196" s="28" t="s">
        <v>35</v>
      </c>
      <c r="U196" s="28" t="s">
        <v>1134</v>
      </c>
      <c r="V196" s="28" t="s">
        <v>1135</v>
      </c>
      <c r="W196" s="28" t="str">
        <f t="shared" ref="W196:W259" si="7">CONCATENATE(I196,J196)</f>
        <v>保健532</v>
      </c>
    </row>
    <row r="197" spans="1:23" ht="24.95" customHeight="1" x14ac:dyDescent="0.15">
      <c r="A197" s="73" t="str">
        <f t="shared" si="6"/>
        <v>004067</v>
      </c>
      <c r="B197" s="33" t="s">
        <v>120</v>
      </c>
      <c r="C197" s="47" t="s">
        <v>172</v>
      </c>
      <c r="D197" s="44">
        <v>67</v>
      </c>
      <c r="E197" s="44" t="s">
        <v>1314</v>
      </c>
      <c r="F197" s="17" t="s">
        <v>1340</v>
      </c>
      <c r="G197" s="18" t="s">
        <v>80</v>
      </c>
      <c r="H197" s="19">
        <v>32</v>
      </c>
      <c r="I197" s="19" t="s">
        <v>824</v>
      </c>
      <c r="J197" s="19" t="s">
        <v>816</v>
      </c>
      <c r="K197" s="20" t="s">
        <v>854</v>
      </c>
      <c r="L197" s="21">
        <v>4</v>
      </c>
      <c r="M197" s="26" t="s">
        <v>107</v>
      </c>
      <c r="N197" s="21" t="s">
        <v>108</v>
      </c>
      <c r="O197" s="27" t="s">
        <v>137</v>
      </c>
      <c r="P197" s="25" t="s">
        <v>1342</v>
      </c>
      <c r="Q197" s="100"/>
      <c r="R197" s="28" t="s">
        <v>34</v>
      </c>
      <c r="S197" s="28" t="s">
        <v>36</v>
      </c>
      <c r="T197" s="28" t="s">
        <v>35</v>
      </c>
      <c r="U197" s="28" t="s">
        <v>1134</v>
      </c>
      <c r="V197" s="28" t="s">
        <v>1135</v>
      </c>
      <c r="W197" s="28" t="str">
        <f t="shared" si="7"/>
        <v>数学729</v>
      </c>
    </row>
    <row r="198" spans="1:23" ht="24.95" customHeight="1" x14ac:dyDescent="0.15">
      <c r="A198" s="73" t="str">
        <f t="shared" si="6"/>
        <v>004068</v>
      </c>
      <c r="B198" s="33" t="s">
        <v>120</v>
      </c>
      <c r="C198" s="47" t="s">
        <v>172</v>
      </c>
      <c r="D198" s="44">
        <v>68</v>
      </c>
      <c r="E198" s="44" t="s">
        <v>1314</v>
      </c>
      <c r="F198" s="17" t="s">
        <v>1340</v>
      </c>
      <c r="G198" s="18" t="s">
        <v>80</v>
      </c>
      <c r="H198" s="19">
        <v>32</v>
      </c>
      <c r="I198" s="19" t="s">
        <v>824</v>
      </c>
      <c r="J198" s="19" t="s">
        <v>816</v>
      </c>
      <c r="K198" s="20" t="s">
        <v>855</v>
      </c>
      <c r="L198" s="21">
        <v>4</v>
      </c>
      <c r="M198" s="26" t="s">
        <v>107</v>
      </c>
      <c r="N198" s="21" t="s">
        <v>108</v>
      </c>
      <c r="O198" s="27" t="s">
        <v>137</v>
      </c>
      <c r="P198" s="25" t="s">
        <v>1342</v>
      </c>
      <c r="Q198" s="100"/>
      <c r="R198" s="28" t="s">
        <v>34</v>
      </c>
      <c r="S198" s="28" t="s">
        <v>36</v>
      </c>
      <c r="T198" s="28" t="s">
        <v>35</v>
      </c>
      <c r="U198" s="28" t="s">
        <v>1134</v>
      </c>
      <c r="V198" s="28" t="s">
        <v>1135</v>
      </c>
      <c r="W198" s="28" t="str">
        <f t="shared" si="7"/>
        <v>数学729</v>
      </c>
    </row>
    <row r="199" spans="1:23" ht="24.95" customHeight="1" x14ac:dyDescent="0.15">
      <c r="A199" s="73" t="str">
        <f t="shared" si="6"/>
        <v>004069</v>
      </c>
      <c r="B199" s="33" t="s">
        <v>120</v>
      </c>
      <c r="C199" s="47" t="s">
        <v>172</v>
      </c>
      <c r="D199" s="44">
        <v>69</v>
      </c>
      <c r="E199" s="44" t="s">
        <v>1314</v>
      </c>
      <c r="F199" s="17" t="s">
        <v>1340</v>
      </c>
      <c r="G199" s="18" t="s">
        <v>80</v>
      </c>
      <c r="H199" s="19">
        <v>32</v>
      </c>
      <c r="I199" s="19" t="s">
        <v>824</v>
      </c>
      <c r="J199" s="19" t="s">
        <v>816</v>
      </c>
      <c r="K199" s="20" t="s">
        <v>856</v>
      </c>
      <c r="L199" s="21">
        <v>4</v>
      </c>
      <c r="M199" s="26" t="s">
        <v>98</v>
      </c>
      <c r="N199" s="21" t="s">
        <v>102</v>
      </c>
      <c r="O199" s="27" t="s">
        <v>137</v>
      </c>
      <c r="P199" s="25" t="s">
        <v>1342</v>
      </c>
      <c r="Q199" s="100"/>
      <c r="R199" s="28" t="s">
        <v>34</v>
      </c>
      <c r="S199" s="28" t="s">
        <v>36</v>
      </c>
      <c r="T199" s="28" t="s">
        <v>35</v>
      </c>
      <c r="U199" s="28" t="s">
        <v>1134</v>
      </c>
      <c r="V199" s="28" t="s">
        <v>1135</v>
      </c>
      <c r="W199" s="28" t="str">
        <f t="shared" si="7"/>
        <v>数学729</v>
      </c>
    </row>
    <row r="200" spans="1:23" ht="24.95" customHeight="1" x14ac:dyDescent="0.15">
      <c r="A200" s="73" t="str">
        <f t="shared" si="6"/>
        <v>004070</v>
      </c>
      <c r="B200" s="33" t="s">
        <v>120</v>
      </c>
      <c r="C200" s="47" t="s">
        <v>172</v>
      </c>
      <c r="D200" s="44">
        <v>70</v>
      </c>
      <c r="E200" s="44" t="s">
        <v>1314</v>
      </c>
      <c r="F200" s="17" t="s">
        <v>1340</v>
      </c>
      <c r="G200" s="18" t="s">
        <v>80</v>
      </c>
      <c r="H200" s="19">
        <v>32</v>
      </c>
      <c r="I200" s="19" t="s">
        <v>824</v>
      </c>
      <c r="J200" s="19" t="s">
        <v>816</v>
      </c>
      <c r="K200" s="20" t="s">
        <v>857</v>
      </c>
      <c r="L200" s="21">
        <v>4</v>
      </c>
      <c r="M200" s="26" t="s">
        <v>98</v>
      </c>
      <c r="N200" s="21" t="s">
        <v>102</v>
      </c>
      <c r="O200" s="27" t="s">
        <v>137</v>
      </c>
      <c r="P200" s="25" t="s">
        <v>1342</v>
      </c>
      <c r="Q200" s="100"/>
      <c r="R200" s="28" t="s">
        <v>34</v>
      </c>
      <c r="S200" s="28" t="s">
        <v>36</v>
      </c>
      <c r="T200" s="28" t="s">
        <v>35</v>
      </c>
      <c r="U200" s="28" t="s">
        <v>1134</v>
      </c>
      <c r="V200" s="28" t="s">
        <v>1135</v>
      </c>
      <c r="W200" s="28" t="str">
        <f t="shared" si="7"/>
        <v>数学729</v>
      </c>
    </row>
    <row r="201" spans="1:23" ht="24.95" customHeight="1" x14ac:dyDescent="0.15">
      <c r="A201" s="73" t="str">
        <f t="shared" si="6"/>
        <v>004071</v>
      </c>
      <c r="B201" s="33" t="s">
        <v>120</v>
      </c>
      <c r="C201" s="47" t="s">
        <v>172</v>
      </c>
      <c r="D201" s="44">
        <v>71</v>
      </c>
      <c r="E201" s="44" t="s">
        <v>1314</v>
      </c>
      <c r="F201" s="17" t="s">
        <v>1340</v>
      </c>
      <c r="G201" s="18" t="s">
        <v>80</v>
      </c>
      <c r="H201" s="19">
        <v>32</v>
      </c>
      <c r="I201" s="19" t="s">
        <v>824</v>
      </c>
      <c r="J201" s="19" t="s">
        <v>816</v>
      </c>
      <c r="K201" s="20" t="s">
        <v>858</v>
      </c>
      <c r="L201" s="21">
        <v>4</v>
      </c>
      <c r="M201" s="26" t="s">
        <v>99</v>
      </c>
      <c r="N201" s="21" t="s">
        <v>100</v>
      </c>
      <c r="O201" s="27" t="s">
        <v>137</v>
      </c>
      <c r="P201" s="25" t="s">
        <v>1342</v>
      </c>
      <c r="Q201" s="100"/>
      <c r="R201" s="28" t="s">
        <v>34</v>
      </c>
      <c r="S201" s="28" t="s">
        <v>36</v>
      </c>
      <c r="T201" s="28" t="s">
        <v>35</v>
      </c>
      <c r="U201" s="28" t="s">
        <v>1134</v>
      </c>
      <c r="V201" s="28" t="s">
        <v>1135</v>
      </c>
      <c r="W201" s="28" t="str">
        <f t="shared" si="7"/>
        <v>数学729</v>
      </c>
    </row>
    <row r="202" spans="1:23" ht="24.95" customHeight="1" x14ac:dyDescent="0.15">
      <c r="A202" s="73" t="str">
        <f t="shared" si="6"/>
        <v>004072</v>
      </c>
      <c r="B202" s="33" t="s">
        <v>120</v>
      </c>
      <c r="C202" s="47" t="s">
        <v>172</v>
      </c>
      <c r="D202" s="44">
        <v>72</v>
      </c>
      <c r="E202" s="44" t="s">
        <v>1314</v>
      </c>
      <c r="F202" s="17" t="s">
        <v>1340</v>
      </c>
      <c r="G202" s="18" t="s">
        <v>80</v>
      </c>
      <c r="H202" s="19">
        <v>32</v>
      </c>
      <c r="I202" s="19" t="s">
        <v>824</v>
      </c>
      <c r="J202" s="19" t="s">
        <v>816</v>
      </c>
      <c r="K202" s="20" t="s">
        <v>859</v>
      </c>
      <c r="L202" s="21">
        <v>4</v>
      </c>
      <c r="M202" s="26" t="s">
        <v>99</v>
      </c>
      <c r="N202" s="21" t="s">
        <v>100</v>
      </c>
      <c r="O202" s="27" t="s">
        <v>137</v>
      </c>
      <c r="P202" s="25" t="s">
        <v>1342</v>
      </c>
      <c r="Q202" s="100"/>
      <c r="R202" s="28" t="s">
        <v>34</v>
      </c>
      <c r="S202" s="28" t="s">
        <v>36</v>
      </c>
      <c r="T202" s="28" t="s">
        <v>35</v>
      </c>
      <c r="U202" s="28" t="s">
        <v>1134</v>
      </c>
      <c r="V202" s="28" t="s">
        <v>1135</v>
      </c>
      <c r="W202" s="28" t="str">
        <f t="shared" si="7"/>
        <v>数学729</v>
      </c>
    </row>
    <row r="203" spans="1:23" ht="24.95" customHeight="1" x14ac:dyDescent="0.15">
      <c r="A203" s="73" t="str">
        <f t="shared" si="6"/>
        <v>004073</v>
      </c>
      <c r="B203" s="33" t="s">
        <v>120</v>
      </c>
      <c r="C203" s="47" t="s">
        <v>172</v>
      </c>
      <c r="D203" s="44">
        <v>73</v>
      </c>
      <c r="E203" s="44" t="s">
        <v>1314</v>
      </c>
      <c r="F203" s="17" t="s">
        <v>1340</v>
      </c>
      <c r="G203" s="18" t="s">
        <v>82</v>
      </c>
      <c r="H203" s="19">
        <v>32</v>
      </c>
      <c r="I203" s="19" t="s">
        <v>824</v>
      </c>
      <c r="J203" s="19" t="s">
        <v>860</v>
      </c>
      <c r="K203" s="20" t="s">
        <v>861</v>
      </c>
      <c r="L203" s="21">
        <v>4</v>
      </c>
      <c r="M203" s="26" t="s">
        <v>107</v>
      </c>
      <c r="N203" s="21" t="s">
        <v>108</v>
      </c>
      <c r="O203" s="27" t="s">
        <v>137</v>
      </c>
      <c r="P203" s="25" t="s">
        <v>1342</v>
      </c>
      <c r="Q203" s="100"/>
      <c r="R203" s="28" t="s">
        <v>34</v>
      </c>
      <c r="S203" s="28" t="s">
        <v>36</v>
      </c>
      <c r="T203" s="28" t="s">
        <v>35</v>
      </c>
      <c r="U203" s="28" t="s">
        <v>1134</v>
      </c>
      <c r="V203" s="28" t="s">
        <v>1135</v>
      </c>
      <c r="W203" s="28" t="str">
        <f t="shared" si="7"/>
        <v>数学829</v>
      </c>
    </row>
    <row r="204" spans="1:23" ht="24.95" customHeight="1" x14ac:dyDescent="0.15">
      <c r="A204" s="73" t="str">
        <f t="shared" si="6"/>
        <v>004074</v>
      </c>
      <c r="B204" s="33" t="s">
        <v>120</v>
      </c>
      <c r="C204" s="47" t="s">
        <v>172</v>
      </c>
      <c r="D204" s="44">
        <v>74</v>
      </c>
      <c r="E204" s="44" t="s">
        <v>1314</v>
      </c>
      <c r="F204" s="17" t="s">
        <v>1340</v>
      </c>
      <c r="G204" s="18" t="s">
        <v>82</v>
      </c>
      <c r="H204" s="19">
        <v>32</v>
      </c>
      <c r="I204" s="19" t="s">
        <v>824</v>
      </c>
      <c r="J204" s="19" t="s">
        <v>860</v>
      </c>
      <c r="K204" s="20" t="s">
        <v>862</v>
      </c>
      <c r="L204" s="21">
        <v>4</v>
      </c>
      <c r="M204" s="26" t="s">
        <v>107</v>
      </c>
      <c r="N204" s="21" t="s">
        <v>108</v>
      </c>
      <c r="O204" s="27" t="s">
        <v>137</v>
      </c>
      <c r="P204" s="25" t="s">
        <v>1342</v>
      </c>
      <c r="Q204" s="100"/>
      <c r="R204" s="28" t="s">
        <v>34</v>
      </c>
      <c r="S204" s="28" t="s">
        <v>36</v>
      </c>
      <c r="T204" s="28" t="s">
        <v>35</v>
      </c>
      <c r="U204" s="28" t="s">
        <v>1134</v>
      </c>
      <c r="V204" s="28" t="s">
        <v>1135</v>
      </c>
      <c r="W204" s="28" t="str">
        <f t="shared" si="7"/>
        <v>数学829</v>
      </c>
    </row>
    <row r="205" spans="1:23" ht="24.95" customHeight="1" x14ac:dyDescent="0.15">
      <c r="A205" s="73" t="str">
        <f t="shared" si="6"/>
        <v>004075</v>
      </c>
      <c r="B205" s="33" t="s">
        <v>120</v>
      </c>
      <c r="C205" s="47" t="s">
        <v>172</v>
      </c>
      <c r="D205" s="44">
        <v>75</v>
      </c>
      <c r="E205" s="44" t="s">
        <v>1314</v>
      </c>
      <c r="F205" s="17" t="s">
        <v>1340</v>
      </c>
      <c r="G205" s="18" t="s">
        <v>82</v>
      </c>
      <c r="H205" s="19">
        <v>32</v>
      </c>
      <c r="I205" s="19" t="s">
        <v>824</v>
      </c>
      <c r="J205" s="19" t="s">
        <v>860</v>
      </c>
      <c r="K205" s="20" t="s">
        <v>863</v>
      </c>
      <c r="L205" s="21">
        <v>4</v>
      </c>
      <c r="M205" s="26" t="s">
        <v>98</v>
      </c>
      <c r="N205" s="21" t="s">
        <v>102</v>
      </c>
      <c r="O205" s="27" t="s">
        <v>137</v>
      </c>
      <c r="P205" s="25" t="s">
        <v>1342</v>
      </c>
      <c r="Q205" s="100"/>
      <c r="R205" s="28" t="s">
        <v>34</v>
      </c>
      <c r="S205" s="28" t="s">
        <v>36</v>
      </c>
      <c r="T205" s="28" t="s">
        <v>35</v>
      </c>
      <c r="U205" s="28" t="s">
        <v>1134</v>
      </c>
      <c r="V205" s="28" t="s">
        <v>1135</v>
      </c>
      <c r="W205" s="28" t="str">
        <f t="shared" si="7"/>
        <v>数学829</v>
      </c>
    </row>
    <row r="206" spans="1:23" ht="24.95" customHeight="1" x14ac:dyDescent="0.15">
      <c r="A206" s="73" t="str">
        <f t="shared" si="6"/>
        <v>004076</v>
      </c>
      <c r="B206" s="33" t="s">
        <v>120</v>
      </c>
      <c r="C206" s="47" t="s">
        <v>172</v>
      </c>
      <c r="D206" s="44">
        <v>76</v>
      </c>
      <c r="E206" s="44" t="s">
        <v>1314</v>
      </c>
      <c r="F206" s="17" t="s">
        <v>1340</v>
      </c>
      <c r="G206" s="18" t="s">
        <v>82</v>
      </c>
      <c r="H206" s="19">
        <v>32</v>
      </c>
      <c r="I206" s="19" t="s">
        <v>824</v>
      </c>
      <c r="J206" s="19" t="s">
        <v>860</v>
      </c>
      <c r="K206" s="20" t="s">
        <v>864</v>
      </c>
      <c r="L206" s="21">
        <v>4</v>
      </c>
      <c r="M206" s="26" t="s">
        <v>98</v>
      </c>
      <c r="N206" s="21" t="s">
        <v>102</v>
      </c>
      <c r="O206" s="27" t="s">
        <v>137</v>
      </c>
      <c r="P206" s="25" t="s">
        <v>1342</v>
      </c>
      <c r="Q206" s="100"/>
      <c r="R206" s="28" t="s">
        <v>34</v>
      </c>
      <c r="S206" s="28" t="s">
        <v>36</v>
      </c>
      <c r="T206" s="28" t="s">
        <v>35</v>
      </c>
      <c r="U206" s="28" t="s">
        <v>1134</v>
      </c>
      <c r="V206" s="28" t="s">
        <v>1135</v>
      </c>
      <c r="W206" s="28" t="str">
        <f t="shared" si="7"/>
        <v>数学829</v>
      </c>
    </row>
    <row r="207" spans="1:23" ht="24.95" customHeight="1" x14ac:dyDescent="0.15">
      <c r="A207" s="73" t="str">
        <f t="shared" si="6"/>
        <v>004077</v>
      </c>
      <c r="B207" s="33" t="s">
        <v>120</v>
      </c>
      <c r="C207" s="47" t="s">
        <v>172</v>
      </c>
      <c r="D207" s="44">
        <v>77</v>
      </c>
      <c r="E207" s="44" t="s">
        <v>1314</v>
      </c>
      <c r="F207" s="17" t="s">
        <v>1340</v>
      </c>
      <c r="G207" s="18" t="s">
        <v>82</v>
      </c>
      <c r="H207" s="19">
        <v>32</v>
      </c>
      <c r="I207" s="19" t="s">
        <v>824</v>
      </c>
      <c r="J207" s="19" t="s">
        <v>860</v>
      </c>
      <c r="K207" s="20" t="s">
        <v>865</v>
      </c>
      <c r="L207" s="21">
        <v>4</v>
      </c>
      <c r="M207" s="26" t="s">
        <v>99</v>
      </c>
      <c r="N207" s="21" t="s">
        <v>100</v>
      </c>
      <c r="O207" s="27" t="s">
        <v>137</v>
      </c>
      <c r="P207" s="25" t="s">
        <v>1342</v>
      </c>
      <c r="Q207" s="100"/>
      <c r="R207" s="28" t="s">
        <v>34</v>
      </c>
      <c r="S207" s="28" t="s">
        <v>36</v>
      </c>
      <c r="T207" s="28" t="s">
        <v>35</v>
      </c>
      <c r="U207" s="28" t="s">
        <v>1134</v>
      </c>
      <c r="V207" s="28" t="s">
        <v>1135</v>
      </c>
      <c r="W207" s="28" t="str">
        <f t="shared" si="7"/>
        <v>数学829</v>
      </c>
    </row>
    <row r="208" spans="1:23" ht="24.95" customHeight="1" x14ac:dyDescent="0.15">
      <c r="A208" s="73" t="str">
        <f t="shared" si="6"/>
        <v>004078</v>
      </c>
      <c r="B208" s="33" t="s">
        <v>120</v>
      </c>
      <c r="C208" s="47" t="s">
        <v>172</v>
      </c>
      <c r="D208" s="44">
        <v>78</v>
      </c>
      <c r="E208" s="44" t="s">
        <v>1314</v>
      </c>
      <c r="F208" s="17" t="s">
        <v>1340</v>
      </c>
      <c r="G208" s="18" t="s">
        <v>82</v>
      </c>
      <c r="H208" s="19">
        <v>32</v>
      </c>
      <c r="I208" s="19" t="s">
        <v>824</v>
      </c>
      <c r="J208" s="19" t="s">
        <v>860</v>
      </c>
      <c r="K208" s="20" t="s">
        <v>866</v>
      </c>
      <c r="L208" s="21">
        <v>4</v>
      </c>
      <c r="M208" s="26" t="s">
        <v>99</v>
      </c>
      <c r="N208" s="21" t="s">
        <v>100</v>
      </c>
      <c r="O208" s="27" t="s">
        <v>137</v>
      </c>
      <c r="P208" s="25" t="s">
        <v>1342</v>
      </c>
      <c r="Q208" s="100"/>
      <c r="R208" s="28" t="s">
        <v>34</v>
      </c>
      <c r="S208" s="28" t="s">
        <v>36</v>
      </c>
      <c r="T208" s="28" t="s">
        <v>35</v>
      </c>
      <c r="U208" s="28" t="s">
        <v>1134</v>
      </c>
      <c r="V208" s="28" t="s">
        <v>1135</v>
      </c>
      <c r="W208" s="28" t="str">
        <f t="shared" si="7"/>
        <v>数学829</v>
      </c>
    </row>
    <row r="209" spans="1:23" ht="24.95" customHeight="1" x14ac:dyDescent="0.15">
      <c r="A209" s="73" t="str">
        <f t="shared" si="6"/>
        <v>004079</v>
      </c>
      <c r="B209" s="33" t="s">
        <v>120</v>
      </c>
      <c r="C209" s="47" t="s">
        <v>172</v>
      </c>
      <c r="D209" s="44">
        <v>79</v>
      </c>
      <c r="E209" s="44" t="s">
        <v>1314</v>
      </c>
      <c r="F209" s="17" t="s">
        <v>1340</v>
      </c>
      <c r="G209" s="18" t="s">
        <v>83</v>
      </c>
      <c r="H209" s="19">
        <v>32</v>
      </c>
      <c r="I209" s="19" t="s">
        <v>824</v>
      </c>
      <c r="J209" s="19" t="s">
        <v>820</v>
      </c>
      <c r="K209" s="20" t="s">
        <v>867</v>
      </c>
      <c r="L209" s="21">
        <v>5</v>
      </c>
      <c r="M209" s="26" t="s">
        <v>107</v>
      </c>
      <c r="N209" s="21" t="s">
        <v>108</v>
      </c>
      <c r="O209" s="27" t="s">
        <v>137</v>
      </c>
      <c r="P209" s="25" t="s">
        <v>1342</v>
      </c>
      <c r="Q209" s="100"/>
      <c r="R209" s="28" t="s">
        <v>34</v>
      </c>
      <c r="S209" s="28" t="s">
        <v>36</v>
      </c>
      <c r="T209" s="28" t="s">
        <v>35</v>
      </c>
      <c r="U209" s="28" t="s">
        <v>1134</v>
      </c>
      <c r="V209" s="28" t="s">
        <v>1135</v>
      </c>
      <c r="W209" s="28" t="str">
        <f t="shared" si="7"/>
        <v>数学929</v>
      </c>
    </row>
    <row r="210" spans="1:23" ht="24.95" customHeight="1" x14ac:dyDescent="0.15">
      <c r="A210" s="73" t="str">
        <f t="shared" si="6"/>
        <v>004080</v>
      </c>
      <c r="B210" s="33" t="s">
        <v>120</v>
      </c>
      <c r="C210" s="47" t="s">
        <v>172</v>
      </c>
      <c r="D210" s="44">
        <v>80</v>
      </c>
      <c r="E210" s="44" t="s">
        <v>1314</v>
      </c>
      <c r="F210" s="17" t="s">
        <v>1340</v>
      </c>
      <c r="G210" s="18" t="s">
        <v>83</v>
      </c>
      <c r="H210" s="19">
        <v>32</v>
      </c>
      <c r="I210" s="19" t="s">
        <v>824</v>
      </c>
      <c r="J210" s="19" t="s">
        <v>820</v>
      </c>
      <c r="K210" s="20" t="s">
        <v>868</v>
      </c>
      <c r="L210" s="21">
        <v>5</v>
      </c>
      <c r="M210" s="26" t="s">
        <v>107</v>
      </c>
      <c r="N210" s="21" t="s">
        <v>108</v>
      </c>
      <c r="O210" s="27" t="s">
        <v>137</v>
      </c>
      <c r="P210" s="25" t="s">
        <v>1342</v>
      </c>
      <c r="Q210" s="100"/>
      <c r="R210" s="28" t="s">
        <v>34</v>
      </c>
      <c r="S210" s="28" t="s">
        <v>36</v>
      </c>
      <c r="T210" s="28" t="s">
        <v>35</v>
      </c>
      <c r="U210" s="28" t="s">
        <v>1134</v>
      </c>
      <c r="V210" s="28" t="s">
        <v>1135</v>
      </c>
      <c r="W210" s="28" t="str">
        <f t="shared" si="7"/>
        <v>数学929</v>
      </c>
    </row>
    <row r="211" spans="1:23" ht="24.95" customHeight="1" x14ac:dyDescent="0.15">
      <c r="A211" s="73" t="str">
        <f t="shared" si="6"/>
        <v>004081</v>
      </c>
      <c r="B211" s="33" t="s">
        <v>120</v>
      </c>
      <c r="C211" s="47" t="s">
        <v>172</v>
      </c>
      <c r="D211" s="44">
        <v>81</v>
      </c>
      <c r="E211" s="44" t="s">
        <v>1314</v>
      </c>
      <c r="F211" s="17" t="s">
        <v>1340</v>
      </c>
      <c r="G211" s="18" t="s">
        <v>83</v>
      </c>
      <c r="H211" s="19">
        <v>32</v>
      </c>
      <c r="I211" s="19" t="s">
        <v>824</v>
      </c>
      <c r="J211" s="19" t="s">
        <v>820</v>
      </c>
      <c r="K211" s="20" t="s">
        <v>869</v>
      </c>
      <c r="L211" s="21">
        <v>5</v>
      </c>
      <c r="M211" s="26" t="s">
        <v>98</v>
      </c>
      <c r="N211" s="21" t="s">
        <v>102</v>
      </c>
      <c r="O211" s="27" t="s">
        <v>137</v>
      </c>
      <c r="P211" s="25" t="s">
        <v>1342</v>
      </c>
      <c r="Q211" s="100"/>
      <c r="R211" s="28" t="s">
        <v>34</v>
      </c>
      <c r="S211" s="28" t="s">
        <v>36</v>
      </c>
      <c r="T211" s="28" t="s">
        <v>35</v>
      </c>
      <c r="U211" s="28" t="s">
        <v>1134</v>
      </c>
      <c r="V211" s="28" t="s">
        <v>1135</v>
      </c>
      <c r="W211" s="28" t="str">
        <f t="shared" si="7"/>
        <v>数学929</v>
      </c>
    </row>
    <row r="212" spans="1:23" ht="24.95" customHeight="1" x14ac:dyDescent="0.15">
      <c r="A212" s="73" t="str">
        <f t="shared" si="6"/>
        <v>004082</v>
      </c>
      <c r="B212" s="33" t="s">
        <v>120</v>
      </c>
      <c r="C212" s="47" t="s">
        <v>172</v>
      </c>
      <c r="D212" s="44">
        <v>82</v>
      </c>
      <c r="E212" s="44" t="s">
        <v>1314</v>
      </c>
      <c r="F212" s="17" t="s">
        <v>1340</v>
      </c>
      <c r="G212" s="18" t="s">
        <v>83</v>
      </c>
      <c r="H212" s="19">
        <v>32</v>
      </c>
      <c r="I212" s="19" t="s">
        <v>824</v>
      </c>
      <c r="J212" s="19" t="s">
        <v>820</v>
      </c>
      <c r="K212" s="20" t="s">
        <v>870</v>
      </c>
      <c r="L212" s="21">
        <v>5</v>
      </c>
      <c r="M212" s="26" t="s">
        <v>98</v>
      </c>
      <c r="N212" s="21" t="s">
        <v>102</v>
      </c>
      <c r="O212" s="27" t="s">
        <v>137</v>
      </c>
      <c r="P212" s="25" t="s">
        <v>1342</v>
      </c>
      <c r="Q212" s="100"/>
      <c r="R212" s="28" t="s">
        <v>34</v>
      </c>
      <c r="S212" s="28" t="s">
        <v>36</v>
      </c>
      <c r="T212" s="28" t="s">
        <v>35</v>
      </c>
      <c r="U212" s="28" t="s">
        <v>1134</v>
      </c>
      <c r="V212" s="28" t="s">
        <v>1135</v>
      </c>
      <c r="W212" s="28" t="str">
        <f t="shared" si="7"/>
        <v>数学929</v>
      </c>
    </row>
    <row r="213" spans="1:23" ht="24.95" customHeight="1" x14ac:dyDescent="0.15">
      <c r="A213" s="73" t="str">
        <f t="shared" si="6"/>
        <v>004083</v>
      </c>
      <c r="B213" s="33" t="s">
        <v>120</v>
      </c>
      <c r="C213" s="47" t="s">
        <v>172</v>
      </c>
      <c r="D213" s="44">
        <v>83</v>
      </c>
      <c r="E213" s="44" t="s">
        <v>1314</v>
      </c>
      <c r="F213" s="17" t="s">
        <v>1340</v>
      </c>
      <c r="G213" s="18" t="s">
        <v>83</v>
      </c>
      <c r="H213" s="19">
        <v>32</v>
      </c>
      <c r="I213" s="19" t="s">
        <v>824</v>
      </c>
      <c r="J213" s="19" t="s">
        <v>820</v>
      </c>
      <c r="K213" s="20" t="s">
        <v>871</v>
      </c>
      <c r="L213" s="21">
        <v>5</v>
      </c>
      <c r="M213" s="26" t="s">
        <v>99</v>
      </c>
      <c r="N213" s="21" t="s">
        <v>100</v>
      </c>
      <c r="O213" s="27" t="s">
        <v>137</v>
      </c>
      <c r="P213" s="25" t="s">
        <v>1342</v>
      </c>
      <c r="Q213" s="100"/>
      <c r="R213" s="28" t="s">
        <v>34</v>
      </c>
      <c r="S213" s="28" t="s">
        <v>36</v>
      </c>
      <c r="T213" s="28" t="s">
        <v>35</v>
      </c>
      <c r="U213" s="28" t="s">
        <v>1134</v>
      </c>
      <c r="V213" s="28" t="s">
        <v>1135</v>
      </c>
      <c r="W213" s="28" t="str">
        <f t="shared" si="7"/>
        <v>数学929</v>
      </c>
    </row>
    <row r="214" spans="1:23" ht="24.95" customHeight="1" x14ac:dyDescent="0.15">
      <c r="A214" s="73" t="str">
        <f t="shared" si="6"/>
        <v>004084</v>
      </c>
      <c r="B214" s="33" t="s">
        <v>120</v>
      </c>
      <c r="C214" s="47" t="s">
        <v>172</v>
      </c>
      <c r="D214" s="44">
        <v>84</v>
      </c>
      <c r="E214" s="44" t="s">
        <v>1314</v>
      </c>
      <c r="F214" s="17" t="s">
        <v>1340</v>
      </c>
      <c r="G214" s="18" t="s">
        <v>83</v>
      </c>
      <c r="H214" s="19">
        <v>32</v>
      </c>
      <c r="I214" s="19" t="s">
        <v>824</v>
      </c>
      <c r="J214" s="19" t="s">
        <v>820</v>
      </c>
      <c r="K214" s="20" t="s">
        <v>872</v>
      </c>
      <c r="L214" s="21">
        <v>5</v>
      </c>
      <c r="M214" s="26" t="s">
        <v>99</v>
      </c>
      <c r="N214" s="21" t="s">
        <v>100</v>
      </c>
      <c r="O214" s="27" t="s">
        <v>137</v>
      </c>
      <c r="P214" s="25" t="s">
        <v>1342</v>
      </c>
      <c r="Q214" s="100"/>
      <c r="R214" s="28" t="s">
        <v>34</v>
      </c>
      <c r="S214" s="28" t="s">
        <v>36</v>
      </c>
      <c r="T214" s="28" t="s">
        <v>35</v>
      </c>
      <c r="U214" s="28" t="s">
        <v>1134</v>
      </c>
      <c r="V214" s="28" t="s">
        <v>1135</v>
      </c>
      <c r="W214" s="28" t="str">
        <f t="shared" si="7"/>
        <v>数学929</v>
      </c>
    </row>
    <row r="215" spans="1:23" ht="24.95" customHeight="1" x14ac:dyDescent="0.15">
      <c r="A215" s="73" t="str">
        <f t="shared" si="6"/>
        <v>004085</v>
      </c>
      <c r="B215" s="33" t="s">
        <v>120</v>
      </c>
      <c r="C215" s="47" t="s">
        <v>172</v>
      </c>
      <c r="D215" s="44">
        <v>85</v>
      </c>
      <c r="E215" s="44" t="s">
        <v>1314</v>
      </c>
      <c r="F215" s="17" t="s">
        <v>1340</v>
      </c>
      <c r="G215" s="18" t="s">
        <v>80</v>
      </c>
      <c r="H215" s="19">
        <v>32</v>
      </c>
      <c r="I215" s="19" t="s">
        <v>93</v>
      </c>
      <c r="J215" s="19" t="s">
        <v>825</v>
      </c>
      <c r="K215" s="20" t="s">
        <v>873</v>
      </c>
      <c r="L215" s="21">
        <v>4</v>
      </c>
      <c r="M215" s="26" t="s">
        <v>107</v>
      </c>
      <c r="N215" s="21" t="s">
        <v>108</v>
      </c>
      <c r="O215" s="27" t="s">
        <v>137</v>
      </c>
      <c r="P215" s="25" t="s">
        <v>1342</v>
      </c>
      <c r="Q215" s="100"/>
      <c r="R215" s="28" t="s">
        <v>34</v>
      </c>
      <c r="S215" s="28" t="s">
        <v>36</v>
      </c>
      <c r="T215" s="28" t="s">
        <v>35</v>
      </c>
      <c r="U215" s="28" t="s">
        <v>1134</v>
      </c>
      <c r="V215" s="28" t="s">
        <v>1135</v>
      </c>
      <c r="W215" s="28" t="str">
        <f t="shared" si="7"/>
        <v>理科728</v>
      </c>
    </row>
    <row r="216" spans="1:23" ht="24.95" customHeight="1" x14ac:dyDescent="0.15">
      <c r="A216" s="73" t="str">
        <f t="shared" si="6"/>
        <v>004086</v>
      </c>
      <c r="B216" s="33" t="s">
        <v>120</v>
      </c>
      <c r="C216" s="47" t="s">
        <v>172</v>
      </c>
      <c r="D216" s="44">
        <v>86</v>
      </c>
      <c r="E216" s="44" t="s">
        <v>1314</v>
      </c>
      <c r="F216" s="17" t="s">
        <v>1340</v>
      </c>
      <c r="G216" s="18" t="s">
        <v>80</v>
      </c>
      <c r="H216" s="19">
        <v>32</v>
      </c>
      <c r="I216" s="19" t="s">
        <v>93</v>
      </c>
      <c r="J216" s="19" t="s">
        <v>825</v>
      </c>
      <c r="K216" s="20" t="s">
        <v>874</v>
      </c>
      <c r="L216" s="21">
        <v>4</v>
      </c>
      <c r="M216" s="26" t="s">
        <v>107</v>
      </c>
      <c r="N216" s="21" t="s">
        <v>108</v>
      </c>
      <c r="O216" s="27" t="s">
        <v>137</v>
      </c>
      <c r="P216" s="25" t="s">
        <v>1342</v>
      </c>
      <c r="Q216" s="100"/>
      <c r="R216" s="28" t="s">
        <v>34</v>
      </c>
      <c r="S216" s="28" t="s">
        <v>36</v>
      </c>
      <c r="T216" s="28" t="s">
        <v>35</v>
      </c>
      <c r="U216" s="28" t="s">
        <v>1134</v>
      </c>
      <c r="V216" s="28" t="s">
        <v>1135</v>
      </c>
      <c r="W216" s="28" t="str">
        <f t="shared" si="7"/>
        <v>理科728</v>
      </c>
    </row>
    <row r="217" spans="1:23" ht="24.95" customHeight="1" x14ac:dyDescent="0.15">
      <c r="A217" s="73" t="str">
        <f t="shared" si="6"/>
        <v>004087</v>
      </c>
      <c r="B217" s="33" t="s">
        <v>120</v>
      </c>
      <c r="C217" s="47" t="s">
        <v>172</v>
      </c>
      <c r="D217" s="44">
        <v>87</v>
      </c>
      <c r="E217" s="44" t="s">
        <v>1314</v>
      </c>
      <c r="F217" s="17" t="s">
        <v>1340</v>
      </c>
      <c r="G217" s="18" t="s">
        <v>80</v>
      </c>
      <c r="H217" s="19">
        <v>32</v>
      </c>
      <c r="I217" s="19" t="s">
        <v>93</v>
      </c>
      <c r="J217" s="19" t="s">
        <v>825</v>
      </c>
      <c r="K217" s="20" t="s">
        <v>875</v>
      </c>
      <c r="L217" s="21">
        <v>4</v>
      </c>
      <c r="M217" s="26" t="s">
        <v>98</v>
      </c>
      <c r="N217" s="21" t="s">
        <v>102</v>
      </c>
      <c r="O217" s="27" t="s">
        <v>137</v>
      </c>
      <c r="P217" s="25" t="s">
        <v>1342</v>
      </c>
      <c r="Q217" s="100"/>
      <c r="R217" s="28" t="s">
        <v>34</v>
      </c>
      <c r="S217" s="28" t="s">
        <v>36</v>
      </c>
      <c r="T217" s="28" t="s">
        <v>35</v>
      </c>
      <c r="U217" s="28" t="s">
        <v>1134</v>
      </c>
      <c r="V217" s="28" t="s">
        <v>1135</v>
      </c>
      <c r="W217" s="28" t="str">
        <f t="shared" si="7"/>
        <v>理科728</v>
      </c>
    </row>
    <row r="218" spans="1:23" ht="24.95" customHeight="1" x14ac:dyDescent="0.15">
      <c r="A218" s="73" t="str">
        <f t="shared" si="6"/>
        <v>004088</v>
      </c>
      <c r="B218" s="33" t="s">
        <v>120</v>
      </c>
      <c r="C218" s="47" t="s">
        <v>172</v>
      </c>
      <c r="D218" s="44">
        <v>88</v>
      </c>
      <c r="E218" s="44" t="s">
        <v>1314</v>
      </c>
      <c r="F218" s="17" t="s">
        <v>1340</v>
      </c>
      <c r="G218" s="18" t="s">
        <v>80</v>
      </c>
      <c r="H218" s="19">
        <v>32</v>
      </c>
      <c r="I218" s="19" t="s">
        <v>93</v>
      </c>
      <c r="J218" s="19" t="s">
        <v>825</v>
      </c>
      <c r="K218" s="20" t="s">
        <v>876</v>
      </c>
      <c r="L218" s="21">
        <v>4</v>
      </c>
      <c r="M218" s="26" t="s">
        <v>98</v>
      </c>
      <c r="N218" s="21" t="s">
        <v>102</v>
      </c>
      <c r="O218" s="27" t="s">
        <v>137</v>
      </c>
      <c r="P218" s="25" t="s">
        <v>1342</v>
      </c>
      <c r="Q218" s="100"/>
      <c r="R218" s="28" t="s">
        <v>34</v>
      </c>
      <c r="S218" s="28" t="s">
        <v>36</v>
      </c>
      <c r="T218" s="28" t="s">
        <v>35</v>
      </c>
      <c r="U218" s="28" t="s">
        <v>1134</v>
      </c>
      <c r="V218" s="28" t="s">
        <v>1135</v>
      </c>
      <c r="W218" s="28" t="str">
        <f t="shared" si="7"/>
        <v>理科728</v>
      </c>
    </row>
    <row r="219" spans="1:23" ht="24.95" customHeight="1" x14ac:dyDescent="0.15">
      <c r="A219" s="73" t="str">
        <f t="shared" si="6"/>
        <v>004089</v>
      </c>
      <c r="B219" s="33" t="s">
        <v>120</v>
      </c>
      <c r="C219" s="47" t="s">
        <v>172</v>
      </c>
      <c r="D219" s="44">
        <v>89</v>
      </c>
      <c r="E219" s="44" t="s">
        <v>1314</v>
      </c>
      <c r="F219" s="17" t="s">
        <v>1340</v>
      </c>
      <c r="G219" s="18" t="s">
        <v>80</v>
      </c>
      <c r="H219" s="19">
        <v>32</v>
      </c>
      <c r="I219" s="19" t="s">
        <v>93</v>
      </c>
      <c r="J219" s="19" t="s">
        <v>825</v>
      </c>
      <c r="K219" s="20" t="s">
        <v>877</v>
      </c>
      <c r="L219" s="21">
        <v>4</v>
      </c>
      <c r="M219" s="26" t="s">
        <v>99</v>
      </c>
      <c r="N219" s="21" t="s">
        <v>100</v>
      </c>
      <c r="O219" s="27" t="s">
        <v>137</v>
      </c>
      <c r="P219" s="25" t="s">
        <v>1342</v>
      </c>
      <c r="Q219" s="100"/>
      <c r="R219" s="28" t="s">
        <v>34</v>
      </c>
      <c r="S219" s="28" t="s">
        <v>36</v>
      </c>
      <c r="T219" s="28" t="s">
        <v>35</v>
      </c>
      <c r="U219" s="28" t="s">
        <v>1134</v>
      </c>
      <c r="V219" s="28" t="s">
        <v>1135</v>
      </c>
      <c r="W219" s="28" t="str">
        <f t="shared" si="7"/>
        <v>理科728</v>
      </c>
    </row>
    <row r="220" spans="1:23" ht="24.95" customHeight="1" x14ac:dyDescent="0.15">
      <c r="A220" s="73" t="str">
        <f t="shared" si="6"/>
        <v>004090</v>
      </c>
      <c r="B220" s="33" t="s">
        <v>120</v>
      </c>
      <c r="C220" s="47" t="s">
        <v>172</v>
      </c>
      <c r="D220" s="44">
        <v>90</v>
      </c>
      <c r="E220" s="44" t="s">
        <v>1314</v>
      </c>
      <c r="F220" s="17" t="s">
        <v>1340</v>
      </c>
      <c r="G220" s="18" t="s">
        <v>80</v>
      </c>
      <c r="H220" s="19">
        <v>32</v>
      </c>
      <c r="I220" s="19" t="s">
        <v>93</v>
      </c>
      <c r="J220" s="19" t="s">
        <v>825</v>
      </c>
      <c r="K220" s="20" t="s">
        <v>878</v>
      </c>
      <c r="L220" s="21">
        <v>4</v>
      </c>
      <c r="M220" s="26" t="s">
        <v>99</v>
      </c>
      <c r="N220" s="21" t="s">
        <v>100</v>
      </c>
      <c r="O220" s="27" t="s">
        <v>137</v>
      </c>
      <c r="P220" s="25" t="s">
        <v>1342</v>
      </c>
      <c r="Q220" s="100"/>
      <c r="R220" s="28" t="s">
        <v>34</v>
      </c>
      <c r="S220" s="28" t="s">
        <v>36</v>
      </c>
      <c r="T220" s="28" t="s">
        <v>35</v>
      </c>
      <c r="U220" s="28" t="s">
        <v>1134</v>
      </c>
      <c r="V220" s="28" t="s">
        <v>1135</v>
      </c>
      <c r="W220" s="28" t="str">
        <f t="shared" si="7"/>
        <v>理科728</v>
      </c>
    </row>
    <row r="221" spans="1:23" ht="24.95" customHeight="1" x14ac:dyDescent="0.15">
      <c r="A221" s="73" t="str">
        <f t="shared" si="6"/>
        <v>004091</v>
      </c>
      <c r="B221" s="33" t="s">
        <v>120</v>
      </c>
      <c r="C221" s="47" t="s">
        <v>172</v>
      </c>
      <c r="D221" s="44">
        <v>91</v>
      </c>
      <c r="E221" s="44" t="s">
        <v>1314</v>
      </c>
      <c r="F221" s="17" t="s">
        <v>1340</v>
      </c>
      <c r="G221" s="18" t="s">
        <v>82</v>
      </c>
      <c r="H221" s="19">
        <v>32</v>
      </c>
      <c r="I221" s="19" t="s">
        <v>93</v>
      </c>
      <c r="J221" s="19" t="s">
        <v>829</v>
      </c>
      <c r="K221" s="20" t="s">
        <v>879</v>
      </c>
      <c r="L221" s="21">
        <v>4</v>
      </c>
      <c r="M221" s="26" t="s">
        <v>107</v>
      </c>
      <c r="N221" s="21" t="s">
        <v>108</v>
      </c>
      <c r="O221" s="27" t="s">
        <v>137</v>
      </c>
      <c r="P221" s="25" t="s">
        <v>1342</v>
      </c>
      <c r="Q221" s="100"/>
      <c r="R221" s="28" t="s">
        <v>34</v>
      </c>
      <c r="S221" s="28" t="s">
        <v>36</v>
      </c>
      <c r="T221" s="28" t="s">
        <v>35</v>
      </c>
      <c r="U221" s="28" t="s">
        <v>1134</v>
      </c>
      <c r="V221" s="28" t="s">
        <v>1135</v>
      </c>
      <c r="W221" s="28" t="str">
        <f t="shared" si="7"/>
        <v>理科828</v>
      </c>
    </row>
    <row r="222" spans="1:23" ht="24.95" customHeight="1" x14ac:dyDescent="0.15">
      <c r="A222" s="73" t="str">
        <f t="shared" si="6"/>
        <v>004092</v>
      </c>
      <c r="B222" s="33" t="s">
        <v>120</v>
      </c>
      <c r="C222" s="47" t="s">
        <v>172</v>
      </c>
      <c r="D222" s="44">
        <v>92</v>
      </c>
      <c r="E222" s="44" t="s">
        <v>1314</v>
      </c>
      <c r="F222" s="17" t="s">
        <v>1340</v>
      </c>
      <c r="G222" s="18" t="s">
        <v>82</v>
      </c>
      <c r="H222" s="19">
        <v>32</v>
      </c>
      <c r="I222" s="19" t="s">
        <v>93</v>
      </c>
      <c r="J222" s="19" t="s">
        <v>829</v>
      </c>
      <c r="K222" s="20" t="s">
        <v>880</v>
      </c>
      <c r="L222" s="21">
        <v>4</v>
      </c>
      <c r="M222" s="26" t="s">
        <v>107</v>
      </c>
      <c r="N222" s="21" t="s">
        <v>108</v>
      </c>
      <c r="O222" s="27" t="s">
        <v>137</v>
      </c>
      <c r="P222" s="25" t="s">
        <v>1342</v>
      </c>
      <c r="Q222" s="100"/>
      <c r="R222" s="28" t="s">
        <v>34</v>
      </c>
      <c r="S222" s="28" t="s">
        <v>36</v>
      </c>
      <c r="T222" s="28" t="s">
        <v>35</v>
      </c>
      <c r="U222" s="28" t="s">
        <v>1134</v>
      </c>
      <c r="V222" s="28" t="s">
        <v>1135</v>
      </c>
      <c r="W222" s="28" t="str">
        <f t="shared" si="7"/>
        <v>理科828</v>
      </c>
    </row>
    <row r="223" spans="1:23" ht="24.95" customHeight="1" x14ac:dyDescent="0.15">
      <c r="A223" s="73" t="str">
        <f t="shared" si="6"/>
        <v>004093</v>
      </c>
      <c r="B223" s="33" t="s">
        <v>120</v>
      </c>
      <c r="C223" s="47" t="s">
        <v>172</v>
      </c>
      <c r="D223" s="44">
        <v>93</v>
      </c>
      <c r="E223" s="44" t="s">
        <v>1314</v>
      </c>
      <c r="F223" s="17" t="s">
        <v>1340</v>
      </c>
      <c r="G223" s="18" t="s">
        <v>82</v>
      </c>
      <c r="H223" s="19">
        <v>32</v>
      </c>
      <c r="I223" s="19" t="s">
        <v>93</v>
      </c>
      <c r="J223" s="19" t="s">
        <v>829</v>
      </c>
      <c r="K223" s="20" t="s">
        <v>881</v>
      </c>
      <c r="L223" s="21">
        <v>4</v>
      </c>
      <c r="M223" s="26" t="s">
        <v>98</v>
      </c>
      <c r="N223" s="21" t="s">
        <v>102</v>
      </c>
      <c r="O223" s="27" t="s">
        <v>137</v>
      </c>
      <c r="P223" s="25" t="s">
        <v>1342</v>
      </c>
      <c r="Q223" s="100"/>
      <c r="R223" s="28" t="s">
        <v>34</v>
      </c>
      <c r="S223" s="28" t="s">
        <v>36</v>
      </c>
      <c r="T223" s="28" t="s">
        <v>35</v>
      </c>
      <c r="U223" s="28" t="s">
        <v>1134</v>
      </c>
      <c r="V223" s="28" t="s">
        <v>1135</v>
      </c>
      <c r="W223" s="28" t="str">
        <f t="shared" si="7"/>
        <v>理科828</v>
      </c>
    </row>
    <row r="224" spans="1:23" ht="24.95" customHeight="1" x14ac:dyDescent="0.15">
      <c r="A224" s="73" t="str">
        <f t="shared" si="6"/>
        <v>004094</v>
      </c>
      <c r="B224" s="33" t="s">
        <v>120</v>
      </c>
      <c r="C224" s="47" t="s">
        <v>172</v>
      </c>
      <c r="D224" s="44">
        <v>94</v>
      </c>
      <c r="E224" s="44" t="s">
        <v>1314</v>
      </c>
      <c r="F224" s="17" t="s">
        <v>1340</v>
      </c>
      <c r="G224" s="18" t="s">
        <v>82</v>
      </c>
      <c r="H224" s="19">
        <v>32</v>
      </c>
      <c r="I224" s="19" t="s">
        <v>93</v>
      </c>
      <c r="J224" s="19" t="s">
        <v>829</v>
      </c>
      <c r="K224" s="20" t="s">
        <v>882</v>
      </c>
      <c r="L224" s="21">
        <v>4</v>
      </c>
      <c r="M224" s="26" t="s">
        <v>98</v>
      </c>
      <c r="N224" s="21" t="s">
        <v>102</v>
      </c>
      <c r="O224" s="27" t="s">
        <v>137</v>
      </c>
      <c r="P224" s="25" t="s">
        <v>1342</v>
      </c>
      <c r="Q224" s="100"/>
      <c r="R224" s="28" t="s">
        <v>34</v>
      </c>
      <c r="S224" s="28" t="s">
        <v>36</v>
      </c>
      <c r="T224" s="28" t="s">
        <v>35</v>
      </c>
      <c r="U224" s="28" t="s">
        <v>1134</v>
      </c>
      <c r="V224" s="28" t="s">
        <v>1135</v>
      </c>
      <c r="W224" s="28" t="str">
        <f t="shared" si="7"/>
        <v>理科828</v>
      </c>
    </row>
    <row r="225" spans="1:23" ht="24.95" customHeight="1" x14ac:dyDescent="0.15">
      <c r="A225" s="73" t="str">
        <f t="shared" si="6"/>
        <v>004095</v>
      </c>
      <c r="B225" s="33" t="s">
        <v>120</v>
      </c>
      <c r="C225" s="47" t="s">
        <v>172</v>
      </c>
      <c r="D225" s="44">
        <v>95</v>
      </c>
      <c r="E225" s="44" t="s">
        <v>1314</v>
      </c>
      <c r="F225" s="17" t="s">
        <v>1340</v>
      </c>
      <c r="G225" s="18" t="s">
        <v>82</v>
      </c>
      <c r="H225" s="19">
        <v>32</v>
      </c>
      <c r="I225" s="19" t="s">
        <v>93</v>
      </c>
      <c r="J225" s="19" t="s">
        <v>829</v>
      </c>
      <c r="K225" s="20" t="s">
        <v>883</v>
      </c>
      <c r="L225" s="21">
        <v>4</v>
      </c>
      <c r="M225" s="26" t="s">
        <v>99</v>
      </c>
      <c r="N225" s="21" t="s">
        <v>100</v>
      </c>
      <c r="O225" s="27" t="s">
        <v>137</v>
      </c>
      <c r="P225" s="25" t="s">
        <v>1342</v>
      </c>
      <c r="Q225" s="100"/>
      <c r="R225" s="28" t="s">
        <v>34</v>
      </c>
      <c r="S225" s="28" t="s">
        <v>36</v>
      </c>
      <c r="T225" s="28" t="s">
        <v>35</v>
      </c>
      <c r="U225" s="28" t="s">
        <v>1134</v>
      </c>
      <c r="V225" s="28" t="s">
        <v>1135</v>
      </c>
      <c r="W225" s="28" t="str">
        <f t="shared" si="7"/>
        <v>理科828</v>
      </c>
    </row>
    <row r="226" spans="1:23" ht="24.95" customHeight="1" x14ac:dyDescent="0.15">
      <c r="A226" s="73" t="str">
        <f t="shared" si="6"/>
        <v>004096</v>
      </c>
      <c r="B226" s="33" t="s">
        <v>120</v>
      </c>
      <c r="C226" s="47" t="s">
        <v>172</v>
      </c>
      <c r="D226" s="44">
        <v>96</v>
      </c>
      <c r="E226" s="44" t="s">
        <v>1314</v>
      </c>
      <c r="F226" s="17" t="s">
        <v>1340</v>
      </c>
      <c r="G226" s="18" t="s">
        <v>82</v>
      </c>
      <c r="H226" s="19">
        <v>32</v>
      </c>
      <c r="I226" s="19" t="s">
        <v>93</v>
      </c>
      <c r="J226" s="19" t="s">
        <v>829</v>
      </c>
      <c r="K226" s="20" t="s">
        <v>884</v>
      </c>
      <c r="L226" s="21">
        <v>4</v>
      </c>
      <c r="M226" s="26" t="s">
        <v>99</v>
      </c>
      <c r="N226" s="21" t="s">
        <v>100</v>
      </c>
      <c r="O226" s="27" t="s">
        <v>137</v>
      </c>
      <c r="P226" s="25" t="s">
        <v>1342</v>
      </c>
      <c r="Q226" s="100"/>
      <c r="R226" s="28" t="s">
        <v>34</v>
      </c>
      <c r="S226" s="28" t="s">
        <v>36</v>
      </c>
      <c r="T226" s="28" t="s">
        <v>35</v>
      </c>
      <c r="U226" s="28" t="s">
        <v>1134</v>
      </c>
      <c r="V226" s="28" t="s">
        <v>1135</v>
      </c>
      <c r="W226" s="28" t="str">
        <f t="shared" si="7"/>
        <v>理科828</v>
      </c>
    </row>
    <row r="227" spans="1:23" ht="24.95" customHeight="1" x14ac:dyDescent="0.15">
      <c r="A227" s="73" t="str">
        <f t="shared" si="6"/>
        <v>004097</v>
      </c>
      <c r="B227" s="33" t="s">
        <v>120</v>
      </c>
      <c r="C227" s="47" t="s">
        <v>172</v>
      </c>
      <c r="D227" s="44">
        <v>97</v>
      </c>
      <c r="E227" s="44" t="s">
        <v>1314</v>
      </c>
      <c r="F227" s="17" t="s">
        <v>1340</v>
      </c>
      <c r="G227" s="18" t="s">
        <v>83</v>
      </c>
      <c r="H227" s="19">
        <v>32</v>
      </c>
      <c r="I227" s="19" t="s">
        <v>93</v>
      </c>
      <c r="J227" s="19" t="s">
        <v>833</v>
      </c>
      <c r="K227" s="20" t="s">
        <v>885</v>
      </c>
      <c r="L227" s="21">
        <v>5</v>
      </c>
      <c r="M227" s="26" t="s">
        <v>107</v>
      </c>
      <c r="N227" s="21" t="s">
        <v>108</v>
      </c>
      <c r="O227" s="27" t="s">
        <v>137</v>
      </c>
      <c r="P227" s="25" t="s">
        <v>1342</v>
      </c>
      <c r="Q227" s="100"/>
      <c r="R227" s="28" t="s">
        <v>34</v>
      </c>
      <c r="S227" s="28" t="s">
        <v>36</v>
      </c>
      <c r="T227" s="28" t="s">
        <v>35</v>
      </c>
      <c r="U227" s="28" t="s">
        <v>1134</v>
      </c>
      <c r="V227" s="28" t="s">
        <v>1135</v>
      </c>
      <c r="W227" s="28" t="str">
        <f t="shared" si="7"/>
        <v>理科928</v>
      </c>
    </row>
    <row r="228" spans="1:23" ht="24.95" customHeight="1" x14ac:dyDescent="0.15">
      <c r="A228" s="73" t="str">
        <f t="shared" si="6"/>
        <v>004098</v>
      </c>
      <c r="B228" s="33" t="s">
        <v>120</v>
      </c>
      <c r="C228" s="47" t="s">
        <v>172</v>
      </c>
      <c r="D228" s="44">
        <v>98</v>
      </c>
      <c r="E228" s="44" t="s">
        <v>1314</v>
      </c>
      <c r="F228" s="17" t="s">
        <v>1340</v>
      </c>
      <c r="G228" s="18" t="s">
        <v>83</v>
      </c>
      <c r="H228" s="19">
        <v>32</v>
      </c>
      <c r="I228" s="19" t="s">
        <v>93</v>
      </c>
      <c r="J228" s="19" t="s">
        <v>833</v>
      </c>
      <c r="K228" s="20" t="s">
        <v>886</v>
      </c>
      <c r="L228" s="21">
        <v>5</v>
      </c>
      <c r="M228" s="26" t="s">
        <v>107</v>
      </c>
      <c r="N228" s="21" t="s">
        <v>108</v>
      </c>
      <c r="O228" s="27" t="s">
        <v>137</v>
      </c>
      <c r="P228" s="25" t="s">
        <v>1342</v>
      </c>
      <c r="Q228" s="100"/>
      <c r="R228" s="28" t="s">
        <v>34</v>
      </c>
      <c r="S228" s="28" t="s">
        <v>36</v>
      </c>
      <c r="T228" s="28" t="s">
        <v>35</v>
      </c>
      <c r="U228" s="28" t="s">
        <v>1134</v>
      </c>
      <c r="V228" s="28" t="s">
        <v>1135</v>
      </c>
      <c r="W228" s="28" t="str">
        <f t="shared" si="7"/>
        <v>理科928</v>
      </c>
    </row>
    <row r="229" spans="1:23" ht="24.95" customHeight="1" x14ac:dyDescent="0.15">
      <c r="A229" s="73" t="str">
        <f t="shared" si="6"/>
        <v>004099</v>
      </c>
      <c r="B229" s="33" t="s">
        <v>120</v>
      </c>
      <c r="C229" s="47" t="s">
        <v>172</v>
      </c>
      <c r="D229" s="44">
        <v>99</v>
      </c>
      <c r="E229" s="44" t="s">
        <v>1314</v>
      </c>
      <c r="F229" s="17" t="s">
        <v>1340</v>
      </c>
      <c r="G229" s="18" t="s">
        <v>83</v>
      </c>
      <c r="H229" s="19">
        <v>32</v>
      </c>
      <c r="I229" s="19" t="s">
        <v>93</v>
      </c>
      <c r="J229" s="19" t="s">
        <v>833</v>
      </c>
      <c r="K229" s="20" t="s">
        <v>887</v>
      </c>
      <c r="L229" s="21">
        <v>5</v>
      </c>
      <c r="M229" s="26" t="s">
        <v>98</v>
      </c>
      <c r="N229" s="21" t="s">
        <v>102</v>
      </c>
      <c r="O229" s="27" t="s">
        <v>137</v>
      </c>
      <c r="P229" s="25" t="s">
        <v>1342</v>
      </c>
      <c r="Q229" s="100"/>
      <c r="R229" s="28" t="s">
        <v>34</v>
      </c>
      <c r="S229" s="28" t="s">
        <v>36</v>
      </c>
      <c r="T229" s="28" t="s">
        <v>35</v>
      </c>
      <c r="U229" s="28" t="s">
        <v>1134</v>
      </c>
      <c r="V229" s="28" t="s">
        <v>1135</v>
      </c>
      <c r="W229" s="28" t="str">
        <f t="shared" si="7"/>
        <v>理科928</v>
      </c>
    </row>
    <row r="230" spans="1:23" ht="24.95" customHeight="1" x14ac:dyDescent="0.15">
      <c r="A230" s="73" t="str">
        <f t="shared" si="6"/>
        <v>004100</v>
      </c>
      <c r="B230" s="33" t="s">
        <v>120</v>
      </c>
      <c r="C230" s="47" t="s">
        <v>172</v>
      </c>
      <c r="D230" s="44">
        <v>100</v>
      </c>
      <c r="E230" s="44" t="s">
        <v>1314</v>
      </c>
      <c r="F230" s="17" t="s">
        <v>1340</v>
      </c>
      <c r="G230" s="18" t="s">
        <v>83</v>
      </c>
      <c r="H230" s="19">
        <v>32</v>
      </c>
      <c r="I230" s="19" t="s">
        <v>93</v>
      </c>
      <c r="J230" s="19" t="s">
        <v>833</v>
      </c>
      <c r="K230" s="20" t="s">
        <v>888</v>
      </c>
      <c r="L230" s="21">
        <v>5</v>
      </c>
      <c r="M230" s="26" t="s">
        <v>98</v>
      </c>
      <c r="N230" s="21" t="s">
        <v>102</v>
      </c>
      <c r="O230" s="27" t="s">
        <v>137</v>
      </c>
      <c r="P230" s="25" t="s">
        <v>1342</v>
      </c>
      <c r="Q230" s="100"/>
      <c r="R230" s="28" t="s">
        <v>34</v>
      </c>
      <c r="S230" s="28" t="s">
        <v>36</v>
      </c>
      <c r="T230" s="28" t="s">
        <v>35</v>
      </c>
      <c r="U230" s="28" t="s">
        <v>1134</v>
      </c>
      <c r="V230" s="28" t="s">
        <v>1135</v>
      </c>
      <c r="W230" s="28" t="str">
        <f t="shared" si="7"/>
        <v>理科928</v>
      </c>
    </row>
    <row r="231" spans="1:23" ht="24.95" customHeight="1" x14ac:dyDescent="0.15">
      <c r="A231" s="73" t="str">
        <f t="shared" si="6"/>
        <v>004101</v>
      </c>
      <c r="B231" s="33" t="s">
        <v>120</v>
      </c>
      <c r="C231" s="47" t="s">
        <v>172</v>
      </c>
      <c r="D231" s="44">
        <v>101</v>
      </c>
      <c r="E231" s="44" t="s">
        <v>1314</v>
      </c>
      <c r="F231" s="17" t="s">
        <v>1340</v>
      </c>
      <c r="G231" s="18" t="s">
        <v>83</v>
      </c>
      <c r="H231" s="19">
        <v>32</v>
      </c>
      <c r="I231" s="19" t="s">
        <v>93</v>
      </c>
      <c r="J231" s="19" t="s">
        <v>833</v>
      </c>
      <c r="K231" s="20" t="s">
        <v>889</v>
      </c>
      <c r="L231" s="21">
        <v>5</v>
      </c>
      <c r="M231" s="26" t="s">
        <v>99</v>
      </c>
      <c r="N231" s="21" t="s">
        <v>100</v>
      </c>
      <c r="O231" s="27" t="s">
        <v>137</v>
      </c>
      <c r="P231" s="25" t="s">
        <v>1342</v>
      </c>
      <c r="Q231" s="100"/>
      <c r="R231" s="28" t="s">
        <v>34</v>
      </c>
      <c r="S231" s="28" t="s">
        <v>36</v>
      </c>
      <c r="T231" s="28" t="s">
        <v>35</v>
      </c>
      <c r="U231" s="28" t="s">
        <v>1134</v>
      </c>
      <c r="V231" s="28" t="s">
        <v>1135</v>
      </c>
      <c r="W231" s="28" t="str">
        <f t="shared" si="7"/>
        <v>理科928</v>
      </c>
    </row>
    <row r="232" spans="1:23" ht="24.95" customHeight="1" x14ac:dyDescent="0.15">
      <c r="A232" s="73" t="str">
        <f t="shared" si="6"/>
        <v>004102</v>
      </c>
      <c r="B232" s="33" t="s">
        <v>120</v>
      </c>
      <c r="C232" s="47" t="s">
        <v>172</v>
      </c>
      <c r="D232" s="44">
        <v>102</v>
      </c>
      <c r="E232" s="44" t="s">
        <v>1314</v>
      </c>
      <c r="F232" s="17" t="s">
        <v>1340</v>
      </c>
      <c r="G232" s="18" t="s">
        <v>83</v>
      </c>
      <c r="H232" s="19">
        <v>32</v>
      </c>
      <c r="I232" s="19" t="s">
        <v>93</v>
      </c>
      <c r="J232" s="19" t="s">
        <v>833</v>
      </c>
      <c r="K232" s="20" t="s">
        <v>890</v>
      </c>
      <c r="L232" s="21">
        <v>5</v>
      </c>
      <c r="M232" s="26" t="s">
        <v>99</v>
      </c>
      <c r="N232" s="21" t="s">
        <v>100</v>
      </c>
      <c r="O232" s="27" t="s">
        <v>137</v>
      </c>
      <c r="P232" s="25" t="s">
        <v>1342</v>
      </c>
      <c r="Q232" s="100"/>
      <c r="R232" s="28" t="s">
        <v>34</v>
      </c>
      <c r="S232" s="28" t="s">
        <v>36</v>
      </c>
      <c r="T232" s="28" t="s">
        <v>35</v>
      </c>
      <c r="U232" s="28" t="s">
        <v>1134</v>
      </c>
      <c r="V232" s="28" t="s">
        <v>1135</v>
      </c>
      <c r="W232" s="28" t="str">
        <f t="shared" si="7"/>
        <v>理科928</v>
      </c>
    </row>
    <row r="233" spans="1:23" ht="24.95" customHeight="1" x14ac:dyDescent="0.15">
      <c r="A233" s="73" t="str">
        <f t="shared" si="6"/>
        <v>004103</v>
      </c>
      <c r="B233" s="33" t="s">
        <v>120</v>
      </c>
      <c r="C233" s="47" t="s">
        <v>172</v>
      </c>
      <c r="D233" s="44">
        <v>103</v>
      </c>
      <c r="E233" s="44" t="s">
        <v>1314</v>
      </c>
      <c r="F233" s="17" t="s">
        <v>1340</v>
      </c>
      <c r="G233" s="18" t="s">
        <v>808</v>
      </c>
      <c r="H233" s="19">
        <v>32</v>
      </c>
      <c r="I233" s="19" t="s">
        <v>844</v>
      </c>
      <c r="J233" s="19" t="s">
        <v>891</v>
      </c>
      <c r="K233" s="20" t="s">
        <v>892</v>
      </c>
      <c r="L233" s="21">
        <v>4</v>
      </c>
      <c r="M233" s="26" t="s">
        <v>107</v>
      </c>
      <c r="N233" s="21" t="s">
        <v>108</v>
      </c>
      <c r="O233" s="27" t="s">
        <v>137</v>
      </c>
      <c r="P233" s="25" t="s">
        <v>1342</v>
      </c>
      <c r="Q233" s="100"/>
      <c r="R233" s="28" t="s">
        <v>34</v>
      </c>
      <c r="S233" s="28" t="s">
        <v>36</v>
      </c>
      <c r="T233" s="28" t="s">
        <v>35</v>
      </c>
      <c r="U233" s="28" t="s">
        <v>1134</v>
      </c>
      <c r="V233" s="28" t="s">
        <v>1135</v>
      </c>
      <c r="W233" s="28" t="str">
        <f t="shared" si="7"/>
        <v>保体726</v>
      </c>
    </row>
    <row r="234" spans="1:23" ht="24.95" customHeight="1" x14ac:dyDescent="0.15">
      <c r="A234" s="73" t="str">
        <f t="shared" si="6"/>
        <v>004104</v>
      </c>
      <c r="B234" s="33" t="s">
        <v>120</v>
      </c>
      <c r="C234" s="47" t="s">
        <v>172</v>
      </c>
      <c r="D234" s="44">
        <v>104</v>
      </c>
      <c r="E234" s="44" t="s">
        <v>1314</v>
      </c>
      <c r="F234" s="17" t="s">
        <v>1340</v>
      </c>
      <c r="G234" s="18" t="s">
        <v>808</v>
      </c>
      <c r="H234" s="19">
        <v>32</v>
      </c>
      <c r="I234" s="19" t="s">
        <v>844</v>
      </c>
      <c r="J234" s="19" t="s">
        <v>891</v>
      </c>
      <c r="K234" s="20" t="s">
        <v>893</v>
      </c>
      <c r="L234" s="21">
        <v>4</v>
      </c>
      <c r="M234" s="26" t="s">
        <v>107</v>
      </c>
      <c r="N234" s="21" t="s">
        <v>108</v>
      </c>
      <c r="O234" s="27" t="s">
        <v>137</v>
      </c>
      <c r="P234" s="25" t="s">
        <v>1342</v>
      </c>
      <c r="Q234" s="100"/>
      <c r="R234" s="28" t="s">
        <v>34</v>
      </c>
      <c r="S234" s="28" t="s">
        <v>36</v>
      </c>
      <c r="T234" s="28" t="s">
        <v>35</v>
      </c>
      <c r="U234" s="28" t="s">
        <v>1134</v>
      </c>
      <c r="V234" s="28" t="s">
        <v>1135</v>
      </c>
      <c r="W234" s="28" t="str">
        <f t="shared" si="7"/>
        <v>保体726</v>
      </c>
    </row>
    <row r="235" spans="1:23" ht="24.95" customHeight="1" x14ac:dyDescent="0.15">
      <c r="A235" s="73" t="str">
        <f t="shared" si="6"/>
        <v>004105</v>
      </c>
      <c r="B235" s="33" t="s">
        <v>120</v>
      </c>
      <c r="C235" s="47" t="s">
        <v>172</v>
      </c>
      <c r="D235" s="44">
        <v>105</v>
      </c>
      <c r="E235" s="44" t="s">
        <v>1314</v>
      </c>
      <c r="F235" s="17" t="s">
        <v>1340</v>
      </c>
      <c r="G235" s="18" t="s">
        <v>808</v>
      </c>
      <c r="H235" s="19">
        <v>32</v>
      </c>
      <c r="I235" s="19" t="s">
        <v>844</v>
      </c>
      <c r="J235" s="19" t="s">
        <v>891</v>
      </c>
      <c r="K235" s="20" t="s">
        <v>894</v>
      </c>
      <c r="L235" s="21">
        <v>4</v>
      </c>
      <c r="M235" s="26" t="s">
        <v>98</v>
      </c>
      <c r="N235" s="21" t="s">
        <v>102</v>
      </c>
      <c r="O235" s="27" t="s">
        <v>137</v>
      </c>
      <c r="P235" s="25" t="s">
        <v>1342</v>
      </c>
      <c r="Q235" s="100"/>
      <c r="R235" s="28" t="s">
        <v>34</v>
      </c>
      <c r="S235" s="28" t="s">
        <v>36</v>
      </c>
      <c r="T235" s="28" t="s">
        <v>35</v>
      </c>
      <c r="U235" s="28" t="s">
        <v>1134</v>
      </c>
      <c r="V235" s="28" t="s">
        <v>1135</v>
      </c>
      <c r="W235" s="28" t="str">
        <f t="shared" si="7"/>
        <v>保体726</v>
      </c>
    </row>
    <row r="236" spans="1:23" ht="24.95" customHeight="1" x14ac:dyDescent="0.15">
      <c r="A236" s="73" t="str">
        <f t="shared" si="6"/>
        <v>004106</v>
      </c>
      <c r="B236" s="33" t="s">
        <v>120</v>
      </c>
      <c r="C236" s="47" t="s">
        <v>172</v>
      </c>
      <c r="D236" s="44">
        <v>106</v>
      </c>
      <c r="E236" s="44" t="s">
        <v>1314</v>
      </c>
      <c r="F236" s="17" t="s">
        <v>1340</v>
      </c>
      <c r="G236" s="18" t="s">
        <v>808</v>
      </c>
      <c r="H236" s="19">
        <v>32</v>
      </c>
      <c r="I236" s="19" t="s">
        <v>844</v>
      </c>
      <c r="J236" s="19" t="s">
        <v>891</v>
      </c>
      <c r="K236" s="20" t="s">
        <v>895</v>
      </c>
      <c r="L236" s="21">
        <v>4</v>
      </c>
      <c r="M236" s="26" t="s">
        <v>98</v>
      </c>
      <c r="N236" s="21" t="s">
        <v>102</v>
      </c>
      <c r="O236" s="27" t="s">
        <v>137</v>
      </c>
      <c r="P236" s="25" t="s">
        <v>1342</v>
      </c>
      <c r="Q236" s="100"/>
      <c r="R236" s="28" t="s">
        <v>34</v>
      </c>
      <c r="S236" s="28" t="s">
        <v>36</v>
      </c>
      <c r="T236" s="28" t="s">
        <v>35</v>
      </c>
      <c r="U236" s="28" t="s">
        <v>1134</v>
      </c>
      <c r="V236" s="28" t="s">
        <v>1135</v>
      </c>
      <c r="W236" s="28" t="str">
        <f t="shared" si="7"/>
        <v>保体726</v>
      </c>
    </row>
    <row r="237" spans="1:23" ht="24.95" customHeight="1" x14ac:dyDescent="0.15">
      <c r="A237" s="73" t="str">
        <f t="shared" si="6"/>
        <v>004107</v>
      </c>
      <c r="B237" s="33" t="s">
        <v>120</v>
      </c>
      <c r="C237" s="47" t="s">
        <v>172</v>
      </c>
      <c r="D237" s="44">
        <v>107</v>
      </c>
      <c r="E237" s="44" t="s">
        <v>1314</v>
      </c>
      <c r="F237" s="17" t="s">
        <v>1340</v>
      </c>
      <c r="G237" s="18" t="s">
        <v>808</v>
      </c>
      <c r="H237" s="19">
        <v>32</v>
      </c>
      <c r="I237" s="19" t="s">
        <v>844</v>
      </c>
      <c r="J237" s="19" t="s">
        <v>891</v>
      </c>
      <c r="K237" s="20" t="s">
        <v>896</v>
      </c>
      <c r="L237" s="21">
        <v>4</v>
      </c>
      <c r="M237" s="26" t="s">
        <v>99</v>
      </c>
      <c r="N237" s="21" t="s">
        <v>100</v>
      </c>
      <c r="O237" s="27" t="s">
        <v>137</v>
      </c>
      <c r="P237" s="25" t="s">
        <v>1342</v>
      </c>
      <c r="Q237" s="100"/>
      <c r="R237" s="28" t="s">
        <v>34</v>
      </c>
      <c r="S237" s="28" t="s">
        <v>36</v>
      </c>
      <c r="T237" s="28" t="s">
        <v>35</v>
      </c>
      <c r="U237" s="28" t="s">
        <v>1134</v>
      </c>
      <c r="V237" s="28" t="s">
        <v>1135</v>
      </c>
      <c r="W237" s="28" t="str">
        <f t="shared" si="7"/>
        <v>保体726</v>
      </c>
    </row>
    <row r="238" spans="1:23" ht="24.95" customHeight="1" x14ac:dyDescent="0.15">
      <c r="A238" s="73" t="str">
        <f t="shared" si="6"/>
        <v>004108</v>
      </c>
      <c r="B238" s="33" t="s">
        <v>120</v>
      </c>
      <c r="C238" s="47" t="s">
        <v>172</v>
      </c>
      <c r="D238" s="44">
        <v>108</v>
      </c>
      <c r="E238" s="44" t="s">
        <v>1314</v>
      </c>
      <c r="F238" s="17" t="s">
        <v>1340</v>
      </c>
      <c r="G238" s="18" t="s">
        <v>808</v>
      </c>
      <c r="H238" s="19">
        <v>32</v>
      </c>
      <c r="I238" s="19" t="s">
        <v>844</v>
      </c>
      <c r="J238" s="19" t="s">
        <v>891</v>
      </c>
      <c r="K238" s="20" t="s">
        <v>897</v>
      </c>
      <c r="L238" s="21">
        <v>4</v>
      </c>
      <c r="M238" s="26" t="s">
        <v>99</v>
      </c>
      <c r="N238" s="21" t="s">
        <v>100</v>
      </c>
      <c r="O238" s="27" t="s">
        <v>137</v>
      </c>
      <c r="P238" s="25" t="s">
        <v>1342</v>
      </c>
      <c r="Q238" s="100"/>
      <c r="R238" s="28" t="s">
        <v>34</v>
      </c>
      <c r="S238" s="28" t="s">
        <v>36</v>
      </c>
      <c r="T238" s="28" t="s">
        <v>35</v>
      </c>
      <c r="U238" s="28" t="s">
        <v>1134</v>
      </c>
      <c r="V238" s="28" t="s">
        <v>1135</v>
      </c>
      <c r="W238" s="28" t="str">
        <f t="shared" si="7"/>
        <v>保体726</v>
      </c>
    </row>
    <row r="239" spans="1:23" ht="24.95" customHeight="1" x14ac:dyDescent="0.15">
      <c r="A239" s="73" t="str">
        <f t="shared" si="6"/>
        <v>006001</v>
      </c>
      <c r="B239" s="33" t="s">
        <v>898</v>
      </c>
      <c r="C239" s="47" t="s">
        <v>181</v>
      </c>
      <c r="D239" s="49">
        <v>1</v>
      </c>
      <c r="E239" s="44" t="s">
        <v>1314</v>
      </c>
      <c r="F239" s="17" t="s">
        <v>1340</v>
      </c>
      <c r="G239" s="18" t="s">
        <v>808</v>
      </c>
      <c r="H239" s="19">
        <v>32</v>
      </c>
      <c r="I239" s="19" t="s">
        <v>1364</v>
      </c>
      <c r="J239" s="19" t="s">
        <v>812</v>
      </c>
      <c r="K239" s="20" t="s">
        <v>1365</v>
      </c>
      <c r="L239" s="21">
        <v>4</v>
      </c>
      <c r="M239" s="26" t="s">
        <v>98</v>
      </c>
      <c r="N239" s="21" t="s">
        <v>102</v>
      </c>
      <c r="O239" s="27" t="s">
        <v>103</v>
      </c>
      <c r="P239" s="25" t="s">
        <v>1342</v>
      </c>
      <c r="Q239" s="100"/>
      <c r="R239" s="28" t="s">
        <v>1136</v>
      </c>
      <c r="S239" s="28" t="s">
        <v>1138</v>
      </c>
      <c r="T239" s="28" t="s">
        <v>1137</v>
      </c>
      <c r="U239" s="28" t="s">
        <v>1139</v>
      </c>
      <c r="V239" s="28" t="s">
        <v>1140</v>
      </c>
      <c r="W239" s="28" t="str">
        <f t="shared" si="7"/>
        <v>技術725</v>
      </c>
    </row>
    <row r="240" spans="1:23" ht="24.95" customHeight="1" x14ac:dyDescent="0.15">
      <c r="A240" s="73" t="str">
        <f t="shared" si="6"/>
        <v>006002</v>
      </c>
      <c r="B240" s="33" t="s">
        <v>898</v>
      </c>
      <c r="C240" s="47" t="s">
        <v>181</v>
      </c>
      <c r="D240" s="49">
        <v>2</v>
      </c>
      <c r="E240" s="44" t="s">
        <v>1314</v>
      </c>
      <c r="F240" s="17" t="s">
        <v>1340</v>
      </c>
      <c r="G240" s="18" t="s">
        <v>808</v>
      </c>
      <c r="H240" s="19">
        <v>32</v>
      </c>
      <c r="I240" s="19" t="s">
        <v>1364</v>
      </c>
      <c r="J240" s="19" t="s">
        <v>812</v>
      </c>
      <c r="K240" s="20" t="s">
        <v>1366</v>
      </c>
      <c r="L240" s="21">
        <v>4</v>
      </c>
      <c r="M240" s="26" t="s">
        <v>99</v>
      </c>
      <c r="N240" s="21" t="s">
        <v>100</v>
      </c>
      <c r="O240" s="27" t="s">
        <v>103</v>
      </c>
      <c r="P240" s="25" t="s">
        <v>1342</v>
      </c>
      <c r="Q240" s="100"/>
      <c r="R240" s="28" t="s">
        <v>1136</v>
      </c>
      <c r="S240" s="28" t="s">
        <v>1138</v>
      </c>
      <c r="T240" s="28" t="s">
        <v>1137</v>
      </c>
      <c r="U240" s="28" t="s">
        <v>1139</v>
      </c>
      <c r="V240" s="28" t="s">
        <v>1140</v>
      </c>
      <c r="W240" s="28" t="str">
        <f t="shared" si="7"/>
        <v>技術725</v>
      </c>
    </row>
    <row r="241" spans="1:23" ht="24.95" customHeight="1" x14ac:dyDescent="0.15">
      <c r="A241" s="73" t="str">
        <f t="shared" si="6"/>
        <v>006003</v>
      </c>
      <c r="B241" s="33" t="s">
        <v>898</v>
      </c>
      <c r="C241" s="47" t="s">
        <v>181</v>
      </c>
      <c r="D241" s="49">
        <v>3</v>
      </c>
      <c r="E241" s="44" t="s">
        <v>1314</v>
      </c>
      <c r="F241" s="17" t="s">
        <v>1367</v>
      </c>
      <c r="G241" s="18" t="s">
        <v>808</v>
      </c>
      <c r="H241" s="19">
        <v>32</v>
      </c>
      <c r="I241" s="19" t="s">
        <v>3</v>
      </c>
      <c r="J241" s="19" t="s">
        <v>812</v>
      </c>
      <c r="K241" s="20" t="s">
        <v>1368</v>
      </c>
      <c r="L241" s="21">
        <v>4</v>
      </c>
      <c r="M241" s="26" t="s">
        <v>98</v>
      </c>
      <c r="N241" s="21" t="s">
        <v>102</v>
      </c>
      <c r="O241" s="27" t="s">
        <v>103</v>
      </c>
      <c r="P241" s="25" t="s">
        <v>1342</v>
      </c>
      <c r="Q241" s="100"/>
      <c r="R241" s="28" t="s">
        <v>1136</v>
      </c>
      <c r="S241" s="28" t="s">
        <v>1138</v>
      </c>
      <c r="T241" s="28" t="s">
        <v>1137</v>
      </c>
      <c r="U241" s="28" t="s">
        <v>1139</v>
      </c>
      <c r="V241" s="28" t="s">
        <v>1140</v>
      </c>
      <c r="W241" s="28" t="str">
        <f t="shared" si="7"/>
        <v>家庭725</v>
      </c>
    </row>
    <row r="242" spans="1:23" ht="24.95" customHeight="1" x14ac:dyDescent="0.15">
      <c r="A242" s="73" t="str">
        <f t="shared" si="6"/>
        <v>006004</v>
      </c>
      <c r="B242" s="33" t="s">
        <v>898</v>
      </c>
      <c r="C242" s="47" t="s">
        <v>181</v>
      </c>
      <c r="D242" s="49">
        <v>4</v>
      </c>
      <c r="E242" s="44" t="s">
        <v>1314</v>
      </c>
      <c r="F242" s="17" t="s">
        <v>1367</v>
      </c>
      <c r="G242" s="18" t="s">
        <v>808</v>
      </c>
      <c r="H242" s="19">
        <v>32</v>
      </c>
      <c r="I242" s="19" t="s">
        <v>3</v>
      </c>
      <c r="J242" s="19" t="s">
        <v>812</v>
      </c>
      <c r="K242" s="20" t="s">
        <v>1369</v>
      </c>
      <c r="L242" s="21">
        <v>4</v>
      </c>
      <c r="M242" s="26" t="s">
        <v>99</v>
      </c>
      <c r="N242" s="21" t="s">
        <v>100</v>
      </c>
      <c r="O242" s="27" t="s">
        <v>103</v>
      </c>
      <c r="P242" s="25" t="s">
        <v>1342</v>
      </c>
      <c r="Q242" s="100"/>
      <c r="R242" s="28" t="s">
        <v>1136</v>
      </c>
      <c r="S242" s="28" t="s">
        <v>1138</v>
      </c>
      <c r="T242" s="28" t="s">
        <v>1137</v>
      </c>
      <c r="U242" s="28" t="s">
        <v>1139</v>
      </c>
      <c r="V242" s="28" t="s">
        <v>1140</v>
      </c>
      <c r="W242" s="28" t="str">
        <f t="shared" si="7"/>
        <v>家庭725</v>
      </c>
    </row>
    <row r="243" spans="1:23" ht="24.95" customHeight="1" x14ac:dyDescent="0.15">
      <c r="A243" s="73" t="str">
        <f t="shared" si="6"/>
        <v>009001</v>
      </c>
      <c r="B243" s="29" t="s">
        <v>5</v>
      </c>
      <c r="C243" s="30" t="s">
        <v>194</v>
      </c>
      <c r="D243" s="44">
        <v>1</v>
      </c>
      <c r="E243" s="44" t="s">
        <v>1314</v>
      </c>
      <c r="F243" s="29" t="s">
        <v>270</v>
      </c>
      <c r="G243" s="30" t="s">
        <v>94</v>
      </c>
      <c r="H243" s="30">
        <v>32</v>
      </c>
      <c r="I243" s="29" t="s">
        <v>1</v>
      </c>
      <c r="J243" s="29" t="s">
        <v>118</v>
      </c>
      <c r="K243" s="5" t="s">
        <v>644</v>
      </c>
      <c r="L243" s="1">
        <v>1</v>
      </c>
      <c r="M243" s="2" t="s">
        <v>99</v>
      </c>
      <c r="N243" s="3">
        <v>22</v>
      </c>
      <c r="O243" s="1" t="s">
        <v>103</v>
      </c>
      <c r="P243" s="29" t="s">
        <v>1315</v>
      </c>
      <c r="Q243" s="100"/>
      <c r="R243" s="28" t="s">
        <v>37</v>
      </c>
      <c r="S243" s="28" t="s">
        <v>39</v>
      </c>
      <c r="T243" s="28" t="s">
        <v>38</v>
      </c>
      <c r="U243" s="28" t="s">
        <v>1169</v>
      </c>
      <c r="V243" s="28" t="s">
        <v>264</v>
      </c>
      <c r="W243" s="28" t="str">
        <f t="shared" si="7"/>
        <v>図工101</v>
      </c>
    </row>
    <row r="244" spans="1:23" ht="24.95" customHeight="1" x14ac:dyDescent="0.15">
      <c r="A244" s="73" t="str">
        <f t="shared" si="6"/>
        <v>009002</v>
      </c>
      <c r="B244" s="29" t="s">
        <v>5</v>
      </c>
      <c r="C244" s="30" t="s">
        <v>194</v>
      </c>
      <c r="D244" s="44">
        <v>2</v>
      </c>
      <c r="E244" s="44" t="s">
        <v>1314</v>
      </c>
      <c r="F244" s="29" t="s">
        <v>270</v>
      </c>
      <c r="G244" s="30" t="s">
        <v>94</v>
      </c>
      <c r="H244" s="30">
        <v>32</v>
      </c>
      <c r="I244" s="29" t="s">
        <v>1</v>
      </c>
      <c r="J244" s="29" t="s">
        <v>119</v>
      </c>
      <c r="K244" s="5" t="s">
        <v>645</v>
      </c>
      <c r="L244" s="1">
        <v>1</v>
      </c>
      <c r="M244" s="2" t="s">
        <v>99</v>
      </c>
      <c r="N244" s="3">
        <v>22</v>
      </c>
      <c r="O244" s="1" t="s">
        <v>103</v>
      </c>
      <c r="P244" s="29" t="s">
        <v>1315</v>
      </c>
      <c r="Q244" s="100"/>
      <c r="R244" s="28" t="s">
        <v>37</v>
      </c>
      <c r="S244" s="28" t="s">
        <v>39</v>
      </c>
      <c r="T244" s="28" t="s">
        <v>38</v>
      </c>
      <c r="U244" s="28" t="s">
        <v>1169</v>
      </c>
      <c r="V244" s="28" t="s">
        <v>264</v>
      </c>
      <c r="W244" s="28" t="str">
        <f t="shared" si="7"/>
        <v>図工102</v>
      </c>
    </row>
    <row r="245" spans="1:23" ht="24.95" customHeight="1" x14ac:dyDescent="0.15">
      <c r="A245" s="73" t="str">
        <f t="shared" si="6"/>
        <v>009003</v>
      </c>
      <c r="B245" s="29" t="s">
        <v>5</v>
      </c>
      <c r="C245" s="30" t="s">
        <v>194</v>
      </c>
      <c r="D245" s="44">
        <v>3</v>
      </c>
      <c r="E245" s="44" t="s">
        <v>1314</v>
      </c>
      <c r="F245" s="29" t="s">
        <v>270</v>
      </c>
      <c r="G245" s="30" t="s">
        <v>88</v>
      </c>
      <c r="H245" s="30">
        <v>32</v>
      </c>
      <c r="I245" s="29" t="s">
        <v>1</v>
      </c>
      <c r="J245" s="29" t="s">
        <v>96</v>
      </c>
      <c r="K245" s="5" t="s">
        <v>646</v>
      </c>
      <c r="L245" s="1">
        <v>1</v>
      </c>
      <c r="M245" s="2" t="s">
        <v>99</v>
      </c>
      <c r="N245" s="3">
        <v>22</v>
      </c>
      <c r="O245" s="1" t="s">
        <v>103</v>
      </c>
      <c r="P245" s="29" t="s">
        <v>1315</v>
      </c>
      <c r="Q245" s="100"/>
      <c r="R245" s="28" t="s">
        <v>37</v>
      </c>
      <c r="S245" s="28" t="s">
        <v>39</v>
      </c>
      <c r="T245" s="28" t="s">
        <v>38</v>
      </c>
      <c r="U245" s="28" t="s">
        <v>1169</v>
      </c>
      <c r="V245" s="28" t="s">
        <v>264</v>
      </c>
      <c r="W245" s="28" t="str">
        <f t="shared" si="7"/>
        <v>図工301</v>
      </c>
    </row>
    <row r="246" spans="1:23" ht="24.95" customHeight="1" x14ac:dyDescent="0.15">
      <c r="A246" s="73" t="str">
        <f t="shared" si="6"/>
        <v>009004</v>
      </c>
      <c r="B246" s="29" t="s">
        <v>5</v>
      </c>
      <c r="C246" s="30" t="s">
        <v>194</v>
      </c>
      <c r="D246" s="44">
        <v>4</v>
      </c>
      <c r="E246" s="44" t="s">
        <v>1314</v>
      </c>
      <c r="F246" s="29" t="s">
        <v>270</v>
      </c>
      <c r="G246" s="30" t="s">
        <v>88</v>
      </c>
      <c r="H246" s="30">
        <v>32</v>
      </c>
      <c r="I246" s="29" t="s">
        <v>1</v>
      </c>
      <c r="J246" s="29" t="s">
        <v>97</v>
      </c>
      <c r="K246" s="5" t="s">
        <v>647</v>
      </c>
      <c r="L246" s="1">
        <v>1</v>
      </c>
      <c r="M246" s="2" t="s">
        <v>99</v>
      </c>
      <c r="N246" s="3">
        <v>22</v>
      </c>
      <c r="O246" s="1" t="s">
        <v>103</v>
      </c>
      <c r="P246" s="29" t="s">
        <v>1315</v>
      </c>
      <c r="Q246" s="100"/>
      <c r="R246" s="28" t="s">
        <v>37</v>
      </c>
      <c r="S246" s="28" t="s">
        <v>39</v>
      </c>
      <c r="T246" s="28" t="s">
        <v>38</v>
      </c>
      <c r="U246" s="28" t="s">
        <v>1169</v>
      </c>
      <c r="V246" s="28" t="s">
        <v>264</v>
      </c>
      <c r="W246" s="28" t="str">
        <f t="shared" si="7"/>
        <v>図工302</v>
      </c>
    </row>
    <row r="247" spans="1:23" ht="24.95" customHeight="1" x14ac:dyDescent="0.15">
      <c r="A247" s="73" t="str">
        <f t="shared" si="6"/>
        <v>009005</v>
      </c>
      <c r="B247" s="29" t="s">
        <v>5</v>
      </c>
      <c r="C247" s="30" t="s">
        <v>194</v>
      </c>
      <c r="D247" s="44">
        <v>5</v>
      </c>
      <c r="E247" s="44" t="s">
        <v>1314</v>
      </c>
      <c r="F247" s="29" t="s">
        <v>270</v>
      </c>
      <c r="G247" s="30" t="s">
        <v>2</v>
      </c>
      <c r="H247" s="30">
        <v>32</v>
      </c>
      <c r="I247" s="29" t="s">
        <v>1</v>
      </c>
      <c r="J247" s="29" t="s">
        <v>139</v>
      </c>
      <c r="K247" s="5" t="s">
        <v>648</v>
      </c>
      <c r="L247" s="1">
        <v>1</v>
      </c>
      <c r="M247" s="2" t="s">
        <v>99</v>
      </c>
      <c r="N247" s="3">
        <v>22</v>
      </c>
      <c r="O247" s="1" t="s">
        <v>103</v>
      </c>
      <c r="P247" s="29" t="s">
        <v>1315</v>
      </c>
      <c r="Q247" s="100"/>
      <c r="R247" s="28" t="s">
        <v>37</v>
      </c>
      <c r="S247" s="28" t="s">
        <v>39</v>
      </c>
      <c r="T247" s="28" t="s">
        <v>38</v>
      </c>
      <c r="U247" s="28" t="s">
        <v>1169</v>
      </c>
      <c r="V247" s="28" t="s">
        <v>264</v>
      </c>
      <c r="W247" s="28" t="str">
        <f t="shared" si="7"/>
        <v>図工501</v>
      </c>
    </row>
    <row r="248" spans="1:23" ht="24.95" customHeight="1" x14ac:dyDescent="0.15">
      <c r="A248" s="73" t="str">
        <f t="shared" si="6"/>
        <v>009006</v>
      </c>
      <c r="B248" s="29" t="s">
        <v>5</v>
      </c>
      <c r="C248" s="30" t="s">
        <v>194</v>
      </c>
      <c r="D248" s="44">
        <v>6</v>
      </c>
      <c r="E248" s="44" t="s">
        <v>1314</v>
      </c>
      <c r="F248" s="29" t="s">
        <v>270</v>
      </c>
      <c r="G248" s="30" t="s">
        <v>2</v>
      </c>
      <c r="H248" s="30">
        <v>32</v>
      </c>
      <c r="I248" s="29" t="s">
        <v>1</v>
      </c>
      <c r="J248" s="2" t="s">
        <v>140</v>
      </c>
      <c r="K248" s="5" t="s">
        <v>649</v>
      </c>
      <c r="L248" s="1">
        <v>1</v>
      </c>
      <c r="M248" s="2" t="s">
        <v>99</v>
      </c>
      <c r="N248" s="3">
        <v>22</v>
      </c>
      <c r="O248" s="1" t="s">
        <v>103</v>
      </c>
      <c r="P248" s="29" t="s">
        <v>1315</v>
      </c>
      <c r="Q248" s="100"/>
      <c r="R248" s="28" t="s">
        <v>37</v>
      </c>
      <c r="S248" s="28" t="s">
        <v>39</v>
      </c>
      <c r="T248" s="28" t="s">
        <v>38</v>
      </c>
      <c r="U248" s="28" t="s">
        <v>1169</v>
      </c>
      <c r="V248" s="28" t="s">
        <v>264</v>
      </c>
      <c r="W248" s="28" t="str">
        <f t="shared" si="7"/>
        <v>図工502</v>
      </c>
    </row>
    <row r="249" spans="1:23" ht="24.95" customHeight="1" x14ac:dyDescent="0.15">
      <c r="A249" s="73" t="str">
        <f t="shared" si="6"/>
        <v>009007</v>
      </c>
      <c r="B249" s="29" t="s">
        <v>5</v>
      </c>
      <c r="C249" s="30" t="s">
        <v>194</v>
      </c>
      <c r="D249" s="44">
        <v>7</v>
      </c>
      <c r="E249" s="44" t="s">
        <v>1314</v>
      </c>
      <c r="F249" s="29" t="s">
        <v>270</v>
      </c>
      <c r="G249" s="30" t="s">
        <v>2</v>
      </c>
      <c r="H249" s="30">
        <v>32</v>
      </c>
      <c r="I249" s="29" t="s">
        <v>3</v>
      </c>
      <c r="J249" s="29" t="s">
        <v>140</v>
      </c>
      <c r="K249" s="5" t="s">
        <v>684</v>
      </c>
      <c r="L249" s="1">
        <v>4</v>
      </c>
      <c r="M249" s="2" t="s">
        <v>99</v>
      </c>
      <c r="N249" s="3">
        <v>22</v>
      </c>
      <c r="O249" s="1" t="s">
        <v>103</v>
      </c>
      <c r="P249" s="29" t="s">
        <v>1315</v>
      </c>
      <c r="Q249" s="100"/>
      <c r="R249" s="28" t="s">
        <v>37</v>
      </c>
      <c r="S249" s="28" t="s">
        <v>39</v>
      </c>
      <c r="T249" s="28" t="s">
        <v>38</v>
      </c>
      <c r="U249" s="28" t="s">
        <v>1169</v>
      </c>
      <c r="V249" s="28" t="s">
        <v>264</v>
      </c>
      <c r="W249" s="28" t="str">
        <f t="shared" si="7"/>
        <v>家庭502</v>
      </c>
    </row>
    <row r="250" spans="1:23" ht="24.95" customHeight="1" x14ac:dyDescent="0.15">
      <c r="A250" s="73" t="str">
        <f t="shared" si="6"/>
        <v>009008</v>
      </c>
      <c r="B250" s="29" t="s">
        <v>5</v>
      </c>
      <c r="C250" s="30" t="s">
        <v>194</v>
      </c>
      <c r="D250" s="44">
        <v>8</v>
      </c>
      <c r="E250" s="44" t="s">
        <v>1314</v>
      </c>
      <c r="F250" s="29" t="s">
        <v>270</v>
      </c>
      <c r="G250" s="30" t="s">
        <v>85</v>
      </c>
      <c r="H250" s="30">
        <v>32</v>
      </c>
      <c r="I250" s="29" t="s">
        <v>263</v>
      </c>
      <c r="J250" s="29" t="s">
        <v>141</v>
      </c>
      <c r="K250" s="5" t="s">
        <v>686</v>
      </c>
      <c r="L250" s="1">
        <v>3</v>
      </c>
      <c r="M250" s="2" t="s">
        <v>99</v>
      </c>
      <c r="N250" s="3">
        <v>22</v>
      </c>
      <c r="O250" s="1" t="s">
        <v>103</v>
      </c>
      <c r="P250" s="29" t="s">
        <v>1315</v>
      </c>
      <c r="Q250" s="100"/>
      <c r="R250" s="28" t="s">
        <v>37</v>
      </c>
      <c r="S250" s="28" t="s">
        <v>39</v>
      </c>
      <c r="T250" s="28" t="s">
        <v>38</v>
      </c>
      <c r="U250" s="28" t="s">
        <v>1169</v>
      </c>
      <c r="V250" s="28" t="s">
        <v>264</v>
      </c>
      <c r="W250" s="28" t="str">
        <f t="shared" si="7"/>
        <v>英語503</v>
      </c>
    </row>
    <row r="251" spans="1:23" ht="24.95" customHeight="1" x14ac:dyDescent="0.15">
      <c r="A251" s="73" t="str">
        <f t="shared" si="6"/>
        <v>009009</v>
      </c>
      <c r="B251" s="29" t="s">
        <v>5</v>
      </c>
      <c r="C251" s="30" t="s">
        <v>194</v>
      </c>
      <c r="D251" s="44">
        <v>9</v>
      </c>
      <c r="E251" s="44" t="s">
        <v>1314</v>
      </c>
      <c r="F251" s="29" t="s">
        <v>270</v>
      </c>
      <c r="G251" s="30" t="s">
        <v>86</v>
      </c>
      <c r="H251" s="30">
        <v>32</v>
      </c>
      <c r="I251" s="29" t="s">
        <v>263</v>
      </c>
      <c r="J251" s="29" t="s">
        <v>229</v>
      </c>
      <c r="K251" s="5" t="s">
        <v>687</v>
      </c>
      <c r="L251" s="1">
        <v>3</v>
      </c>
      <c r="M251" s="2" t="s">
        <v>99</v>
      </c>
      <c r="N251" s="3">
        <v>22</v>
      </c>
      <c r="O251" s="1" t="s">
        <v>103</v>
      </c>
      <c r="P251" s="29" t="s">
        <v>1315</v>
      </c>
      <c r="Q251" s="100"/>
      <c r="R251" s="28" t="s">
        <v>37</v>
      </c>
      <c r="S251" s="28" t="s">
        <v>39</v>
      </c>
      <c r="T251" s="28" t="s">
        <v>38</v>
      </c>
      <c r="U251" s="28" t="s">
        <v>1169</v>
      </c>
      <c r="V251" s="28" t="s">
        <v>264</v>
      </c>
      <c r="W251" s="28" t="str">
        <f t="shared" si="7"/>
        <v>英語603</v>
      </c>
    </row>
    <row r="252" spans="1:23" ht="24.95" customHeight="1" x14ac:dyDescent="0.15">
      <c r="A252" s="73" t="str">
        <f t="shared" si="6"/>
        <v>009010</v>
      </c>
      <c r="B252" s="29" t="s">
        <v>1116</v>
      </c>
      <c r="C252" s="29" t="s">
        <v>194</v>
      </c>
      <c r="D252" s="44">
        <v>10</v>
      </c>
      <c r="E252" s="44" t="s">
        <v>1314</v>
      </c>
      <c r="F252" s="29" t="s">
        <v>1324</v>
      </c>
      <c r="G252" s="29" t="s">
        <v>94</v>
      </c>
      <c r="H252" s="29">
        <v>31</v>
      </c>
      <c r="I252" s="29" t="s">
        <v>1</v>
      </c>
      <c r="J252" s="29">
        <v>131</v>
      </c>
      <c r="K252" s="24" t="s">
        <v>195</v>
      </c>
      <c r="L252" s="29">
        <v>1</v>
      </c>
      <c r="M252" s="29" t="s">
        <v>99</v>
      </c>
      <c r="N252" s="29" t="s">
        <v>102</v>
      </c>
      <c r="O252" s="24" t="s">
        <v>103</v>
      </c>
      <c r="P252" s="29" t="s">
        <v>1370</v>
      </c>
      <c r="Q252" s="100"/>
      <c r="R252" s="28" t="s">
        <v>37</v>
      </c>
      <c r="S252" s="28" t="s">
        <v>39</v>
      </c>
      <c r="T252" s="28" t="s">
        <v>38</v>
      </c>
      <c r="U252" s="28" t="s">
        <v>1169</v>
      </c>
      <c r="V252" s="28" t="s">
        <v>264</v>
      </c>
      <c r="W252" s="28" t="str">
        <f t="shared" si="7"/>
        <v>図工131</v>
      </c>
    </row>
    <row r="253" spans="1:23" ht="24.95" customHeight="1" x14ac:dyDescent="0.15">
      <c r="A253" s="73" t="str">
        <f t="shared" si="6"/>
        <v>009011</v>
      </c>
      <c r="B253" s="29" t="s">
        <v>5</v>
      </c>
      <c r="C253" s="29" t="s">
        <v>194</v>
      </c>
      <c r="D253" s="44">
        <v>11</v>
      </c>
      <c r="E253" s="44" t="s">
        <v>1314</v>
      </c>
      <c r="F253" s="29" t="s">
        <v>1324</v>
      </c>
      <c r="G253" s="29" t="s">
        <v>94</v>
      </c>
      <c r="H253" s="29">
        <v>31</v>
      </c>
      <c r="I253" s="29" t="s">
        <v>1</v>
      </c>
      <c r="J253" s="29">
        <v>132</v>
      </c>
      <c r="K253" s="24" t="s">
        <v>196</v>
      </c>
      <c r="L253" s="29">
        <v>1</v>
      </c>
      <c r="M253" s="29" t="s">
        <v>99</v>
      </c>
      <c r="N253" s="29" t="s">
        <v>102</v>
      </c>
      <c r="O253" s="24" t="s">
        <v>103</v>
      </c>
      <c r="P253" s="29" t="s">
        <v>1370</v>
      </c>
      <c r="Q253" s="100"/>
      <c r="R253" s="28" t="s">
        <v>37</v>
      </c>
      <c r="S253" s="28" t="s">
        <v>39</v>
      </c>
      <c r="T253" s="28" t="s">
        <v>38</v>
      </c>
      <c r="U253" s="28" t="s">
        <v>1169</v>
      </c>
      <c r="V253" s="28" t="s">
        <v>264</v>
      </c>
      <c r="W253" s="28" t="str">
        <f t="shared" si="7"/>
        <v>図工132</v>
      </c>
    </row>
    <row r="254" spans="1:23" ht="24.95" customHeight="1" x14ac:dyDescent="0.15">
      <c r="A254" s="73" t="str">
        <f t="shared" si="6"/>
        <v>009012</v>
      </c>
      <c r="B254" s="29" t="s">
        <v>5</v>
      </c>
      <c r="C254" s="29" t="s">
        <v>194</v>
      </c>
      <c r="D254" s="44">
        <v>12</v>
      </c>
      <c r="E254" s="44" t="s">
        <v>1314</v>
      </c>
      <c r="F254" s="29" t="s">
        <v>1324</v>
      </c>
      <c r="G254" s="29" t="s">
        <v>88</v>
      </c>
      <c r="H254" s="29">
        <v>31</v>
      </c>
      <c r="I254" s="29" t="s">
        <v>1</v>
      </c>
      <c r="J254" s="29">
        <v>331</v>
      </c>
      <c r="K254" s="24" t="s">
        <v>197</v>
      </c>
      <c r="L254" s="29">
        <v>1</v>
      </c>
      <c r="M254" s="29" t="s">
        <v>99</v>
      </c>
      <c r="N254" s="29" t="s">
        <v>102</v>
      </c>
      <c r="O254" s="24" t="s">
        <v>103</v>
      </c>
      <c r="P254" s="29" t="s">
        <v>1370</v>
      </c>
      <c r="Q254" s="100"/>
      <c r="R254" s="28" t="s">
        <v>37</v>
      </c>
      <c r="S254" s="28" t="s">
        <v>39</v>
      </c>
      <c r="T254" s="28" t="s">
        <v>38</v>
      </c>
      <c r="U254" s="28" t="s">
        <v>1169</v>
      </c>
      <c r="V254" s="28" t="s">
        <v>264</v>
      </c>
      <c r="W254" s="28" t="str">
        <f t="shared" si="7"/>
        <v>図工331</v>
      </c>
    </row>
    <row r="255" spans="1:23" ht="24.95" customHeight="1" x14ac:dyDescent="0.15">
      <c r="A255" s="73" t="str">
        <f t="shared" si="6"/>
        <v>009013</v>
      </c>
      <c r="B255" s="29" t="s">
        <v>5</v>
      </c>
      <c r="C255" s="29" t="s">
        <v>194</v>
      </c>
      <c r="D255" s="44">
        <v>13</v>
      </c>
      <c r="E255" s="44" t="s">
        <v>1314</v>
      </c>
      <c r="F255" s="29" t="s">
        <v>1324</v>
      </c>
      <c r="G255" s="29" t="s">
        <v>88</v>
      </c>
      <c r="H255" s="29">
        <v>31</v>
      </c>
      <c r="I255" s="29" t="s">
        <v>1</v>
      </c>
      <c r="J255" s="29">
        <v>332</v>
      </c>
      <c r="K255" s="24" t="s">
        <v>198</v>
      </c>
      <c r="L255" s="29">
        <v>1</v>
      </c>
      <c r="M255" s="29" t="s">
        <v>99</v>
      </c>
      <c r="N255" s="29" t="s">
        <v>102</v>
      </c>
      <c r="O255" s="24" t="s">
        <v>103</v>
      </c>
      <c r="P255" s="29" t="s">
        <v>1370</v>
      </c>
      <c r="Q255" s="100"/>
      <c r="R255" s="28" t="s">
        <v>37</v>
      </c>
      <c r="S255" s="28" t="s">
        <v>39</v>
      </c>
      <c r="T255" s="28" t="s">
        <v>38</v>
      </c>
      <c r="U255" s="28" t="s">
        <v>1169</v>
      </c>
      <c r="V255" s="28" t="s">
        <v>264</v>
      </c>
      <c r="W255" s="28" t="str">
        <f t="shared" si="7"/>
        <v>図工332</v>
      </c>
    </row>
    <row r="256" spans="1:23" ht="24.95" customHeight="1" x14ac:dyDescent="0.15">
      <c r="A256" s="73" t="str">
        <f t="shared" si="6"/>
        <v>009014</v>
      </c>
      <c r="B256" s="29" t="s">
        <v>5</v>
      </c>
      <c r="C256" s="29" t="s">
        <v>194</v>
      </c>
      <c r="D256" s="44">
        <v>14</v>
      </c>
      <c r="E256" s="44" t="s">
        <v>1314</v>
      </c>
      <c r="F256" s="29" t="s">
        <v>1324</v>
      </c>
      <c r="G256" s="29" t="s">
        <v>2</v>
      </c>
      <c r="H256" s="29">
        <v>31</v>
      </c>
      <c r="I256" s="29" t="s">
        <v>1</v>
      </c>
      <c r="J256" s="29">
        <v>531</v>
      </c>
      <c r="K256" s="24" t="s">
        <v>199</v>
      </c>
      <c r="L256" s="29">
        <v>1</v>
      </c>
      <c r="M256" s="29" t="s">
        <v>99</v>
      </c>
      <c r="N256" s="29" t="s">
        <v>102</v>
      </c>
      <c r="O256" s="24" t="s">
        <v>103</v>
      </c>
      <c r="P256" s="29" t="s">
        <v>1370</v>
      </c>
      <c r="Q256" s="100"/>
      <c r="R256" s="28" t="s">
        <v>37</v>
      </c>
      <c r="S256" s="28" t="s">
        <v>39</v>
      </c>
      <c r="T256" s="28" t="s">
        <v>38</v>
      </c>
      <c r="U256" s="28" t="s">
        <v>1169</v>
      </c>
      <c r="V256" s="28" t="s">
        <v>264</v>
      </c>
      <c r="W256" s="28" t="str">
        <f t="shared" si="7"/>
        <v>図工531</v>
      </c>
    </row>
    <row r="257" spans="1:23" ht="24.95" customHeight="1" x14ac:dyDescent="0.15">
      <c r="A257" s="73" t="str">
        <f t="shared" si="6"/>
        <v>009015</v>
      </c>
      <c r="B257" s="29" t="s">
        <v>5</v>
      </c>
      <c r="C257" s="29" t="s">
        <v>194</v>
      </c>
      <c r="D257" s="44">
        <v>15</v>
      </c>
      <c r="E257" s="44" t="s">
        <v>1314</v>
      </c>
      <c r="F257" s="29" t="s">
        <v>1324</v>
      </c>
      <c r="G257" s="29" t="s">
        <v>2</v>
      </c>
      <c r="H257" s="29">
        <v>31</v>
      </c>
      <c r="I257" s="29" t="s">
        <v>1</v>
      </c>
      <c r="J257" s="29">
        <v>532</v>
      </c>
      <c r="K257" s="24" t="s">
        <v>200</v>
      </c>
      <c r="L257" s="29">
        <v>1</v>
      </c>
      <c r="M257" s="29" t="s">
        <v>99</v>
      </c>
      <c r="N257" s="29" t="s">
        <v>102</v>
      </c>
      <c r="O257" s="24" t="s">
        <v>103</v>
      </c>
      <c r="P257" s="29" t="s">
        <v>1370</v>
      </c>
      <c r="Q257" s="100"/>
      <c r="R257" s="28" t="s">
        <v>37</v>
      </c>
      <c r="S257" s="28" t="s">
        <v>39</v>
      </c>
      <c r="T257" s="28" t="s">
        <v>38</v>
      </c>
      <c r="U257" s="28" t="s">
        <v>1169</v>
      </c>
      <c r="V257" s="28" t="s">
        <v>264</v>
      </c>
      <c r="W257" s="28" t="str">
        <f t="shared" si="7"/>
        <v>図工532</v>
      </c>
    </row>
    <row r="258" spans="1:23" ht="24.95" customHeight="1" x14ac:dyDescent="0.15">
      <c r="A258" s="73" t="str">
        <f t="shared" si="6"/>
        <v>009016</v>
      </c>
      <c r="B258" s="29" t="s">
        <v>5</v>
      </c>
      <c r="C258" s="29" t="s">
        <v>194</v>
      </c>
      <c r="D258" s="44">
        <v>16</v>
      </c>
      <c r="E258" s="44" t="s">
        <v>1314</v>
      </c>
      <c r="F258" s="29" t="s">
        <v>1324</v>
      </c>
      <c r="G258" s="29" t="s">
        <v>2</v>
      </c>
      <c r="H258" s="29">
        <v>31</v>
      </c>
      <c r="I258" s="29" t="s">
        <v>3</v>
      </c>
      <c r="J258" s="29">
        <v>532</v>
      </c>
      <c r="K258" s="24" t="s">
        <v>209</v>
      </c>
      <c r="L258" s="29">
        <v>4</v>
      </c>
      <c r="M258" s="29" t="s">
        <v>99</v>
      </c>
      <c r="N258" s="29" t="s">
        <v>102</v>
      </c>
      <c r="O258" s="29" t="s">
        <v>103</v>
      </c>
      <c r="P258" s="29" t="s">
        <v>294</v>
      </c>
      <c r="Q258" s="100"/>
      <c r="R258" s="28" t="s">
        <v>37</v>
      </c>
      <c r="S258" s="28" t="s">
        <v>39</v>
      </c>
      <c r="T258" s="28" t="s">
        <v>38</v>
      </c>
      <c r="U258" s="28" t="s">
        <v>1169</v>
      </c>
      <c r="V258" s="28" t="s">
        <v>264</v>
      </c>
      <c r="W258" s="28" t="str">
        <f t="shared" si="7"/>
        <v>家庭532</v>
      </c>
    </row>
    <row r="259" spans="1:23" ht="24.95" customHeight="1" x14ac:dyDescent="0.15">
      <c r="A259" s="73" t="str">
        <f t="shared" si="6"/>
        <v>009017</v>
      </c>
      <c r="B259" s="33" t="s">
        <v>5</v>
      </c>
      <c r="C259" s="47" t="s">
        <v>194</v>
      </c>
      <c r="D259" s="44">
        <v>17</v>
      </c>
      <c r="E259" s="44" t="s">
        <v>1314</v>
      </c>
      <c r="F259" s="17" t="s">
        <v>1340</v>
      </c>
      <c r="G259" s="18" t="s">
        <v>80</v>
      </c>
      <c r="H259" s="19">
        <v>32</v>
      </c>
      <c r="I259" s="19" t="s">
        <v>899</v>
      </c>
      <c r="J259" s="19" t="s">
        <v>891</v>
      </c>
      <c r="K259" s="20" t="s">
        <v>900</v>
      </c>
      <c r="L259" s="21">
        <v>1</v>
      </c>
      <c r="M259" s="26" t="s">
        <v>99</v>
      </c>
      <c r="N259" s="21" t="s">
        <v>102</v>
      </c>
      <c r="O259" s="27" t="s">
        <v>103</v>
      </c>
      <c r="P259" s="25" t="s">
        <v>1342</v>
      </c>
      <c r="Q259" s="100"/>
      <c r="R259" s="28" t="s">
        <v>37</v>
      </c>
      <c r="S259" s="28" t="s">
        <v>39</v>
      </c>
      <c r="T259" s="28" t="s">
        <v>38</v>
      </c>
      <c r="U259" s="28" t="s">
        <v>1169</v>
      </c>
      <c r="V259" s="28" t="s">
        <v>264</v>
      </c>
      <c r="W259" s="28" t="str">
        <f t="shared" si="7"/>
        <v>美術726</v>
      </c>
    </row>
    <row r="260" spans="1:23" ht="24.95" customHeight="1" x14ac:dyDescent="0.15">
      <c r="A260" s="73" t="str">
        <f t="shared" ref="A260:A323" si="8">CONCATENATE(TEXT(C260,"000"),(TEXT(D260,"000")))</f>
        <v>009018</v>
      </c>
      <c r="B260" s="33" t="s">
        <v>5</v>
      </c>
      <c r="C260" s="47" t="s">
        <v>194</v>
      </c>
      <c r="D260" s="44">
        <v>18</v>
      </c>
      <c r="E260" s="44" t="s">
        <v>1314</v>
      </c>
      <c r="F260" s="17" t="s">
        <v>1340</v>
      </c>
      <c r="G260" s="18" t="s">
        <v>901</v>
      </c>
      <c r="H260" s="19">
        <v>32</v>
      </c>
      <c r="I260" s="19" t="s">
        <v>899</v>
      </c>
      <c r="J260" s="19" t="s">
        <v>902</v>
      </c>
      <c r="K260" s="20" t="s">
        <v>903</v>
      </c>
      <c r="L260" s="21">
        <v>2</v>
      </c>
      <c r="M260" s="26" t="s">
        <v>99</v>
      </c>
      <c r="N260" s="21" t="s">
        <v>102</v>
      </c>
      <c r="O260" s="27" t="s">
        <v>103</v>
      </c>
      <c r="P260" s="25" t="s">
        <v>1342</v>
      </c>
      <c r="Q260" s="100"/>
      <c r="R260" s="28" t="s">
        <v>37</v>
      </c>
      <c r="S260" s="28" t="s">
        <v>39</v>
      </c>
      <c r="T260" s="28" t="s">
        <v>38</v>
      </c>
      <c r="U260" s="28" t="s">
        <v>1169</v>
      </c>
      <c r="V260" s="28" t="s">
        <v>264</v>
      </c>
      <c r="W260" s="28" t="str">
        <f t="shared" ref="W260:W323" si="9">CONCATENATE(I260,J260)</f>
        <v>美術826</v>
      </c>
    </row>
    <row r="261" spans="1:23" ht="24.95" customHeight="1" x14ac:dyDescent="0.15">
      <c r="A261" s="73" t="str">
        <f t="shared" si="8"/>
        <v>009019</v>
      </c>
      <c r="B261" s="33" t="s">
        <v>5</v>
      </c>
      <c r="C261" s="47" t="s">
        <v>194</v>
      </c>
      <c r="D261" s="44">
        <v>19</v>
      </c>
      <c r="E261" s="44" t="s">
        <v>1314</v>
      </c>
      <c r="F261" s="17" t="s">
        <v>1340</v>
      </c>
      <c r="G261" s="18" t="s">
        <v>808</v>
      </c>
      <c r="H261" s="19">
        <v>32</v>
      </c>
      <c r="I261" s="19" t="s">
        <v>846</v>
      </c>
      <c r="J261" s="19" t="s">
        <v>891</v>
      </c>
      <c r="K261" s="20" t="s">
        <v>1371</v>
      </c>
      <c r="L261" s="21">
        <v>6</v>
      </c>
      <c r="M261" s="26" t="s">
        <v>98</v>
      </c>
      <c r="N261" s="21" t="s">
        <v>102</v>
      </c>
      <c r="O261" s="27" t="s">
        <v>103</v>
      </c>
      <c r="P261" s="25" t="s">
        <v>1342</v>
      </c>
      <c r="Q261" s="100"/>
      <c r="R261" s="28" t="s">
        <v>37</v>
      </c>
      <c r="S261" s="28" t="s">
        <v>39</v>
      </c>
      <c r="T261" s="28" t="s">
        <v>38</v>
      </c>
      <c r="U261" s="28" t="s">
        <v>1169</v>
      </c>
      <c r="V261" s="28" t="s">
        <v>264</v>
      </c>
      <c r="W261" s="28" t="str">
        <f t="shared" si="9"/>
        <v>技術726</v>
      </c>
    </row>
    <row r="262" spans="1:23" ht="24.95" customHeight="1" x14ac:dyDescent="0.15">
      <c r="A262" s="73" t="str">
        <f t="shared" si="8"/>
        <v>009020</v>
      </c>
      <c r="B262" s="33" t="s">
        <v>5</v>
      </c>
      <c r="C262" s="47" t="s">
        <v>194</v>
      </c>
      <c r="D262" s="44">
        <v>20</v>
      </c>
      <c r="E262" s="44" t="s">
        <v>1314</v>
      </c>
      <c r="F262" s="17" t="s">
        <v>1340</v>
      </c>
      <c r="G262" s="18" t="s">
        <v>808</v>
      </c>
      <c r="H262" s="19">
        <v>32</v>
      </c>
      <c r="I262" s="19" t="s">
        <v>3</v>
      </c>
      <c r="J262" s="19" t="s">
        <v>891</v>
      </c>
      <c r="K262" s="20" t="s">
        <v>1372</v>
      </c>
      <c r="L262" s="21">
        <v>6</v>
      </c>
      <c r="M262" s="26" t="s">
        <v>98</v>
      </c>
      <c r="N262" s="21" t="s">
        <v>102</v>
      </c>
      <c r="O262" s="27" t="s">
        <v>103</v>
      </c>
      <c r="P262" s="25" t="s">
        <v>1342</v>
      </c>
      <c r="Q262" s="100"/>
      <c r="R262" s="28" t="s">
        <v>37</v>
      </c>
      <c r="S262" s="28" t="s">
        <v>39</v>
      </c>
      <c r="T262" s="28" t="s">
        <v>38</v>
      </c>
      <c r="U262" s="28" t="s">
        <v>1169</v>
      </c>
      <c r="V262" s="28" t="s">
        <v>264</v>
      </c>
      <c r="W262" s="28" t="str">
        <f t="shared" si="9"/>
        <v>家庭726</v>
      </c>
    </row>
    <row r="263" spans="1:23" ht="24.95" customHeight="1" x14ac:dyDescent="0.15">
      <c r="A263" s="73" t="str">
        <f t="shared" si="8"/>
        <v>009021</v>
      </c>
      <c r="B263" s="33" t="s">
        <v>5</v>
      </c>
      <c r="C263" s="47" t="s">
        <v>194</v>
      </c>
      <c r="D263" s="44">
        <v>21</v>
      </c>
      <c r="E263" s="44" t="s">
        <v>1314</v>
      </c>
      <c r="F263" s="17" t="s">
        <v>1340</v>
      </c>
      <c r="G263" s="18" t="s">
        <v>80</v>
      </c>
      <c r="H263" s="19">
        <v>32</v>
      </c>
      <c r="I263" s="19" t="s">
        <v>263</v>
      </c>
      <c r="J263" s="19" t="s">
        <v>825</v>
      </c>
      <c r="K263" s="20" t="s">
        <v>904</v>
      </c>
      <c r="L263" s="21">
        <v>4</v>
      </c>
      <c r="M263" s="26" t="s">
        <v>157</v>
      </c>
      <c r="N263" s="21" t="s">
        <v>102</v>
      </c>
      <c r="O263" s="27" t="s">
        <v>103</v>
      </c>
      <c r="P263" s="25" t="s">
        <v>1104</v>
      </c>
      <c r="Q263" s="100"/>
      <c r="R263" s="28" t="s">
        <v>37</v>
      </c>
      <c r="S263" s="28" t="s">
        <v>39</v>
      </c>
      <c r="T263" s="28" t="s">
        <v>38</v>
      </c>
      <c r="U263" s="28" t="s">
        <v>1169</v>
      </c>
      <c r="V263" s="28" t="s">
        <v>264</v>
      </c>
      <c r="W263" s="28" t="str">
        <f t="shared" si="9"/>
        <v>英語728</v>
      </c>
    </row>
    <row r="264" spans="1:23" ht="24.95" customHeight="1" x14ac:dyDescent="0.15">
      <c r="A264" s="73" t="str">
        <f t="shared" si="8"/>
        <v>009022</v>
      </c>
      <c r="B264" s="33" t="s">
        <v>5</v>
      </c>
      <c r="C264" s="47" t="s">
        <v>194</v>
      </c>
      <c r="D264" s="44">
        <v>22</v>
      </c>
      <c r="E264" s="44" t="s">
        <v>1314</v>
      </c>
      <c r="F264" s="17" t="s">
        <v>1340</v>
      </c>
      <c r="G264" s="18" t="s">
        <v>82</v>
      </c>
      <c r="H264" s="19">
        <v>32</v>
      </c>
      <c r="I264" s="19" t="s">
        <v>263</v>
      </c>
      <c r="J264" s="19" t="s">
        <v>829</v>
      </c>
      <c r="K264" s="20" t="s">
        <v>905</v>
      </c>
      <c r="L264" s="21">
        <v>4</v>
      </c>
      <c r="M264" s="26" t="s">
        <v>157</v>
      </c>
      <c r="N264" s="21" t="s">
        <v>102</v>
      </c>
      <c r="O264" s="27" t="s">
        <v>103</v>
      </c>
      <c r="P264" s="25" t="s">
        <v>1104</v>
      </c>
      <c r="Q264" s="100"/>
      <c r="R264" s="28" t="s">
        <v>37</v>
      </c>
      <c r="S264" s="28" t="s">
        <v>39</v>
      </c>
      <c r="T264" s="28" t="s">
        <v>38</v>
      </c>
      <c r="U264" s="28" t="s">
        <v>1169</v>
      </c>
      <c r="V264" s="28" t="s">
        <v>264</v>
      </c>
      <c r="W264" s="28" t="str">
        <f t="shared" si="9"/>
        <v>英語828</v>
      </c>
    </row>
    <row r="265" spans="1:23" ht="24.95" customHeight="1" x14ac:dyDescent="0.15">
      <c r="A265" s="73" t="str">
        <f t="shared" si="8"/>
        <v>009023</v>
      </c>
      <c r="B265" s="33" t="s">
        <v>5</v>
      </c>
      <c r="C265" s="47" t="s">
        <v>194</v>
      </c>
      <c r="D265" s="44">
        <v>23</v>
      </c>
      <c r="E265" s="44" t="s">
        <v>1314</v>
      </c>
      <c r="F265" s="17" t="s">
        <v>1340</v>
      </c>
      <c r="G265" s="18" t="s">
        <v>83</v>
      </c>
      <c r="H265" s="19">
        <v>32</v>
      </c>
      <c r="I265" s="19" t="s">
        <v>263</v>
      </c>
      <c r="J265" s="19" t="s">
        <v>833</v>
      </c>
      <c r="K265" s="20" t="s">
        <v>906</v>
      </c>
      <c r="L265" s="21">
        <v>4</v>
      </c>
      <c r="M265" s="26" t="s">
        <v>157</v>
      </c>
      <c r="N265" s="21" t="s">
        <v>102</v>
      </c>
      <c r="O265" s="27" t="s">
        <v>103</v>
      </c>
      <c r="P265" s="25" t="s">
        <v>1104</v>
      </c>
      <c r="Q265" s="100"/>
      <c r="R265" s="28" t="s">
        <v>37</v>
      </c>
      <c r="S265" s="28" t="s">
        <v>39</v>
      </c>
      <c r="T265" s="28" t="s">
        <v>38</v>
      </c>
      <c r="U265" s="28" t="s">
        <v>1169</v>
      </c>
      <c r="V265" s="28" t="s">
        <v>264</v>
      </c>
      <c r="W265" s="28" t="str">
        <f t="shared" si="9"/>
        <v>英語928</v>
      </c>
    </row>
    <row r="266" spans="1:23" ht="24.95" customHeight="1" x14ac:dyDescent="0.15">
      <c r="A266" s="73" t="str">
        <f t="shared" si="8"/>
        <v>011001</v>
      </c>
      <c r="B266" s="29" t="s">
        <v>6</v>
      </c>
      <c r="C266" s="30" t="s">
        <v>148</v>
      </c>
      <c r="D266" s="44">
        <v>1</v>
      </c>
      <c r="E266" s="44" t="s">
        <v>1314</v>
      </c>
      <c r="F266" s="29" t="s">
        <v>270</v>
      </c>
      <c r="G266" s="30" t="s">
        <v>80</v>
      </c>
      <c r="H266" s="29">
        <v>32</v>
      </c>
      <c r="I266" s="29" t="s">
        <v>81</v>
      </c>
      <c r="J266" s="29" t="s">
        <v>121</v>
      </c>
      <c r="K266" s="42" t="s">
        <v>315</v>
      </c>
      <c r="L266" s="1" t="s">
        <v>271</v>
      </c>
      <c r="M266" s="2" t="s">
        <v>99</v>
      </c>
      <c r="N266" s="3">
        <v>30</v>
      </c>
      <c r="O266" s="1" t="s">
        <v>1373</v>
      </c>
      <c r="P266" s="29" t="s">
        <v>1315</v>
      </c>
      <c r="Q266" s="100"/>
      <c r="R266" s="28" t="s">
        <v>40</v>
      </c>
      <c r="S266" s="28" t="s">
        <v>42</v>
      </c>
      <c r="T266" s="28" t="s">
        <v>41</v>
      </c>
      <c r="U266" s="28" t="s">
        <v>43</v>
      </c>
      <c r="V266" s="28" t="s">
        <v>1170</v>
      </c>
      <c r="W266" s="28" t="str">
        <f t="shared" si="9"/>
        <v>国語103</v>
      </c>
    </row>
    <row r="267" spans="1:23" ht="24.95" customHeight="1" x14ac:dyDescent="0.15">
      <c r="A267" s="73" t="str">
        <f t="shared" si="8"/>
        <v>011002</v>
      </c>
      <c r="B267" s="29" t="s">
        <v>6</v>
      </c>
      <c r="C267" s="30" t="s">
        <v>148</v>
      </c>
      <c r="D267" s="44">
        <v>2</v>
      </c>
      <c r="E267" s="44" t="s">
        <v>1314</v>
      </c>
      <c r="F267" s="29" t="s">
        <v>270</v>
      </c>
      <c r="G267" s="30" t="s">
        <v>80</v>
      </c>
      <c r="H267" s="29">
        <v>32</v>
      </c>
      <c r="I267" s="29" t="s">
        <v>81</v>
      </c>
      <c r="J267" s="29" t="s">
        <v>122</v>
      </c>
      <c r="K267" s="42" t="s">
        <v>316</v>
      </c>
      <c r="L267" s="1" t="s">
        <v>283</v>
      </c>
      <c r="M267" s="2" t="s">
        <v>99</v>
      </c>
      <c r="N267" s="3">
        <v>30</v>
      </c>
      <c r="O267" s="1" t="s">
        <v>1373</v>
      </c>
      <c r="P267" s="29" t="s">
        <v>1315</v>
      </c>
      <c r="Q267" s="100"/>
      <c r="R267" s="28" t="s">
        <v>40</v>
      </c>
      <c r="S267" s="28" t="s">
        <v>42</v>
      </c>
      <c r="T267" s="28" t="s">
        <v>41</v>
      </c>
      <c r="U267" s="28" t="s">
        <v>43</v>
      </c>
      <c r="V267" s="28" t="s">
        <v>1170</v>
      </c>
      <c r="W267" s="28" t="str">
        <f t="shared" si="9"/>
        <v>国語104</v>
      </c>
    </row>
    <row r="268" spans="1:23" ht="24.95" customHeight="1" x14ac:dyDescent="0.15">
      <c r="A268" s="73" t="str">
        <f t="shared" si="8"/>
        <v>011003</v>
      </c>
      <c r="B268" s="29" t="s">
        <v>6</v>
      </c>
      <c r="C268" s="30" t="s">
        <v>148</v>
      </c>
      <c r="D268" s="44">
        <v>3</v>
      </c>
      <c r="E268" s="44" t="s">
        <v>1314</v>
      </c>
      <c r="F268" s="29" t="s">
        <v>270</v>
      </c>
      <c r="G268" s="30" t="s">
        <v>82</v>
      </c>
      <c r="H268" s="29">
        <v>32</v>
      </c>
      <c r="I268" s="29" t="s">
        <v>81</v>
      </c>
      <c r="J268" s="29" t="s">
        <v>225</v>
      </c>
      <c r="K268" s="42" t="s">
        <v>317</v>
      </c>
      <c r="L268" s="1" t="s">
        <v>283</v>
      </c>
      <c r="M268" s="2" t="s">
        <v>99</v>
      </c>
      <c r="N268" s="3">
        <v>30</v>
      </c>
      <c r="O268" s="1" t="s">
        <v>1373</v>
      </c>
      <c r="P268" s="29" t="s">
        <v>1315</v>
      </c>
      <c r="Q268" s="100"/>
      <c r="R268" s="28" t="s">
        <v>40</v>
      </c>
      <c r="S268" s="28" t="s">
        <v>42</v>
      </c>
      <c r="T268" s="28" t="s">
        <v>41</v>
      </c>
      <c r="U268" s="28" t="s">
        <v>43</v>
      </c>
      <c r="V268" s="28" t="s">
        <v>1170</v>
      </c>
      <c r="W268" s="28" t="str">
        <f t="shared" si="9"/>
        <v>国語203</v>
      </c>
    </row>
    <row r="269" spans="1:23" ht="24.95" customHeight="1" x14ac:dyDescent="0.15">
      <c r="A269" s="73" t="str">
        <f t="shared" si="8"/>
        <v>011004</v>
      </c>
      <c r="B269" s="29" t="s">
        <v>6</v>
      </c>
      <c r="C269" s="30" t="s">
        <v>148</v>
      </c>
      <c r="D269" s="44">
        <v>4</v>
      </c>
      <c r="E269" s="44" t="s">
        <v>1314</v>
      </c>
      <c r="F269" s="29" t="s">
        <v>270</v>
      </c>
      <c r="G269" s="30" t="s">
        <v>82</v>
      </c>
      <c r="H269" s="29">
        <v>32</v>
      </c>
      <c r="I269" s="29" t="s">
        <v>81</v>
      </c>
      <c r="J269" s="29" t="s">
        <v>226</v>
      </c>
      <c r="K269" s="42" t="s">
        <v>318</v>
      </c>
      <c r="L269" s="1" t="s">
        <v>283</v>
      </c>
      <c r="M269" s="2" t="s">
        <v>99</v>
      </c>
      <c r="N269" s="3">
        <v>30</v>
      </c>
      <c r="O269" s="1" t="s">
        <v>1373</v>
      </c>
      <c r="P269" s="29" t="s">
        <v>1315</v>
      </c>
      <c r="Q269" s="100"/>
      <c r="R269" s="28" t="s">
        <v>40</v>
      </c>
      <c r="S269" s="28" t="s">
        <v>42</v>
      </c>
      <c r="T269" s="28" t="s">
        <v>41</v>
      </c>
      <c r="U269" s="28" t="s">
        <v>43</v>
      </c>
      <c r="V269" s="28" t="s">
        <v>1170</v>
      </c>
      <c r="W269" s="28" t="str">
        <f t="shared" si="9"/>
        <v>国語204</v>
      </c>
    </row>
    <row r="270" spans="1:23" ht="24.95" customHeight="1" x14ac:dyDescent="0.15">
      <c r="A270" s="73" t="str">
        <f t="shared" si="8"/>
        <v>011005</v>
      </c>
      <c r="B270" s="29" t="s">
        <v>6</v>
      </c>
      <c r="C270" s="30" t="s">
        <v>148</v>
      </c>
      <c r="D270" s="44">
        <v>5</v>
      </c>
      <c r="E270" s="44" t="s">
        <v>1314</v>
      </c>
      <c r="F270" s="29" t="s">
        <v>270</v>
      </c>
      <c r="G270" s="30" t="s">
        <v>83</v>
      </c>
      <c r="H270" s="29">
        <v>32</v>
      </c>
      <c r="I270" s="29" t="s">
        <v>81</v>
      </c>
      <c r="J270" s="29" t="s">
        <v>105</v>
      </c>
      <c r="K270" s="42" t="s">
        <v>319</v>
      </c>
      <c r="L270" s="1" t="s">
        <v>283</v>
      </c>
      <c r="M270" s="2" t="s">
        <v>99</v>
      </c>
      <c r="N270" s="3">
        <v>30</v>
      </c>
      <c r="O270" s="1" t="s">
        <v>137</v>
      </c>
      <c r="P270" s="29" t="s">
        <v>1315</v>
      </c>
      <c r="Q270" s="100"/>
      <c r="R270" s="28" t="s">
        <v>40</v>
      </c>
      <c r="S270" s="28" t="s">
        <v>42</v>
      </c>
      <c r="T270" s="28" t="s">
        <v>41</v>
      </c>
      <c r="U270" s="28" t="s">
        <v>43</v>
      </c>
      <c r="V270" s="28" t="s">
        <v>1170</v>
      </c>
      <c r="W270" s="28" t="str">
        <f t="shared" si="9"/>
        <v>国語303</v>
      </c>
    </row>
    <row r="271" spans="1:23" ht="24.95" customHeight="1" x14ac:dyDescent="0.15">
      <c r="A271" s="73" t="str">
        <f t="shared" si="8"/>
        <v>011006</v>
      </c>
      <c r="B271" s="29" t="s">
        <v>6</v>
      </c>
      <c r="C271" s="30" t="s">
        <v>148</v>
      </c>
      <c r="D271" s="44">
        <v>6</v>
      </c>
      <c r="E271" s="44" t="s">
        <v>1314</v>
      </c>
      <c r="F271" s="29" t="s">
        <v>270</v>
      </c>
      <c r="G271" s="30" t="s">
        <v>83</v>
      </c>
      <c r="H271" s="29">
        <v>32</v>
      </c>
      <c r="I271" s="29" t="s">
        <v>81</v>
      </c>
      <c r="J271" s="29" t="s">
        <v>106</v>
      </c>
      <c r="K271" s="42" t="s">
        <v>320</v>
      </c>
      <c r="L271" s="1" t="s">
        <v>283</v>
      </c>
      <c r="M271" s="2" t="s">
        <v>99</v>
      </c>
      <c r="N271" s="3">
        <v>30</v>
      </c>
      <c r="O271" s="1" t="s">
        <v>137</v>
      </c>
      <c r="P271" s="29" t="s">
        <v>1315</v>
      </c>
      <c r="Q271" s="100"/>
      <c r="R271" s="28" t="s">
        <v>40</v>
      </c>
      <c r="S271" s="28" t="s">
        <v>42</v>
      </c>
      <c r="T271" s="28" t="s">
        <v>41</v>
      </c>
      <c r="U271" s="28" t="s">
        <v>43</v>
      </c>
      <c r="V271" s="28" t="s">
        <v>1170</v>
      </c>
      <c r="W271" s="28" t="str">
        <f t="shared" si="9"/>
        <v>国語304</v>
      </c>
    </row>
    <row r="272" spans="1:23" ht="24.95" customHeight="1" x14ac:dyDescent="0.15">
      <c r="A272" s="73" t="str">
        <f t="shared" si="8"/>
        <v>011007</v>
      </c>
      <c r="B272" s="29" t="s">
        <v>6</v>
      </c>
      <c r="C272" s="30" t="s">
        <v>148</v>
      </c>
      <c r="D272" s="44">
        <v>7</v>
      </c>
      <c r="E272" s="44" t="s">
        <v>1314</v>
      </c>
      <c r="F272" s="29" t="s">
        <v>270</v>
      </c>
      <c r="G272" s="30" t="s">
        <v>84</v>
      </c>
      <c r="H272" s="29">
        <v>32</v>
      </c>
      <c r="I272" s="29" t="s">
        <v>81</v>
      </c>
      <c r="J272" s="29" t="s">
        <v>227</v>
      </c>
      <c r="K272" s="42" t="s">
        <v>321</v>
      </c>
      <c r="L272" s="1" t="s">
        <v>283</v>
      </c>
      <c r="M272" s="2" t="s">
        <v>99</v>
      </c>
      <c r="N272" s="3">
        <v>26</v>
      </c>
      <c r="O272" s="1" t="s">
        <v>137</v>
      </c>
      <c r="P272" s="29" t="s">
        <v>1315</v>
      </c>
      <c r="Q272" s="100"/>
      <c r="R272" s="28" t="s">
        <v>40</v>
      </c>
      <c r="S272" s="28" t="s">
        <v>42</v>
      </c>
      <c r="T272" s="28" t="s">
        <v>41</v>
      </c>
      <c r="U272" s="28" t="s">
        <v>43</v>
      </c>
      <c r="V272" s="28" t="s">
        <v>1170</v>
      </c>
      <c r="W272" s="28" t="str">
        <f t="shared" si="9"/>
        <v>国語403</v>
      </c>
    </row>
    <row r="273" spans="1:23" ht="24.95" customHeight="1" x14ac:dyDescent="0.15">
      <c r="A273" s="73" t="str">
        <f t="shared" si="8"/>
        <v>011008</v>
      </c>
      <c r="B273" s="29" t="s">
        <v>6</v>
      </c>
      <c r="C273" s="30" t="s">
        <v>148</v>
      </c>
      <c r="D273" s="44">
        <v>8</v>
      </c>
      <c r="E273" s="44" t="s">
        <v>1314</v>
      </c>
      <c r="F273" s="29" t="s">
        <v>270</v>
      </c>
      <c r="G273" s="30" t="s">
        <v>84</v>
      </c>
      <c r="H273" s="29">
        <v>32</v>
      </c>
      <c r="I273" s="29" t="s">
        <v>81</v>
      </c>
      <c r="J273" s="29" t="s">
        <v>228</v>
      </c>
      <c r="K273" s="42" t="s">
        <v>322</v>
      </c>
      <c r="L273" s="1" t="s">
        <v>283</v>
      </c>
      <c r="M273" s="2" t="s">
        <v>99</v>
      </c>
      <c r="N273" s="3">
        <v>26</v>
      </c>
      <c r="O273" s="1" t="s">
        <v>137</v>
      </c>
      <c r="P273" s="29" t="s">
        <v>1315</v>
      </c>
      <c r="Q273" s="100"/>
      <c r="R273" s="28" t="s">
        <v>40</v>
      </c>
      <c r="S273" s="28" t="s">
        <v>42</v>
      </c>
      <c r="T273" s="28" t="s">
        <v>41</v>
      </c>
      <c r="U273" s="28" t="s">
        <v>43</v>
      </c>
      <c r="V273" s="28" t="s">
        <v>1170</v>
      </c>
      <c r="W273" s="28" t="str">
        <f t="shared" si="9"/>
        <v>国語404</v>
      </c>
    </row>
    <row r="274" spans="1:23" ht="24.95" customHeight="1" x14ac:dyDescent="0.15">
      <c r="A274" s="73" t="str">
        <f t="shared" si="8"/>
        <v>011009</v>
      </c>
      <c r="B274" s="29" t="s">
        <v>6</v>
      </c>
      <c r="C274" s="30" t="s">
        <v>148</v>
      </c>
      <c r="D274" s="44">
        <v>9</v>
      </c>
      <c r="E274" s="44" t="s">
        <v>1314</v>
      </c>
      <c r="F274" s="29" t="s">
        <v>270</v>
      </c>
      <c r="G274" s="30" t="s">
        <v>85</v>
      </c>
      <c r="H274" s="29">
        <v>32</v>
      </c>
      <c r="I274" s="29" t="s">
        <v>81</v>
      </c>
      <c r="J274" s="29" t="s">
        <v>141</v>
      </c>
      <c r="K274" s="42" t="s">
        <v>323</v>
      </c>
      <c r="L274" s="1" t="s">
        <v>283</v>
      </c>
      <c r="M274" s="2" t="s">
        <v>99</v>
      </c>
      <c r="N274" s="3">
        <v>26</v>
      </c>
      <c r="O274" s="1" t="s">
        <v>137</v>
      </c>
      <c r="P274" s="29" t="s">
        <v>1315</v>
      </c>
      <c r="Q274" s="100"/>
      <c r="R274" s="28" t="s">
        <v>40</v>
      </c>
      <c r="S274" s="28" t="s">
        <v>42</v>
      </c>
      <c r="T274" s="28" t="s">
        <v>41</v>
      </c>
      <c r="U274" s="28" t="s">
        <v>43</v>
      </c>
      <c r="V274" s="28" t="s">
        <v>1170</v>
      </c>
      <c r="W274" s="28" t="str">
        <f t="shared" si="9"/>
        <v>国語503</v>
      </c>
    </row>
    <row r="275" spans="1:23" ht="24.95" customHeight="1" x14ac:dyDescent="0.15">
      <c r="A275" s="73" t="str">
        <f t="shared" si="8"/>
        <v>011010</v>
      </c>
      <c r="B275" s="29" t="s">
        <v>6</v>
      </c>
      <c r="C275" s="30" t="s">
        <v>148</v>
      </c>
      <c r="D275" s="44">
        <v>10</v>
      </c>
      <c r="E275" s="44" t="s">
        <v>1314</v>
      </c>
      <c r="F275" s="29" t="s">
        <v>270</v>
      </c>
      <c r="G275" s="30" t="s">
        <v>85</v>
      </c>
      <c r="H275" s="29">
        <v>32</v>
      </c>
      <c r="I275" s="29" t="s">
        <v>81</v>
      </c>
      <c r="J275" s="29" t="s">
        <v>142</v>
      </c>
      <c r="K275" s="42" t="s">
        <v>324</v>
      </c>
      <c r="L275" s="1" t="s">
        <v>283</v>
      </c>
      <c r="M275" s="2" t="s">
        <v>99</v>
      </c>
      <c r="N275" s="3">
        <v>26</v>
      </c>
      <c r="O275" s="1" t="s">
        <v>137</v>
      </c>
      <c r="P275" s="29" t="s">
        <v>1315</v>
      </c>
      <c r="Q275" s="100"/>
      <c r="R275" s="28" t="s">
        <v>40</v>
      </c>
      <c r="S275" s="28" t="s">
        <v>42</v>
      </c>
      <c r="T275" s="28" t="s">
        <v>41</v>
      </c>
      <c r="U275" s="28" t="s">
        <v>43</v>
      </c>
      <c r="V275" s="28" t="s">
        <v>1170</v>
      </c>
      <c r="W275" s="28" t="str">
        <f t="shared" si="9"/>
        <v>国語504</v>
      </c>
    </row>
    <row r="276" spans="1:23" ht="24.95" customHeight="1" x14ac:dyDescent="0.15">
      <c r="A276" s="73" t="str">
        <f t="shared" si="8"/>
        <v>011011</v>
      </c>
      <c r="B276" s="29" t="s">
        <v>6</v>
      </c>
      <c r="C276" s="30" t="s">
        <v>148</v>
      </c>
      <c r="D276" s="44">
        <v>11</v>
      </c>
      <c r="E276" s="44" t="s">
        <v>1314</v>
      </c>
      <c r="F276" s="29" t="s">
        <v>270</v>
      </c>
      <c r="G276" s="30" t="s">
        <v>86</v>
      </c>
      <c r="H276" s="29">
        <v>32</v>
      </c>
      <c r="I276" s="29" t="s">
        <v>81</v>
      </c>
      <c r="J276" s="29" t="s">
        <v>229</v>
      </c>
      <c r="K276" s="42" t="s">
        <v>325</v>
      </c>
      <c r="L276" s="1" t="s">
        <v>283</v>
      </c>
      <c r="M276" s="2" t="s">
        <v>99</v>
      </c>
      <c r="N276" s="3">
        <v>26</v>
      </c>
      <c r="O276" s="1" t="s">
        <v>137</v>
      </c>
      <c r="P276" s="29" t="s">
        <v>1315</v>
      </c>
      <c r="Q276" s="100"/>
      <c r="R276" s="28" t="s">
        <v>40</v>
      </c>
      <c r="S276" s="28" t="s">
        <v>42</v>
      </c>
      <c r="T276" s="28" t="s">
        <v>41</v>
      </c>
      <c r="U276" s="28" t="s">
        <v>43</v>
      </c>
      <c r="V276" s="28" t="s">
        <v>1170</v>
      </c>
      <c r="W276" s="28" t="str">
        <f t="shared" si="9"/>
        <v>国語603</v>
      </c>
    </row>
    <row r="277" spans="1:23" ht="24.95" customHeight="1" x14ac:dyDescent="0.15">
      <c r="A277" s="73" t="str">
        <f t="shared" si="8"/>
        <v>011012</v>
      </c>
      <c r="B277" s="29" t="s">
        <v>6</v>
      </c>
      <c r="C277" s="30" t="s">
        <v>148</v>
      </c>
      <c r="D277" s="44">
        <v>12</v>
      </c>
      <c r="E277" s="44" t="s">
        <v>1314</v>
      </c>
      <c r="F277" s="29" t="s">
        <v>270</v>
      </c>
      <c r="G277" s="30" t="s">
        <v>86</v>
      </c>
      <c r="H277" s="29">
        <v>32</v>
      </c>
      <c r="I277" s="29" t="s">
        <v>81</v>
      </c>
      <c r="J277" s="29" t="s">
        <v>230</v>
      </c>
      <c r="K277" s="42" t="s">
        <v>326</v>
      </c>
      <c r="L277" s="1" t="s">
        <v>283</v>
      </c>
      <c r="M277" s="2" t="s">
        <v>99</v>
      </c>
      <c r="N277" s="3">
        <v>26</v>
      </c>
      <c r="O277" s="1" t="s">
        <v>137</v>
      </c>
      <c r="P277" s="29" t="s">
        <v>1315</v>
      </c>
      <c r="Q277" s="100"/>
      <c r="R277" s="28" t="s">
        <v>40</v>
      </c>
      <c r="S277" s="28" t="s">
        <v>42</v>
      </c>
      <c r="T277" s="28" t="s">
        <v>41</v>
      </c>
      <c r="U277" s="28" t="s">
        <v>43</v>
      </c>
      <c r="V277" s="28" t="s">
        <v>1170</v>
      </c>
      <c r="W277" s="28" t="str">
        <f t="shared" si="9"/>
        <v>国語604</v>
      </c>
    </row>
    <row r="278" spans="1:23" ht="24.95" customHeight="1" x14ac:dyDescent="0.15">
      <c r="A278" s="73" t="str">
        <f t="shared" si="8"/>
        <v>011013</v>
      </c>
      <c r="B278" s="38" t="s">
        <v>6</v>
      </c>
      <c r="C278" s="39" t="s">
        <v>148</v>
      </c>
      <c r="D278" s="44">
        <v>13</v>
      </c>
      <c r="E278" s="44" t="s">
        <v>1314</v>
      </c>
      <c r="F278" s="38" t="s">
        <v>270</v>
      </c>
      <c r="G278" s="39" t="s">
        <v>80</v>
      </c>
      <c r="H278" s="39">
        <v>32</v>
      </c>
      <c r="I278" s="38" t="s">
        <v>87</v>
      </c>
      <c r="J278" s="38" t="s">
        <v>119</v>
      </c>
      <c r="K278" s="37" t="s">
        <v>387</v>
      </c>
      <c r="L278" s="1">
        <v>1</v>
      </c>
      <c r="M278" s="2" t="s">
        <v>99</v>
      </c>
      <c r="N278" s="3">
        <v>30</v>
      </c>
      <c r="O278" s="1" t="s">
        <v>278</v>
      </c>
      <c r="P278" s="29" t="s">
        <v>1315</v>
      </c>
      <c r="Q278" s="100"/>
      <c r="R278" s="28" t="s">
        <v>40</v>
      </c>
      <c r="S278" s="28" t="s">
        <v>42</v>
      </c>
      <c r="T278" s="28" t="s">
        <v>41</v>
      </c>
      <c r="U278" s="28" t="s">
        <v>43</v>
      </c>
      <c r="V278" s="28" t="s">
        <v>1170</v>
      </c>
      <c r="W278" s="28" t="str">
        <f t="shared" si="9"/>
        <v>書写102</v>
      </c>
    </row>
    <row r="279" spans="1:23" ht="24.95" customHeight="1" x14ac:dyDescent="0.15">
      <c r="A279" s="73" t="str">
        <f t="shared" si="8"/>
        <v>011014</v>
      </c>
      <c r="B279" s="38" t="s">
        <v>6</v>
      </c>
      <c r="C279" s="39" t="s">
        <v>148</v>
      </c>
      <c r="D279" s="44">
        <v>14</v>
      </c>
      <c r="E279" s="44" t="s">
        <v>1314</v>
      </c>
      <c r="F279" s="38" t="s">
        <v>270</v>
      </c>
      <c r="G279" s="39" t="s">
        <v>82</v>
      </c>
      <c r="H279" s="39">
        <v>32</v>
      </c>
      <c r="I279" s="38" t="s">
        <v>87</v>
      </c>
      <c r="J279" s="38" t="s">
        <v>223</v>
      </c>
      <c r="K279" s="37" t="s">
        <v>388</v>
      </c>
      <c r="L279" s="1">
        <v>1</v>
      </c>
      <c r="M279" s="2" t="s">
        <v>99</v>
      </c>
      <c r="N279" s="3">
        <v>30</v>
      </c>
      <c r="O279" s="1" t="s">
        <v>137</v>
      </c>
      <c r="P279" s="29" t="s">
        <v>1315</v>
      </c>
      <c r="Q279" s="100"/>
      <c r="R279" s="28" t="s">
        <v>40</v>
      </c>
      <c r="S279" s="28" t="s">
        <v>42</v>
      </c>
      <c r="T279" s="28" t="s">
        <v>41</v>
      </c>
      <c r="U279" s="28" t="s">
        <v>43</v>
      </c>
      <c r="V279" s="28" t="s">
        <v>1170</v>
      </c>
      <c r="W279" s="28" t="str">
        <f t="shared" si="9"/>
        <v>書写202</v>
      </c>
    </row>
    <row r="280" spans="1:23" ht="24.95" customHeight="1" x14ac:dyDescent="0.15">
      <c r="A280" s="73" t="str">
        <f t="shared" si="8"/>
        <v>011015</v>
      </c>
      <c r="B280" s="38" t="s">
        <v>6</v>
      </c>
      <c r="C280" s="39" t="s">
        <v>148</v>
      </c>
      <c r="D280" s="44">
        <v>15</v>
      </c>
      <c r="E280" s="44" t="s">
        <v>1314</v>
      </c>
      <c r="F280" s="38" t="s">
        <v>270</v>
      </c>
      <c r="G280" s="39" t="s">
        <v>83</v>
      </c>
      <c r="H280" s="39">
        <v>32</v>
      </c>
      <c r="I280" s="38" t="s">
        <v>87</v>
      </c>
      <c r="J280" s="38" t="s">
        <v>97</v>
      </c>
      <c r="K280" s="37" t="s">
        <v>389</v>
      </c>
      <c r="L280" s="1">
        <v>1</v>
      </c>
      <c r="M280" s="2" t="s">
        <v>99</v>
      </c>
      <c r="N280" s="3">
        <v>30</v>
      </c>
      <c r="O280" s="1" t="s">
        <v>137</v>
      </c>
      <c r="P280" s="29" t="s">
        <v>1315</v>
      </c>
      <c r="Q280" s="100"/>
      <c r="R280" s="28" t="s">
        <v>40</v>
      </c>
      <c r="S280" s="28" t="s">
        <v>42</v>
      </c>
      <c r="T280" s="28" t="s">
        <v>41</v>
      </c>
      <c r="U280" s="28" t="s">
        <v>43</v>
      </c>
      <c r="V280" s="28" t="s">
        <v>1170</v>
      </c>
      <c r="W280" s="28" t="str">
        <f t="shared" si="9"/>
        <v>書写302</v>
      </c>
    </row>
    <row r="281" spans="1:23" ht="24.95" customHeight="1" x14ac:dyDescent="0.15">
      <c r="A281" s="73" t="str">
        <f t="shared" si="8"/>
        <v>011016</v>
      </c>
      <c r="B281" s="38" t="s">
        <v>6</v>
      </c>
      <c r="C281" s="39" t="s">
        <v>148</v>
      </c>
      <c r="D281" s="44">
        <v>16</v>
      </c>
      <c r="E281" s="44" t="s">
        <v>1314</v>
      </c>
      <c r="F281" s="38" t="s">
        <v>270</v>
      </c>
      <c r="G281" s="39" t="s">
        <v>84</v>
      </c>
      <c r="H281" s="39">
        <v>32</v>
      </c>
      <c r="I281" s="38" t="s">
        <v>87</v>
      </c>
      <c r="J281" s="38" t="s">
        <v>117</v>
      </c>
      <c r="K281" s="37" t="s">
        <v>390</v>
      </c>
      <c r="L281" s="1">
        <v>1</v>
      </c>
      <c r="M281" s="2" t="s">
        <v>99</v>
      </c>
      <c r="N281" s="3">
        <v>26</v>
      </c>
      <c r="O281" s="1" t="s">
        <v>137</v>
      </c>
      <c r="P281" s="29" t="s">
        <v>1315</v>
      </c>
      <c r="Q281" s="100"/>
      <c r="R281" s="28" t="s">
        <v>40</v>
      </c>
      <c r="S281" s="28" t="s">
        <v>42</v>
      </c>
      <c r="T281" s="28" t="s">
        <v>41</v>
      </c>
      <c r="U281" s="28" t="s">
        <v>43</v>
      </c>
      <c r="V281" s="28" t="s">
        <v>1170</v>
      </c>
      <c r="W281" s="28" t="str">
        <f t="shared" si="9"/>
        <v>書写402</v>
      </c>
    </row>
    <row r="282" spans="1:23" ht="24.95" customHeight="1" x14ac:dyDescent="0.15">
      <c r="A282" s="73" t="str">
        <f t="shared" si="8"/>
        <v>011017</v>
      </c>
      <c r="B282" s="38" t="s">
        <v>6</v>
      </c>
      <c r="C282" s="39" t="s">
        <v>148</v>
      </c>
      <c r="D282" s="44">
        <v>17</v>
      </c>
      <c r="E282" s="44" t="s">
        <v>1314</v>
      </c>
      <c r="F282" s="38" t="s">
        <v>270</v>
      </c>
      <c r="G282" s="39" t="s">
        <v>85</v>
      </c>
      <c r="H282" s="39">
        <v>32</v>
      </c>
      <c r="I282" s="38" t="s">
        <v>87</v>
      </c>
      <c r="J282" s="38" t="s">
        <v>140</v>
      </c>
      <c r="K282" s="37" t="s">
        <v>391</v>
      </c>
      <c r="L282" s="1">
        <v>1</v>
      </c>
      <c r="M282" s="2" t="s">
        <v>99</v>
      </c>
      <c r="N282" s="3">
        <v>26</v>
      </c>
      <c r="O282" s="1" t="s">
        <v>137</v>
      </c>
      <c r="P282" s="29" t="s">
        <v>1315</v>
      </c>
      <c r="Q282" s="100"/>
      <c r="R282" s="28" t="s">
        <v>40</v>
      </c>
      <c r="S282" s="28" t="s">
        <v>42</v>
      </c>
      <c r="T282" s="28" t="s">
        <v>41</v>
      </c>
      <c r="U282" s="28" t="s">
        <v>43</v>
      </c>
      <c r="V282" s="28" t="s">
        <v>1170</v>
      </c>
      <c r="W282" s="28" t="str">
        <f t="shared" si="9"/>
        <v>書写502</v>
      </c>
    </row>
    <row r="283" spans="1:23" ht="24.95" customHeight="1" x14ac:dyDescent="0.15">
      <c r="A283" s="73" t="str">
        <f t="shared" si="8"/>
        <v>011018</v>
      </c>
      <c r="B283" s="38" t="s">
        <v>6</v>
      </c>
      <c r="C283" s="39" t="s">
        <v>148</v>
      </c>
      <c r="D283" s="44">
        <v>18</v>
      </c>
      <c r="E283" s="44" t="s">
        <v>1314</v>
      </c>
      <c r="F283" s="38" t="s">
        <v>270</v>
      </c>
      <c r="G283" s="39" t="s">
        <v>86</v>
      </c>
      <c r="H283" s="39">
        <v>32</v>
      </c>
      <c r="I283" s="38" t="s">
        <v>87</v>
      </c>
      <c r="J283" s="38" t="s">
        <v>242</v>
      </c>
      <c r="K283" s="37" t="s">
        <v>392</v>
      </c>
      <c r="L283" s="1">
        <v>1</v>
      </c>
      <c r="M283" s="2" t="s">
        <v>99</v>
      </c>
      <c r="N283" s="3">
        <v>26</v>
      </c>
      <c r="O283" s="1" t="s">
        <v>137</v>
      </c>
      <c r="P283" s="29" t="s">
        <v>1315</v>
      </c>
      <c r="Q283" s="100"/>
      <c r="R283" s="28" t="s">
        <v>40</v>
      </c>
      <c r="S283" s="28" t="s">
        <v>42</v>
      </c>
      <c r="T283" s="28" t="s">
        <v>41</v>
      </c>
      <c r="U283" s="28" t="s">
        <v>43</v>
      </c>
      <c r="V283" s="28" t="s">
        <v>1170</v>
      </c>
      <c r="W283" s="28" t="str">
        <f t="shared" si="9"/>
        <v>書写602</v>
      </c>
    </row>
    <row r="284" spans="1:23" ht="24.95" customHeight="1" x14ac:dyDescent="0.15">
      <c r="A284" s="73" t="str">
        <f t="shared" si="8"/>
        <v>011019</v>
      </c>
      <c r="B284" s="29" t="s">
        <v>6</v>
      </c>
      <c r="C284" s="30" t="s">
        <v>148</v>
      </c>
      <c r="D284" s="44">
        <v>19</v>
      </c>
      <c r="E284" s="44" t="s">
        <v>1314</v>
      </c>
      <c r="F284" s="29" t="s">
        <v>270</v>
      </c>
      <c r="G284" s="30" t="s">
        <v>80</v>
      </c>
      <c r="H284" s="30">
        <v>32</v>
      </c>
      <c r="I284" s="29" t="s">
        <v>92</v>
      </c>
      <c r="J284" s="29" t="s">
        <v>122</v>
      </c>
      <c r="K284" s="6" t="s">
        <v>1374</v>
      </c>
      <c r="L284" s="1" t="s">
        <v>283</v>
      </c>
      <c r="M284" s="2" t="s">
        <v>99</v>
      </c>
      <c r="N284" s="3">
        <v>30</v>
      </c>
      <c r="O284" s="1" t="s">
        <v>278</v>
      </c>
      <c r="P284" s="29" t="s">
        <v>1315</v>
      </c>
      <c r="Q284" s="100"/>
      <c r="R284" s="28" t="s">
        <v>40</v>
      </c>
      <c r="S284" s="28" t="s">
        <v>42</v>
      </c>
      <c r="T284" s="28" t="s">
        <v>41</v>
      </c>
      <c r="U284" s="28" t="s">
        <v>43</v>
      </c>
      <c r="V284" s="28" t="s">
        <v>1170</v>
      </c>
      <c r="W284" s="28" t="str">
        <f t="shared" si="9"/>
        <v>算数104</v>
      </c>
    </row>
    <row r="285" spans="1:23" ht="24.95" customHeight="1" x14ac:dyDescent="0.15">
      <c r="A285" s="73" t="str">
        <f t="shared" si="8"/>
        <v>011020</v>
      </c>
      <c r="B285" s="29" t="s">
        <v>6</v>
      </c>
      <c r="C285" s="30" t="s">
        <v>148</v>
      </c>
      <c r="D285" s="44">
        <v>20</v>
      </c>
      <c r="E285" s="44" t="s">
        <v>1314</v>
      </c>
      <c r="F285" s="29" t="s">
        <v>270</v>
      </c>
      <c r="G285" s="30" t="s">
        <v>80</v>
      </c>
      <c r="H285" s="30">
        <v>32</v>
      </c>
      <c r="I285" s="29" t="s">
        <v>92</v>
      </c>
      <c r="J285" s="29" t="s">
        <v>123</v>
      </c>
      <c r="K285" s="6" t="s">
        <v>1375</v>
      </c>
      <c r="L285" s="1" t="s">
        <v>283</v>
      </c>
      <c r="M285" s="2" t="s">
        <v>99</v>
      </c>
      <c r="N285" s="3">
        <v>30</v>
      </c>
      <c r="O285" s="1" t="s">
        <v>278</v>
      </c>
      <c r="P285" s="29" t="s">
        <v>1315</v>
      </c>
      <c r="Q285" s="100"/>
      <c r="R285" s="28" t="s">
        <v>40</v>
      </c>
      <c r="S285" s="28" t="s">
        <v>42</v>
      </c>
      <c r="T285" s="28" t="s">
        <v>41</v>
      </c>
      <c r="U285" s="28" t="s">
        <v>43</v>
      </c>
      <c r="V285" s="28" t="s">
        <v>1170</v>
      </c>
      <c r="W285" s="28" t="str">
        <f t="shared" si="9"/>
        <v>算数105</v>
      </c>
    </row>
    <row r="286" spans="1:23" ht="24.95" customHeight="1" x14ac:dyDescent="0.15">
      <c r="A286" s="73" t="str">
        <f t="shared" si="8"/>
        <v>011021</v>
      </c>
      <c r="B286" s="29" t="s">
        <v>6</v>
      </c>
      <c r="C286" s="30" t="s">
        <v>148</v>
      </c>
      <c r="D286" s="44">
        <v>21</v>
      </c>
      <c r="E286" s="44" t="s">
        <v>1314</v>
      </c>
      <c r="F286" s="29" t="s">
        <v>270</v>
      </c>
      <c r="G286" s="30" t="s">
        <v>82</v>
      </c>
      <c r="H286" s="30">
        <v>32</v>
      </c>
      <c r="I286" s="29" t="s">
        <v>92</v>
      </c>
      <c r="J286" s="29" t="s">
        <v>226</v>
      </c>
      <c r="K286" s="6" t="s">
        <v>476</v>
      </c>
      <c r="L286" s="1" t="s">
        <v>283</v>
      </c>
      <c r="M286" s="2" t="s">
        <v>99</v>
      </c>
      <c r="N286" s="3">
        <v>30</v>
      </c>
      <c r="O286" s="1" t="s">
        <v>278</v>
      </c>
      <c r="P286" s="29" t="s">
        <v>1315</v>
      </c>
      <c r="Q286" s="100"/>
      <c r="R286" s="28" t="s">
        <v>40</v>
      </c>
      <c r="S286" s="28" t="s">
        <v>42</v>
      </c>
      <c r="T286" s="28" t="s">
        <v>41</v>
      </c>
      <c r="U286" s="28" t="s">
        <v>43</v>
      </c>
      <c r="V286" s="28" t="s">
        <v>1170</v>
      </c>
      <c r="W286" s="28" t="str">
        <f t="shared" si="9"/>
        <v>算数204</v>
      </c>
    </row>
    <row r="287" spans="1:23" ht="24.95" customHeight="1" x14ac:dyDescent="0.15">
      <c r="A287" s="73" t="str">
        <f t="shared" si="8"/>
        <v>011022</v>
      </c>
      <c r="B287" s="29" t="s">
        <v>6</v>
      </c>
      <c r="C287" s="30" t="s">
        <v>148</v>
      </c>
      <c r="D287" s="44">
        <v>22</v>
      </c>
      <c r="E287" s="44" t="s">
        <v>1314</v>
      </c>
      <c r="F287" s="29" t="s">
        <v>270</v>
      </c>
      <c r="G287" s="30" t="s">
        <v>82</v>
      </c>
      <c r="H287" s="30">
        <v>32</v>
      </c>
      <c r="I287" s="29" t="s">
        <v>92</v>
      </c>
      <c r="J287" s="29" t="s">
        <v>231</v>
      </c>
      <c r="K287" s="6" t="s">
        <v>1376</v>
      </c>
      <c r="L287" s="1" t="s">
        <v>283</v>
      </c>
      <c r="M287" s="2" t="s">
        <v>99</v>
      </c>
      <c r="N287" s="3">
        <v>30</v>
      </c>
      <c r="O287" s="1" t="s">
        <v>278</v>
      </c>
      <c r="P287" s="29" t="s">
        <v>1315</v>
      </c>
      <c r="Q287" s="100"/>
      <c r="R287" s="28" t="s">
        <v>40</v>
      </c>
      <c r="S287" s="28" t="s">
        <v>42</v>
      </c>
      <c r="T287" s="28" t="s">
        <v>41</v>
      </c>
      <c r="U287" s="28" t="s">
        <v>43</v>
      </c>
      <c r="V287" s="28" t="s">
        <v>1170</v>
      </c>
      <c r="W287" s="28" t="str">
        <f t="shared" si="9"/>
        <v>算数205</v>
      </c>
    </row>
    <row r="288" spans="1:23" ht="24.95" customHeight="1" x14ac:dyDescent="0.15">
      <c r="A288" s="73" t="str">
        <f t="shared" si="8"/>
        <v>011023</v>
      </c>
      <c r="B288" s="29" t="s">
        <v>6</v>
      </c>
      <c r="C288" s="30" t="s">
        <v>148</v>
      </c>
      <c r="D288" s="44">
        <v>23</v>
      </c>
      <c r="E288" s="44" t="s">
        <v>1314</v>
      </c>
      <c r="F288" s="29" t="s">
        <v>270</v>
      </c>
      <c r="G288" s="30" t="s">
        <v>83</v>
      </c>
      <c r="H288" s="30">
        <v>32</v>
      </c>
      <c r="I288" s="29" t="s">
        <v>92</v>
      </c>
      <c r="J288" s="29" t="s">
        <v>106</v>
      </c>
      <c r="K288" s="6" t="s">
        <v>1377</v>
      </c>
      <c r="L288" s="1" t="s">
        <v>283</v>
      </c>
      <c r="M288" s="2" t="s">
        <v>99</v>
      </c>
      <c r="N288" s="3">
        <v>30</v>
      </c>
      <c r="O288" s="1" t="s">
        <v>278</v>
      </c>
      <c r="P288" s="29" t="s">
        <v>1315</v>
      </c>
      <c r="Q288" s="100"/>
      <c r="R288" s="28" t="s">
        <v>40</v>
      </c>
      <c r="S288" s="28" t="s">
        <v>42</v>
      </c>
      <c r="T288" s="28" t="s">
        <v>41</v>
      </c>
      <c r="U288" s="28" t="s">
        <v>43</v>
      </c>
      <c r="V288" s="28" t="s">
        <v>1170</v>
      </c>
      <c r="W288" s="28" t="str">
        <f t="shared" si="9"/>
        <v>算数304</v>
      </c>
    </row>
    <row r="289" spans="1:23" ht="24.95" customHeight="1" x14ac:dyDescent="0.15">
      <c r="A289" s="73" t="str">
        <f t="shared" si="8"/>
        <v>011024</v>
      </c>
      <c r="B289" s="29" t="s">
        <v>6</v>
      </c>
      <c r="C289" s="30" t="s">
        <v>148</v>
      </c>
      <c r="D289" s="44">
        <v>24</v>
      </c>
      <c r="E289" s="44" t="s">
        <v>1314</v>
      </c>
      <c r="F289" s="29" t="s">
        <v>270</v>
      </c>
      <c r="G289" s="30" t="s">
        <v>83</v>
      </c>
      <c r="H289" s="30">
        <v>32</v>
      </c>
      <c r="I289" s="29" t="s">
        <v>92</v>
      </c>
      <c r="J289" s="29" t="s">
        <v>110</v>
      </c>
      <c r="K289" s="6" t="s">
        <v>477</v>
      </c>
      <c r="L289" s="1" t="s">
        <v>283</v>
      </c>
      <c r="M289" s="2" t="s">
        <v>99</v>
      </c>
      <c r="N289" s="3">
        <v>30</v>
      </c>
      <c r="O289" s="1" t="s">
        <v>278</v>
      </c>
      <c r="P289" s="29" t="s">
        <v>1315</v>
      </c>
      <c r="Q289" s="100"/>
      <c r="R289" s="28" t="s">
        <v>40</v>
      </c>
      <c r="S289" s="28" t="s">
        <v>42</v>
      </c>
      <c r="T289" s="28" t="s">
        <v>41</v>
      </c>
      <c r="U289" s="28" t="s">
        <v>43</v>
      </c>
      <c r="V289" s="28" t="s">
        <v>1170</v>
      </c>
      <c r="W289" s="28" t="str">
        <f t="shared" si="9"/>
        <v>算数305</v>
      </c>
    </row>
    <row r="290" spans="1:23" ht="24.95" customHeight="1" x14ac:dyDescent="0.15">
      <c r="A290" s="73" t="str">
        <f t="shared" si="8"/>
        <v>011025</v>
      </c>
      <c r="B290" s="29" t="s">
        <v>6</v>
      </c>
      <c r="C290" s="30" t="s">
        <v>148</v>
      </c>
      <c r="D290" s="44">
        <v>25</v>
      </c>
      <c r="E290" s="44" t="s">
        <v>1314</v>
      </c>
      <c r="F290" s="29" t="s">
        <v>270</v>
      </c>
      <c r="G290" s="30" t="s">
        <v>84</v>
      </c>
      <c r="H290" s="30">
        <v>32</v>
      </c>
      <c r="I290" s="29" t="s">
        <v>92</v>
      </c>
      <c r="J290" s="29" t="s">
        <v>228</v>
      </c>
      <c r="K290" s="6" t="s">
        <v>478</v>
      </c>
      <c r="L290" s="1" t="s">
        <v>283</v>
      </c>
      <c r="M290" s="2" t="s">
        <v>99</v>
      </c>
      <c r="N290" s="3">
        <v>26</v>
      </c>
      <c r="O290" s="1" t="s">
        <v>278</v>
      </c>
      <c r="P290" s="29" t="s">
        <v>1315</v>
      </c>
      <c r="Q290" s="100"/>
      <c r="R290" s="28" t="s">
        <v>40</v>
      </c>
      <c r="S290" s="28" t="s">
        <v>42</v>
      </c>
      <c r="T290" s="28" t="s">
        <v>41</v>
      </c>
      <c r="U290" s="28" t="s">
        <v>43</v>
      </c>
      <c r="V290" s="28" t="s">
        <v>1170</v>
      </c>
      <c r="W290" s="28" t="str">
        <f t="shared" si="9"/>
        <v>算数404</v>
      </c>
    </row>
    <row r="291" spans="1:23" ht="24.95" customHeight="1" x14ac:dyDescent="0.15">
      <c r="A291" s="73" t="str">
        <f t="shared" si="8"/>
        <v>011026</v>
      </c>
      <c r="B291" s="29" t="s">
        <v>6</v>
      </c>
      <c r="C291" s="30" t="s">
        <v>148</v>
      </c>
      <c r="D291" s="44">
        <v>26</v>
      </c>
      <c r="E291" s="44" t="s">
        <v>1314</v>
      </c>
      <c r="F291" s="29" t="s">
        <v>270</v>
      </c>
      <c r="G291" s="30" t="s">
        <v>84</v>
      </c>
      <c r="H291" s="30">
        <v>32</v>
      </c>
      <c r="I291" s="29" t="s">
        <v>92</v>
      </c>
      <c r="J291" s="29" t="s">
        <v>233</v>
      </c>
      <c r="K291" s="6" t="s">
        <v>479</v>
      </c>
      <c r="L291" s="1" t="s">
        <v>283</v>
      </c>
      <c r="M291" s="2" t="s">
        <v>99</v>
      </c>
      <c r="N291" s="3">
        <v>26</v>
      </c>
      <c r="O291" s="1" t="s">
        <v>278</v>
      </c>
      <c r="P291" s="29" t="s">
        <v>1315</v>
      </c>
      <c r="Q291" s="100"/>
      <c r="R291" s="28" t="s">
        <v>40</v>
      </c>
      <c r="S291" s="28" t="s">
        <v>42</v>
      </c>
      <c r="T291" s="28" t="s">
        <v>41</v>
      </c>
      <c r="U291" s="28" t="s">
        <v>43</v>
      </c>
      <c r="V291" s="28" t="s">
        <v>1170</v>
      </c>
      <c r="W291" s="28" t="str">
        <f t="shared" si="9"/>
        <v>算数405</v>
      </c>
    </row>
    <row r="292" spans="1:23" ht="24.95" customHeight="1" x14ac:dyDescent="0.15">
      <c r="A292" s="73" t="str">
        <f t="shared" si="8"/>
        <v>011027</v>
      </c>
      <c r="B292" s="29" t="s">
        <v>6</v>
      </c>
      <c r="C292" s="30" t="s">
        <v>148</v>
      </c>
      <c r="D292" s="44">
        <v>27</v>
      </c>
      <c r="E292" s="44" t="s">
        <v>1314</v>
      </c>
      <c r="F292" s="29" t="s">
        <v>270</v>
      </c>
      <c r="G292" s="30" t="s">
        <v>85</v>
      </c>
      <c r="H292" s="30">
        <v>32</v>
      </c>
      <c r="I292" s="29" t="s">
        <v>92</v>
      </c>
      <c r="J292" s="29" t="s">
        <v>142</v>
      </c>
      <c r="K292" s="6" t="s">
        <v>1378</v>
      </c>
      <c r="L292" s="1" t="s">
        <v>283</v>
      </c>
      <c r="M292" s="2" t="s">
        <v>99</v>
      </c>
      <c r="N292" s="3">
        <v>26</v>
      </c>
      <c r="O292" s="1" t="s">
        <v>278</v>
      </c>
      <c r="P292" s="29" t="s">
        <v>1315</v>
      </c>
      <c r="Q292" s="100"/>
      <c r="R292" s="28" t="s">
        <v>40</v>
      </c>
      <c r="S292" s="28" t="s">
        <v>42</v>
      </c>
      <c r="T292" s="28" t="s">
        <v>41</v>
      </c>
      <c r="U292" s="28" t="s">
        <v>43</v>
      </c>
      <c r="V292" s="28" t="s">
        <v>1170</v>
      </c>
      <c r="W292" s="28" t="str">
        <f t="shared" si="9"/>
        <v>算数504</v>
      </c>
    </row>
    <row r="293" spans="1:23" ht="24.95" customHeight="1" x14ac:dyDescent="0.15">
      <c r="A293" s="73" t="str">
        <f t="shared" si="8"/>
        <v>011028</v>
      </c>
      <c r="B293" s="29" t="s">
        <v>6</v>
      </c>
      <c r="C293" s="30" t="s">
        <v>148</v>
      </c>
      <c r="D293" s="44">
        <v>28</v>
      </c>
      <c r="E293" s="44" t="s">
        <v>1314</v>
      </c>
      <c r="F293" s="29" t="s">
        <v>270</v>
      </c>
      <c r="G293" s="30" t="s">
        <v>85</v>
      </c>
      <c r="H293" s="30">
        <v>32</v>
      </c>
      <c r="I293" s="29" t="s">
        <v>92</v>
      </c>
      <c r="J293" s="29" t="s">
        <v>143</v>
      </c>
      <c r="K293" s="6" t="s">
        <v>1379</v>
      </c>
      <c r="L293" s="1" t="s">
        <v>283</v>
      </c>
      <c r="M293" s="2" t="s">
        <v>99</v>
      </c>
      <c r="N293" s="3">
        <v>26</v>
      </c>
      <c r="O293" s="1" t="s">
        <v>278</v>
      </c>
      <c r="P293" s="29" t="s">
        <v>1315</v>
      </c>
      <c r="Q293" s="100"/>
      <c r="R293" s="28" t="s">
        <v>40</v>
      </c>
      <c r="S293" s="28" t="s">
        <v>42</v>
      </c>
      <c r="T293" s="28" t="s">
        <v>41</v>
      </c>
      <c r="U293" s="28" t="s">
        <v>43</v>
      </c>
      <c r="V293" s="28" t="s">
        <v>1170</v>
      </c>
      <c r="W293" s="28" t="str">
        <f t="shared" si="9"/>
        <v>算数505</v>
      </c>
    </row>
    <row r="294" spans="1:23" ht="24.95" customHeight="1" x14ac:dyDescent="0.15">
      <c r="A294" s="73" t="str">
        <f t="shared" si="8"/>
        <v>011029</v>
      </c>
      <c r="B294" s="29" t="s">
        <v>6</v>
      </c>
      <c r="C294" s="30" t="s">
        <v>148</v>
      </c>
      <c r="D294" s="44">
        <v>29</v>
      </c>
      <c r="E294" s="44" t="s">
        <v>1314</v>
      </c>
      <c r="F294" s="29" t="s">
        <v>270</v>
      </c>
      <c r="G294" s="30" t="s">
        <v>86</v>
      </c>
      <c r="H294" s="30">
        <v>32</v>
      </c>
      <c r="I294" s="29" t="s">
        <v>92</v>
      </c>
      <c r="J294" s="29" t="s">
        <v>230</v>
      </c>
      <c r="K294" s="6" t="s">
        <v>1380</v>
      </c>
      <c r="L294" s="1" t="s">
        <v>283</v>
      </c>
      <c r="M294" s="2" t="s">
        <v>99</v>
      </c>
      <c r="N294" s="3">
        <v>26</v>
      </c>
      <c r="O294" s="1" t="s">
        <v>278</v>
      </c>
      <c r="P294" s="29" t="s">
        <v>1315</v>
      </c>
      <c r="Q294" s="100" t="s">
        <v>1381</v>
      </c>
      <c r="R294" s="28" t="s">
        <v>40</v>
      </c>
      <c r="S294" s="28" t="s">
        <v>42</v>
      </c>
      <c r="T294" s="28" t="s">
        <v>41</v>
      </c>
      <c r="U294" s="28" t="s">
        <v>43</v>
      </c>
      <c r="V294" s="28" t="s">
        <v>1170</v>
      </c>
      <c r="W294" s="28" t="str">
        <f t="shared" si="9"/>
        <v>算数604</v>
      </c>
    </row>
    <row r="295" spans="1:23" ht="24.95" customHeight="1" x14ac:dyDescent="0.15">
      <c r="A295" s="73" t="str">
        <f t="shared" si="8"/>
        <v>011030</v>
      </c>
      <c r="B295" s="29" t="s">
        <v>6</v>
      </c>
      <c r="C295" s="30" t="s">
        <v>148</v>
      </c>
      <c r="D295" s="44">
        <v>30</v>
      </c>
      <c r="E295" s="44" t="s">
        <v>1314</v>
      </c>
      <c r="F295" s="29" t="s">
        <v>270</v>
      </c>
      <c r="G295" s="30" t="s">
        <v>86</v>
      </c>
      <c r="H295" s="30">
        <v>32</v>
      </c>
      <c r="I295" s="29" t="s">
        <v>92</v>
      </c>
      <c r="J295" s="29" t="s">
        <v>236</v>
      </c>
      <c r="K295" s="35" t="s">
        <v>1382</v>
      </c>
      <c r="L295" s="1" t="s">
        <v>283</v>
      </c>
      <c r="M295" s="2" t="s">
        <v>99</v>
      </c>
      <c r="N295" s="3">
        <v>26</v>
      </c>
      <c r="O295" s="1" t="s">
        <v>278</v>
      </c>
      <c r="P295" s="29" t="s">
        <v>1315</v>
      </c>
      <c r="Q295" s="100" t="s">
        <v>1383</v>
      </c>
      <c r="R295" s="28" t="s">
        <v>40</v>
      </c>
      <c r="S295" s="28" t="s">
        <v>42</v>
      </c>
      <c r="T295" s="28" t="s">
        <v>41</v>
      </c>
      <c r="U295" s="28" t="s">
        <v>43</v>
      </c>
      <c r="V295" s="28" t="s">
        <v>1170</v>
      </c>
      <c r="W295" s="28" t="str">
        <f t="shared" si="9"/>
        <v>算数605</v>
      </c>
    </row>
    <row r="296" spans="1:23" ht="24.95" customHeight="1" x14ac:dyDescent="0.15">
      <c r="A296" s="73" t="str">
        <f t="shared" si="8"/>
        <v>011031</v>
      </c>
      <c r="B296" s="29" t="s">
        <v>6</v>
      </c>
      <c r="C296" s="30" t="s">
        <v>148</v>
      </c>
      <c r="D296" s="44">
        <v>31</v>
      </c>
      <c r="E296" s="44" t="s">
        <v>1314</v>
      </c>
      <c r="F296" s="29" t="s">
        <v>270</v>
      </c>
      <c r="G296" s="30" t="s">
        <v>83</v>
      </c>
      <c r="H296" s="30">
        <v>32</v>
      </c>
      <c r="I296" s="29" t="s">
        <v>93</v>
      </c>
      <c r="J296" s="29" t="s">
        <v>105</v>
      </c>
      <c r="K296" s="6" t="s">
        <v>574</v>
      </c>
      <c r="L296" s="1" t="s">
        <v>283</v>
      </c>
      <c r="M296" s="2" t="s">
        <v>99</v>
      </c>
      <c r="N296" s="3">
        <v>30</v>
      </c>
      <c r="O296" s="1" t="s">
        <v>278</v>
      </c>
      <c r="P296" s="29" t="s">
        <v>1315</v>
      </c>
      <c r="Q296" s="100"/>
      <c r="R296" s="28" t="s">
        <v>40</v>
      </c>
      <c r="S296" s="28" t="s">
        <v>42</v>
      </c>
      <c r="T296" s="28" t="s">
        <v>41</v>
      </c>
      <c r="U296" s="28" t="s">
        <v>43</v>
      </c>
      <c r="V296" s="28" t="s">
        <v>1170</v>
      </c>
      <c r="W296" s="28" t="str">
        <f t="shared" si="9"/>
        <v>理科303</v>
      </c>
    </row>
    <row r="297" spans="1:23" ht="24.95" customHeight="1" x14ac:dyDescent="0.15">
      <c r="A297" s="73" t="str">
        <f t="shared" si="8"/>
        <v>011032</v>
      </c>
      <c r="B297" s="29" t="s">
        <v>6</v>
      </c>
      <c r="C297" s="30" t="s">
        <v>148</v>
      </c>
      <c r="D297" s="44">
        <v>32</v>
      </c>
      <c r="E297" s="44" t="s">
        <v>1314</v>
      </c>
      <c r="F297" s="29" t="s">
        <v>270</v>
      </c>
      <c r="G297" s="30" t="s">
        <v>84</v>
      </c>
      <c r="H297" s="30">
        <v>32</v>
      </c>
      <c r="I297" s="29" t="s">
        <v>93</v>
      </c>
      <c r="J297" s="29" t="s">
        <v>227</v>
      </c>
      <c r="K297" s="6" t="s">
        <v>575</v>
      </c>
      <c r="L297" s="1" t="s">
        <v>283</v>
      </c>
      <c r="M297" s="2" t="s">
        <v>99</v>
      </c>
      <c r="N297" s="3">
        <v>26</v>
      </c>
      <c r="O297" s="1" t="s">
        <v>278</v>
      </c>
      <c r="P297" s="29" t="s">
        <v>1315</v>
      </c>
      <c r="Q297" s="100"/>
      <c r="R297" s="28" t="s">
        <v>40</v>
      </c>
      <c r="S297" s="28" t="s">
        <v>42</v>
      </c>
      <c r="T297" s="28" t="s">
        <v>41</v>
      </c>
      <c r="U297" s="28" t="s">
        <v>43</v>
      </c>
      <c r="V297" s="28" t="s">
        <v>1170</v>
      </c>
      <c r="W297" s="28" t="str">
        <f t="shared" si="9"/>
        <v>理科403</v>
      </c>
    </row>
    <row r="298" spans="1:23" ht="24.95" customHeight="1" x14ac:dyDescent="0.15">
      <c r="A298" s="73" t="str">
        <f t="shared" si="8"/>
        <v>011033</v>
      </c>
      <c r="B298" s="29" t="s">
        <v>6</v>
      </c>
      <c r="C298" s="30" t="s">
        <v>148</v>
      </c>
      <c r="D298" s="44">
        <v>33</v>
      </c>
      <c r="E298" s="44" t="s">
        <v>1314</v>
      </c>
      <c r="F298" s="29" t="s">
        <v>270</v>
      </c>
      <c r="G298" s="30" t="s">
        <v>85</v>
      </c>
      <c r="H298" s="30">
        <v>32</v>
      </c>
      <c r="I298" s="29" t="s">
        <v>93</v>
      </c>
      <c r="J298" s="29" t="s">
        <v>141</v>
      </c>
      <c r="K298" s="6" t="s">
        <v>576</v>
      </c>
      <c r="L298" s="1" t="s">
        <v>283</v>
      </c>
      <c r="M298" s="2" t="s">
        <v>99</v>
      </c>
      <c r="N298" s="3">
        <v>26</v>
      </c>
      <c r="O298" s="1" t="s">
        <v>278</v>
      </c>
      <c r="P298" s="29" t="s">
        <v>1315</v>
      </c>
      <c r="Q298" s="100"/>
      <c r="R298" s="28" t="s">
        <v>40</v>
      </c>
      <c r="S298" s="28" t="s">
        <v>42</v>
      </c>
      <c r="T298" s="28" t="s">
        <v>41</v>
      </c>
      <c r="U298" s="28" t="s">
        <v>43</v>
      </c>
      <c r="V298" s="28" t="s">
        <v>1170</v>
      </c>
      <c r="W298" s="28" t="str">
        <f t="shared" si="9"/>
        <v>理科503</v>
      </c>
    </row>
    <row r="299" spans="1:23" ht="24.95" customHeight="1" x14ac:dyDescent="0.15">
      <c r="A299" s="73" t="str">
        <f t="shared" si="8"/>
        <v>011034</v>
      </c>
      <c r="B299" s="29" t="s">
        <v>6</v>
      </c>
      <c r="C299" s="30" t="s">
        <v>148</v>
      </c>
      <c r="D299" s="44">
        <v>34</v>
      </c>
      <c r="E299" s="44" t="s">
        <v>1314</v>
      </c>
      <c r="F299" s="29" t="s">
        <v>270</v>
      </c>
      <c r="G299" s="30" t="s">
        <v>86</v>
      </c>
      <c r="H299" s="30">
        <v>32</v>
      </c>
      <c r="I299" s="29" t="s">
        <v>93</v>
      </c>
      <c r="J299" s="29" t="s">
        <v>229</v>
      </c>
      <c r="K299" s="6" t="s">
        <v>577</v>
      </c>
      <c r="L299" s="1" t="s">
        <v>283</v>
      </c>
      <c r="M299" s="2" t="s">
        <v>99</v>
      </c>
      <c r="N299" s="3">
        <v>26</v>
      </c>
      <c r="O299" s="1" t="s">
        <v>278</v>
      </c>
      <c r="P299" s="29" t="s">
        <v>1315</v>
      </c>
      <c r="Q299" s="100"/>
      <c r="R299" s="28" t="s">
        <v>40</v>
      </c>
      <c r="S299" s="28" t="s">
        <v>42</v>
      </c>
      <c r="T299" s="28" t="s">
        <v>41</v>
      </c>
      <c r="U299" s="28" t="s">
        <v>43</v>
      </c>
      <c r="V299" s="28" t="s">
        <v>1170</v>
      </c>
      <c r="W299" s="28" t="str">
        <f t="shared" si="9"/>
        <v>理科603</v>
      </c>
    </row>
    <row r="300" spans="1:23" ht="24.95" customHeight="1" x14ac:dyDescent="0.15">
      <c r="A300" s="73" t="str">
        <f t="shared" si="8"/>
        <v>011035</v>
      </c>
      <c r="B300" s="29" t="s">
        <v>6</v>
      </c>
      <c r="C300" s="30" t="s">
        <v>148</v>
      </c>
      <c r="D300" s="44">
        <v>35</v>
      </c>
      <c r="E300" s="44" t="s">
        <v>1314</v>
      </c>
      <c r="F300" s="29" t="s">
        <v>270</v>
      </c>
      <c r="G300" s="30" t="s">
        <v>94</v>
      </c>
      <c r="H300" s="30">
        <v>32</v>
      </c>
      <c r="I300" s="29" t="s">
        <v>95</v>
      </c>
      <c r="J300" s="29" t="s">
        <v>123</v>
      </c>
      <c r="K300" s="35" t="s">
        <v>610</v>
      </c>
      <c r="L300" s="1" t="s">
        <v>271</v>
      </c>
      <c r="M300" s="2" t="s">
        <v>99</v>
      </c>
      <c r="N300" s="3">
        <v>30</v>
      </c>
      <c r="O300" s="1" t="s">
        <v>137</v>
      </c>
      <c r="P300" s="29" t="s">
        <v>1315</v>
      </c>
      <c r="Q300" s="100"/>
      <c r="R300" s="28" t="s">
        <v>40</v>
      </c>
      <c r="S300" s="28" t="s">
        <v>42</v>
      </c>
      <c r="T300" s="28" t="s">
        <v>41</v>
      </c>
      <c r="U300" s="28" t="s">
        <v>43</v>
      </c>
      <c r="V300" s="28" t="s">
        <v>1170</v>
      </c>
      <c r="W300" s="28" t="str">
        <f t="shared" si="9"/>
        <v>生活105</v>
      </c>
    </row>
    <row r="301" spans="1:23" ht="24.95" customHeight="1" x14ac:dyDescent="0.15">
      <c r="A301" s="73" t="str">
        <f t="shared" si="8"/>
        <v>011036</v>
      </c>
      <c r="B301" s="29" t="s">
        <v>6</v>
      </c>
      <c r="C301" s="30" t="s">
        <v>148</v>
      </c>
      <c r="D301" s="44">
        <v>36</v>
      </c>
      <c r="E301" s="44" t="s">
        <v>1314</v>
      </c>
      <c r="F301" s="29" t="s">
        <v>270</v>
      </c>
      <c r="G301" s="30" t="s">
        <v>94</v>
      </c>
      <c r="H301" s="30">
        <v>32</v>
      </c>
      <c r="I301" s="29" t="s">
        <v>95</v>
      </c>
      <c r="J301" s="29" t="s">
        <v>124</v>
      </c>
      <c r="K301" s="35" t="s">
        <v>1384</v>
      </c>
      <c r="L301" s="1" t="s">
        <v>283</v>
      </c>
      <c r="M301" s="2" t="s">
        <v>99</v>
      </c>
      <c r="N301" s="3">
        <v>30</v>
      </c>
      <c r="O301" s="1" t="s">
        <v>137</v>
      </c>
      <c r="P301" s="29" t="s">
        <v>1315</v>
      </c>
      <c r="Q301" s="100"/>
      <c r="R301" s="28" t="s">
        <v>40</v>
      </c>
      <c r="S301" s="28" t="s">
        <v>42</v>
      </c>
      <c r="T301" s="28" t="s">
        <v>41</v>
      </c>
      <c r="U301" s="28" t="s">
        <v>43</v>
      </c>
      <c r="V301" s="28" t="s">
        <v>1170</v>
      </c>
      <c r="W301" s="28" t="str">
        <f t="shared" si="9"/>
        <v>生活106</v>
      </c>
    </row>
    <row r="302" spans="1:23" ht="24.95" customHeight="1" x14ac:dyDescent="0.15">
      <c r="A302" s="73" t="str">
        <f t="shared" si="8"/>
        <v>011037</v>
      </c>
      <c r="B302" s="29" t="s">
        <v>6</v>
      </c>
      <c r="C302" s="30" t="s">
        <v>148</v>
      </c>
      <c r="D302" s="44">
        <v>37</v>
      </c>
      <c r="E302" s="44" t="s">
        <v>1314</v>
      </c>
      <c r="F302" s="29" t="s">
        <v>270</v>
      </c>
      <c r="G302" s="30" t="s">
        <v>85</v>
      </c>
      <c r="H302" s="30">
        <v>32</v>
      </c>
      <c r="I302" s="29" t="s">
        <v>263</v>
      </c>
      <c r="J302" s="2" t="s">
        <v>142</v>
      </c>
      <c r="K302" s="6" t="s">
        <v>688</v>
      </c>
      <c r="L302" s="1" t="s">
        <v>284</v>
      </c>
      <c r="M302" s="2" t="s">
        <v>99</v>
      </c>
      <c r="N302" s="3">
        <v>26</v>
      </c>
      <c r="O302" s="1" t="s">
        <v>137</v>
      </c>
      <c r="P302" s="29" t="s">
        <v>1315</v>
      </c>
      <c r="Q302" s="100"/>
      <c r="R302" s="28" t="s">
        <v>40</v>
      </c>
      <c r="S302" s="28" t="s">
        <v>42</v>
      </c>
      <c r="T302" s="28" t="s">
        <v>41</v>
      </c>
      <c r="U302" s="28" t="s">
        <v>43</v>
      </c>
      <c r="V302" s="28" t="s">
        <v>1170</v>
      </c>
      <c r="W302" s="28" t="str">
        <f t="shared" si="9"/>
        <v>英語504</v>
      </c>
    </row>
    <row r="303" spans="1:23" ht="24.95" customHeight="1" x14ac:dyDescent="0.15">
      <c r="A303" s="73" t="str">
        <f t="shared" si="8"/>
        <v>011038</v>
      </c>
      <c r="B303" s="29" t="s">
        <v>6</v>
      </c>
      <c r="C303" s="30" t="s">
        <v>148</v>
      </c>
      <c r="D303" s="44">
        <v>38</v>
      </c>
      <c r="E303" s="44" t="s">
        <v>1314</v>
      </c>
      <c r="F303" s="29" t="s">
        <v>270</v>
      </c>
      <c r="G303" s="30" t="s">
        <v>86</v>
      </c>
      <c r="H303" s="30">
        <v>32</v>
      </c>
      <c r="I303" s="29" t="s">
        <v>263</v>
      </c>
      <c r="J303" s="29" t="s">
        <v>230</v>
      </c>
      <c r="K303" s="6" t="s">
        <v>689</v>
      </c>
      <c r="L303" s="1" t="s">
        <v>285</v>
      </c>
      <c r="M303" s="2" t="s">
        <v>99</v>
      </c>
      <c r="N303" s="3">
        <v>26</v>
      </c>
      <c r="O303" s="1" t="s">
        <v>137</v>
      </c>
      <c r="P303" s="29" t="s">
        <v>1315</v>
      </c>
      <c r="Q303" s="100"/>
      <c r="R303" s="28" t="s">
        <v>40</v>
      </c>
      <c r="S303" s="28" t="s">
        <v>42</v>
      </c>
      <c r="T303" s="28" t="s">
        <v>41</v>
      </c>
      <c r="U303" s="28" t="s">
        <v>43</v>
      </c>
      <c r="V303" s="28" t="s">
        <v>1170</v>
      </c>
      <c r="W303" s="28" t="str">
        <f t="shared" si="9"/>
        <v>英語604</v>
      </c>
    </row>
    <row r="304" spans="1:23" ht="24.95" customHeight="1" x14ac:dyDescent="0.15">
      <c r="A304" s="73" t="str">
        <f t="shared" si="8"/>
        <v>011039</v>
      </c>
      <c r="B304" s="29" t="s">
        <v>6</v>
      </c>
      <c r="C304" s="30" t="s">
        <v>148</v>
      </c>
      <c r="D304" s="44">
        <v>39</v>
      </c>
      <c r="E304" s="44" t="s">
        <v>1314</v>
      </c>
      <c r="F304" s="29" t="s">
        <v>270</v>
      </c>
      <c r="G304" s="30" t="s">
        <v>80</v>
      </c>
      <c r="H304" s="30">
        <v>32</v>
      </c>
      <c r="I304" s="29" t="s">
        <v>259</v>
      </c>
      <c r="J304" s="29" t="s">
        <v>119</v>
      </c>
      <c r="K304" s="6" t="s">
        <v>1385</v>
      </c>
      <c r="L304" s="1" t="s">
        <v>271</v>
      </c>
      <c r="M304" s="2" t="s">
        <v>99</v>
      </c>
      <c r="N304" s="3">
        <v>30</v>
      </c>
      <c r="O304" s="1" t="s">
        <v>278</v>
      </c>
      <c r="P304" s="29" t="s">
        <v>1315</v>
      </c>
      <c r="Q304" s="100" t="s">
        <v>1386</v>
      </c>
      <c r="R304" s="28" t="s">
        <v>40</v>
      </c>
      <c r="S304" s="28" t="s">
        <v>42</v>
      </c>
      <c r="T304" s="28" t="s">
        <v>41</v>
      </c>
      <c r="U304" s="28" t="s">
        <v>43</v>
      </c>
      <c r="V304" s="28" t="s">
        <v>1170</v>
      </c>
      <c r="W304" s="28" t="str">
        <f t="shared" si="9"/>
        <v>道徳102</v>
      </c>
    </row>
    <row r="305" spans="1:23" ht="24.95" customHeight="1" x14ac:dyDescent="0.15">
      <c r="A305" s="73" t="str">
        <f t="shared" si="8"/>
        <v>011040</v>
      </c>
      <c r="B305" s="29" t="s">
        <v>6</v>
      </c>
      <c r="C305" s="30" t="s">
        <v>148</v>
      </c>
      <c r="D305" s="44">
        <v>40</v>
      </c>
      <c r="E305" s="44" t="s">
        <v>1314</v>
      </c>
      <c r="F305" s="29" t="s">
        <v>270</v>
      </c>
      <c r="G305" s="30" t="s">
        <v>80</v>
      </c>
      <c r="H305" s="30">
        <v>32</v>
      </c>
      <c r="I305" s="29" t="s">
        <v>259</v>
      </c>
      <c r="J305" s="29" t="s">
        <v>121</v>
      </c>
      <c r="K305" s="6" t="s">
        <v>1387</v>
      </c>
      <c r="L305" s="1">
        <v>1</v>
      </c>
      <c r="M305" s="2" t="s">
        <v>99</v>
      </c>
      <c r="N305" s="3">
        <v>30</v>
      </c>
      <c r="O305" s="1" t="s">
        <v>278</v>
      </c>
      <c r="P305" s="29" t="s">
        <v>1315</v>
      </c>
      <c r="Q305" s="100" t="s">
        <v>1388</v>
      </c>
      <c r="R305" s="28" t="s">
        <v>40</v>
      </c>
      <c r="S305" s="28" t="s">
        <v>42</v>
      </c>
      <c r="T305" s="28" t="s">
        <v>41</v>
      </c>
      <c r="U305" s="28" t="s">
        <v>43</v>
      </c>
      <c r="V305" s="28" t="s">
        <v>1170</v>
      </c>
      <c r="W305" s="28" t="str">
        <f t="shared" si="9"/>
        <v>道徳103</v>
      </c>
    </row>
    <row r="306" spans="1:23" ht="24.95" customHeight="1" x14ac:dyDescent="0.15">
      <c r="A306" s="73" t="str">
        <f t="shared" si="8"/>
        <v>011041</v>
      </c>
      <c r="B306" s="29" t="s">
        <v>6</v>
      </c>
      <c r="C306" s="30" t="s">
        <v>148</v>
      </c>
      <c r="D306" s="44">
        <v>41</v>
      </c>
      <c r="E306" s="44" t="s">
        <v>1314</v>
      </c>
      <c r="F306" s="29" t="s">
        <v>270</v>
      </c>
      <c r="G306" s="30" t="s">
        <v>82</v>
      </c>
      <c r="H306" s="30">
        <v>32</v>
      </c>
      <c r="I306" s="29" t="s">
        <v>259</v>
      </c>
      <c r="J306" s="29" t="s">
        <v>223</v>
      </c>
      <c r="K306" s="6" t="s">
        <v>1389</v>
      </c>
      <c r="L306" s="1" t="s">
        <v>271</v>
      </c>
      <c r="M306" s="2" t="s">
        <v>99</v>
      </c>
      <c r="N306" s="3">
        <v>30</v>
      </c>
      <c r="O306" s="1" t="s">
        <v>278</v>
      </c>
      <c r="P306" s="29" t="s">
        <v>1315</v>
      </c>
      <c r="Q306" s="100" t="s">
        <v>1390</v>
      </c>
      <c r="R306" s="28" t="s">
        <v>40</v>
      </c>
      <c r="S306" s="28" t="s">
        <v>42</v>
      </c>
      <c r="T306" s="28" t="s">
        <v>41</v>
      </c>
      <c r="U306" s="28" t="s">
        <v>43</v>
      </c>
      <c r="V306" s="28" t="s">
        <v>1170</v>
      </c>
      <c r="W306" s="28" t="str">
        <f t="shared" si="9"/>
        <v>道徳202</v>
      </c>
    </row>
    <row r="307" spans="1:23" ht="24.95" customHeight="1" x14ac:dyDescent="0.15">
      <c r="A307" s="73" t="str">
        <f t="shared" si="8"/>
        <v>011042</v>
      </c>
      <c r="B307" s="29" t="s">
        <v>6</v>
      </c>
      <c r="C307" s="30" t="s">
        <v>148</v>
      </c>
      <c r="D307" s="44">
        <v>42</v>
      </c>
      <c r="E307" s="44" t="s">
        <v>1314</v>
      </c>
      <c r="F307" s="29" t="s">
        <v>270</v>
      </c>
      <c r="G307" s="30" t="s">
        <v>82</v>
      </c>
      <c r="H307" s="30">
        <v>32</v>
      </c>
      <c r="I307" s="29" t="s">
        <v>259</v>
      </c>
      <c r="J307" s="29" t="s">
        <v>225</v>
      </c>
      <c r="K307" s="6" t="s">
        <v>1391</v>
      </c>
      <c r="L307" s="1">
        <v>1</v>
      </c>
      <c r="M307" s="2" t="s">
        <v>99</v>
      </c>
      <c r="N307" s="3">
        <v>30</v>
      </c>
      <c r="O307" s="1" t="s">
        <v>278</v>
      </c>
      <c r="P307" s="29" t="s">
        <v>1315</v>
      </c>
      <c r="Q307" s="100" t="s">
        <v>1392</v>
      </c>
      <c r="R307" s="28" t="s">
        <v>40</v>
      </c>
      <c r="S307" s="28" t="s">
        <v>42</v>
      </c>
      <c r="T307" s="28" t="s">
        <v>41</v>
      </c>
      <c r="U307" s="28" t="s">
        <v>43</v>
      </c>
      <c r="V307" s="28" t="s">
        <v>1170</v>
      </c>
      <c r="W307" s="28" t="str">
        <f t="shared" si="9"/>
        <v>道徳203</v>
      </c>
    </row>
    <row r="308" spans="1:23" ht="24.95" customHeight="1" x14ac:dyDescent="0.15">
      <c r="A308" s="73" t="str">
        <f t="shared" si="8"/>
        <v>011043</v>
      </c>
      <c r="B308" s="29" t="s">
        <v>6</v>
      </c>
      <c r="C308" s="30" t="s">
        <v>148</v>
      </c>
      <c r="D308" s="44">
        <v>43</v>
      </c>
      <c r="E308" s="44" t="s">
        <v>1314</v>
      </c>
      <c r="F308" s="29" t="s">
        <v>270</v>
      </c>
      <c r="G308" s="30" t="s">
        <v>83</v>
      </c>
      <c r="H308" s="30">
        <v>32</v>
      </c>
      <c r="I308" s="29" t="s">
        <v>259</v>
      </c>
      <c r="J308" s="29" t="s">
        <v>97</v>
      </c>
      <c r="K308" s="6" t="s">
        <v>1393</v>
      </c>
      <c r="L308" s="1" t="s">
        <v>271</v>
      </c>
      <c r="M308" s="2" t="s">
        <v>99</v>
      </c>
      <c r="N308" s="3">
        <v>30</v>
      </c>
      <c r="O308" s="1" t="s">
        <v>278</v>
      </c>
      <c r="P308" s="29" t="s">
        <v>1315</v>
      </c>
      <c r="Q308" s="100" t="s">
        <v>1394</v>
      </c>
      <c r="R308" s="28" t="s">
        <v>40</v>
      </c>
      <c r="S308" s="28" t="s">
        <v>42</v>
      </c>
      <c r="T308" s="28" t="s">
        <v>41</v>
      </c>
      <c r="U308" s="28" t="s">
        <v>43</v>
      </c>
      <c r="V308" s="28" t="s">
        <v>1170</v>
      </c>
      <c r="W308" s="28" t="str">
        <f t="shared" si="9"/>
        <v>道徳302</v>
      </c>
    </row>
    <row r="309" spans="1:23" ht="24.95" customHeight="1" x14ac:dyDescent="0.15">
      <c r="A309" s="73" t="str">
        <f t="shared" si="8"/>
        <v>011044</v>
      </c>
      <c r="B309" s="29" t="s">
        <v>6</v>
      </c>
      <c r="C309" s="30" t="s">
        <v>148</v>
      </c>
      <c r="D309" s="44">
        <v>44</v>
      </c>
      <c r="E309" s="44" t="s">
        <v>1314</v>
      </c>
      <c r="F309" s="29" t="s">
        <v>270</v>
      </c>
      <c r="G309" s="30" t="s">
        <v>83</v>
      </c>
      <c r="H309" s="30">
        <v>32</v>
      </c>
      <c r="I309" s="29" t="s">
        <v>259</v>
      </c>
      <c r="J309" s="29" t="s">
        <v>105</v>
      </c>
      <c r="K309" s="6" t="s">
        <v>712</v>
      </c>
      <c r="L309" s="1">
        <v>1</v>
      </c>
      <c r="M309" s="2" t="s">
        <v>99</v>
      </c>
      <c r="N309" s="3">
        <v>30</v>
      </c>
      <c r="O309" s="1" t="s">
        <v>278</v>
      </c>
      <c r="P309" s="29" t="s">
        <v>1315</v>
      </c>
      <c r="Q309" s="100" t="s">
        <v>1395</v>
      </c>
      <c r="R309" s="28" t="s">
        <v>40</v>
      </c>
      <c r="S309" s="28" t="s">
        <v>42</v>
      </c>
      <c r="T309" s="28" t="s">
        <v>41</v>
      </c>
      <c r="U309" s="28" t="s">
        <v>43</v>
      </c>
      <c r="V309" s="28" t="s">
        <v>1170</v>
      </c>
      <c r="W309" s="28" t="str">
        <f t="shared" si="9"/>
        <v>道徳303</v>
      </c>
    </row>
    <row r="310" spans="1:23" ht="24.95" customHeight="1" x14ac:dyDescent="0.15">
      <c r="A310" s="73" t="str">
        <f t="shared" si="8"/>
        <v>011045</v>
      </c>
      <c r="B310" s="29" t="s">
        <v>6</v>
      </c>
      <c r="C310" s="30" t="s">
        <v>148</v>
      </c>
      <c r="D310" s="44">
        <v>45</v>
      </c>
      <c r="E310" s="44" t="s">
        <v>1314</v>
      </c>
      <c r="F310" s="29" t="s">
        <v>270</v>
      </c>
      <c r="G310" s="30" t="s">
        <v>84</v>
      </c>
      <c r="H310" s="30">
        <v>32</v>
      </c>
      <c r="I310" s="29" t="s">
        <v>259</v>
      </c>
      <c r="J310" s="29" t="s">
        <v>117</v>
      </c>
      <c r="K310" s="6" t="s">
        <v>713</v>
      </c>
      <c r="L310" s="1" t="s">
        <v>271</v>
      </c>
      <c r="M310" s="2" t="s">
        <v>99</v>
      </c>
      <c r="N310" s="3">
        <v>26</v>
      </c>
      <c r="O310" s="1" t="s">
        <v>278</v>
      </c>
      <c r="P310" s="29" t="s">
        <v>1315</v>
      </c>
      <c r="Q310" s="100" t="s">
        <v>1396</v>
      </c>
      <c r="R310" s="28" t="s">
        <v>40</v>
      </c>
      <c r="S310" s="28" t="s">
        <v>42</v>
      </c>
      <c r="T310" s="28" t="s">
        <v>41</v>
      </c>
      <c r="U310" s="28" t="s">
        <v>43</v>
      </c>
      <c r="V310" s="28" t="s">
        <v>1170</v>
      </c>
      <c r="W310" s="28" t="str">
        <f t="shared" si="9"/>
        <v>道徳402</v>
      </c>
    </row>
    <row r="311" spans="1:23" ht="24.95" customHeight="1" x14ac:dyDescent="0.15">
      <c r="A311" s="73" t="str">
        <f t="shared" si="8"/>
        <v>011046</v>
      </c>
      <c r="B311" s="29" t="s">
        <v>6</v>
      </c>
      <c r="C311" s="30" t="s">
        <v>148</v>
      </c>
      <c r="D311" s="44">
        <v>46</v>
      </c>
      <c r="E311" s="44" t="s">
        <v>1314</v>
      </c>
      <c r="F311" s="29" t="s">
        <v>270</v>
      </c>
      <c r="G311" s="30" t="s">
        <v>84</v>
      </c>
      <c r="H311" s="30">
        <v>32</v>
      </c>
      <c r="I311" s="29" t="s">
        <v>259</v>
      </c>
      <c r="J311" s="29" t="s">
        <v>227</v>
      </c>
      <c r="K311" s="6" t="s">
        <v>1397</v>
      </c>
      <c r="L311" s="1">
        <v>1</v>
      </c>
      <c r="M311" s="2" t="s">
        <v>99</v>
      </c>
      <c r="N311" s="3">
        <v>26</v>
      </c>
      <c r="O311" s="1" t="s">
        <v>278</v>
      </c>
      <c r="P311" s="29" t="s">
        <v>1315</v>
      </c>
      <c r="Q311" s="100" t="s">
        <v>1396</v>
      </c>
      <c r="R311" s="28" t="s">
        <v>40</v>
      </c>
      <c r="S311" s="28" t="s">
        <v>42</v>
      </c>
      <c r="T311" s="28" t="s">
        <v>41</v>
      </c>
      <c r="U311" s="28" t="s">
        <v>43</v>
      </c>
      <c r="V311" s="28" t="s">
        <v>1170</v>
      </c>
      <c r="W311" s="28" t="str">
        <f t="shared" si="9"/>
        <v>道徳403</v>
      </c>
    </row>
    <row r="312" spans="1:23" ht="24.95" customHeight="1" x14ac:dyDescent="0.15">
      <c r="A312" s="73" t="str">
        <f t="shared" si="8"/>
        <v>011047</v>
      </c>
      <c r="B312" s="29" t="s">
        <v>6</v>
      </c>
      <c r="C312" s="30" t="s">
        <v>148</v>
      </c>
      <c r="D312" s="44">
        <v>47</v>
      </c>
      <c r="E312" s="44" t="s">
        <v>1314</v>
      </c>
      <c r="F312" s="29" t="s">
        <v>270</v>
      </c>
      <c r="G312" s="30" t="s">
        <v>85</v>
      </c>
      <c r="H312" s="30">
        <v>32</v>
      </c>
      <c r="I312" s="29" t="s">
        <v>259</v>
      </c>
      <c r="J312" s="29" t="s">
        <v>140</v>
      </c>
      <c r="K312" s="6" t="s">
        <v>1398</v>
      </c>
      <c r="L312" s="1" t="s">
        <v>271</v>
      </c>
      <c r="M312" s="2" t="s">
        <v>99</v>
      </c>
      <c r="N312" s="3">
        <v>26</v>
      </c>
      <c r="O312" s="1" t="s">
        <v>278</v>
      </c>
      <c r="P312" s="29" t="s">
        <v>1315</v>
      </c>
      <c r="Q312" s="100" t="s">
        <v>1399</v>
      </c>
      <c r="R312" s="28" t="s">
        <v>40</v>
      </c>
      <c r="S312" s="28" t="s">
        <v>42</v>
      </c>
      <c r="T312" s="28" t="s">
        <v>41</v>
      </c>
      <c r="U312" s="28" t="s">
        <v>43</v>
      </c>
      <c r="V312" s="28" t="s">
        <v>1170</v>
      </c>
      <c r="W312" s="28" t="str">
        <f t="shared" si="9"/>
        <v>道徳502</v>
      </c>
    </row>
    <row r="313" spans="1:23" ht="24.95" customHeight="1" x14ac:dyDescent="0.15">
      <c r="A313" s="73" t="str">
        <f t="shared" si="8"/>
        <v>011048</v>
      </c>
      <c r="B313" s="29" t="s">
        <v>6</v>
      </c>
      <c r="C313" s="30" t="s">
        <v>148</v>
      </c>
      <c r="D313" s="44">
        <v>48</v>
      </c>
      <c r="E313" s="44" t="s">
        <v>1314</v>
      </c>
      <c r="F313" s="29" t="s">
        <v>270</v>
      </c>
      <c r="G313" s="30" t="s">
        <v>85</v>
      </c>
      <c r="H313" s="30">
        <v>32</v>
      </c>
      <c r="I313" s="29" t="s">
        <v>259</v>
      </c>
      <c r="J313" s="29" t="s">
        <v>141</v>
      </c>
      <c r="K313" s="6" t="s">
        <v>1400</v>
      </c>
      <c r="L313" s="1">
        <v>1</v>
      </c>
      <c r="M313" s="2" t="s">
        <v>99</v>
      </c>
      <c r="N313" s="3">
        <v>26</v>
      </c>
      <c r="O313" s="1" t="s">
        <v>278</v>
      </c>
      <c r="P313" s="29" t="s">
        <v>1315</v>
      </c>
      <c r="Q313" s="100" t="s">
        <v>1401</v>
      </c>
      <c r="R313" s="28" t="s">
        <v>40</v>
      </c>
      <c r="S313" s="28" t="s">
        <v>42</v>
      </c>
      <c r="T313" s="28" t="s">
        <v>41</v>
      </c>
      <c r="U313" s="28" t="s">
        <v>43</v>
      </c>
      <c r="V313" s="28" t="s">
        <v>1170</v>
      </c>
      <c r="W313" s="28" t="str">
        <f t="shared" si="9"/>
        <v>道徳503</v>
      </c>
    </row>
    <row r="314" spans="1:23" ht="24.95" customHeight="1" x14ac:dyDescent="0.15">
      <c r="A314" s="73" t="str">
        <f t="shared" si="8"/>
        <v>011049</v>
      </c>
      <c r="B314" s="29" t="s">
        <v>6</v>
      </c>
      <c r="C314" s="30" t="s">
        <v>148</v>
      </c>
      <c r="D314" s="44">
        <v>49</v>
      </c>
      <c r="E314" s="44" t="s">
        <v>1314</v>
      </c>
      <c r="F314" s="29" t="s">
        <v>270</v>
      </c>
      <c r="G314" s="30" t="s">
        <v>86</v>
      </c>
      <c r="H314" s="30">
        <v>32</v>
      </c>
      <c r="I314" s="29" t="s">
        <v>259</v>
      </c>
      <c r="J314" s="29" t="s">
        <v>242</v>
      </c>
      <c r="K314" s="6" t="s">
        <v>1402</v>
      </c>
      <c r="L314" s="1" t="s">
        <v>271</v>
      </c>
      <c r="M314" s="2" t="s">
        <v>99</v>
      </c>
      <c r="N314" s="3">
        <v>26</v>
      </c>
      <c r="O314" s="1" t="s">
        <v>278</v>
      </c>
      <c r="P314" s="29" t="s">
        <v>1315</v>
      </c>
      <c r="Q314" s="100" t="s">
        <v>1403</v>
      </c>
      <c r="R314" s="28" t="s">
        <v>40</v>
      </c>
      <c r="S314" s="28" t="s">
        <v>42</v>
      </c>
      <c r="T314" s="28" t="s">
        <v>41</v>
      </c>
      <c r="U314" s="28" t="s">
        <v>43</v>
      </c>
      <c r="V314" s="28" t="s">
        <v>1170</v>
      </c>
      <c r="W314" s="28" t="str">
        <f t="shared" si="9"/>
        <v>道徳602</v>
      </c>
    </row>
    <row r="315" spans="1:23" ht="24.95" customHeight="1" x14ac:dyDescent="0.15">
      <c r="A315" s="73" t="str">
        <f t="shared" si="8"/>
        <v>011050</v>
      </c>
      <c r="B315" s="29" t="s">
        <v>6</v>
      </c>
      <c r="C315" s="30" t="s">
        <v>148</v>
      </c>
      <c r="D315" s="44">
        <v>50</v>
      </c>
      <c r="E315" s="44" t="s">
        <v>1314</v>
      </c>
      <c r="F315" s="29" t="s">
        <v>270</v>
      </c>
      <c r="G315" s="30" t="s">
        <v>86</v>
      </c>
      <c r="H315" s="30">
        <v>32</v>
      </c>
      <c r="I315" s="29" t="s">
        <v>259</v>
      </c>
      <c r="J315" s="29" t="s">
        <v>229</v>
      </c>
      <c r="K315" s="6" t="s">
        <v>1404</v>
      </c>
      <c r="L315" s="1">
        <v>1</v>
      </c>
      <c r="M315" s="2" t="s">
        <v>99</v>
      </c>
      <c r="N315" s="3">
        <v>26</v>
      </c>
      <c r="O315" s="1" t="s">
        <v>278</v>
      </c>
      <c r="P315" s="29" t="s">
        <v>1315</v>
      </c>
      <c r="Q315" s="100" t="s">
        <v>1405</v>
      </c>
      <c r="R315" s="28" t="s">
        <v>40</v>
      </c>
      <c r="S315" s="28" t="s">
        <v>42</v>
      </c>
      <c r="T315" s="28" t="s">
        <v>41</v>
      </c>
      <c r="U315" s="28" t="s">
        <v>43</v>
      </c>
      <c r="V315" s="28" t="s">
        <v>1170</v>
      </c>
      <c r="W315" s="28" t="str">
        <f t="shared" si="9"/>
        <v>道徳603</v>
      </c>
    </row>
    <row r="316" spans="1:23" ht="24.95" customHeight="1" x14ac:dyDescent="0.15">
      <c r="A316" s="73" t="str">
        <f t="shared" si="8"/>
        <v>011051</v>
      </c>
      <c r="B316" s="1" t="s">
        <v>6</v>
      </c>
      <c r="C316" s="29" t="s">
        <v>148</v>
      </c>
      <c r="D316" s="44">
        <v>51</v>
      </c>
      <c r="E316" s="44" t="s">
        <v>1314</v>
      </c>
      <c r="F316" s="29" t="s">
        <v>1324</v>
      </c>
      <c r="G316" s="29" t="s">
        <v>94</v>
      </c>
      <c r="H316" s="29">
        <v>31</v>
      </c>
      <c r="I316" s="29" t="s">
        <v>95</v>
      </c>
      <c r="J316" s="29">
        <v>135</v>
      </c>
      <c r="K316" s="24" t="s">
        <v>174</v>
      </c>
      <c r="L316" s="29">
        <v>1</v>
      </c>
      <c r="M316" s="29" t="s">
        <v>99</v>
      </c>
      <c r="N316" s="29" t="s">
        <v>101</v>
      </c>
      <c r="O316" s="1" t="s">
        <v>103</v>
      </c>
      <c r="P316" s="1" t="s">
        <v>294</v>
      </c>
      <c r="Q316" s="100"/>
      <c r="R316" s="28" t="s">
        <v>40</v>
      </c>
      <c r="S316" s="28" t="s">
        <v>42</v>
      </c>
      <c r="T316" s="28" t="s">
        <v>41</v>
      </c>
      <c r="U316" s="28" t="s">
        <v>43</v>
      </c>
      <c r="V316" s="28" t="s">
        <v>1170</v>
      </c>
      <c r="W316" s="28" t="str">
        <f t="shared" si="9"/>
        <v>生活135</v>
      </c>
    </row>
    <row r="317" spans="1:23" ht="24.95" customHeight="1" x14ac:dyDescent="0.15">
      <c r="A317" s="73" t="str">
        <f t="shared" si="8"/>
        <v>011052</v>
      </c>
      <c r="B317" s="1" t="s">
        <v>6</v>
      </c>
      <c r="C317" s="29" t="s">
        <v>148</v>
      </c>
      <c r="D317" s="44">
        <v>52</v>
      </c>
      <c r="E317" s="44" t="s">
        <v>1314</v>
      </c>
      <c r="F317" s="29" t="s">
        <v>1324</v>
      </c>
      <c r="G317" s="29" t="s">
        <v>94</v>
      </c>
      <c r="H317" s="29">
        <v>31</v>
      </c>
      <c r="I317" s="29" t="s">
        <v>95</v>
      </c>
      <c r="J317" s="29">
        <v>136</v>
      </c>
      <c r="K317" s="24" t="s">
        <v>175</v>
      </c>
      <c r="L317" s="29">
        <v>1</v>
      </c>
      <c r="M317" s="29" t="s">
        <v>99</v>
      </c>
      <c r="N317" s="29" t="s">
        <v>101</v>
      </c>
      <c r="O317" s="1" t="s">
        <v>103</v>
      </c>
      <c r="P317" s="1" t="s">
        <v>294</v>
      </c>
      <c r="Q317" s="100"/>
      <c r="R317" s="28" t="s">
        <v>40</v>
      </c>
      <c r="S317" s="28" t="s">
        <v>42</v>
      </c>
      <c r="T317" s="28" t="s">
        <v>41</v>
      </c>
      <c r="U317" s="28" t="s">
        <v>43</v>
      </c>
      <c r="V317" s="28" t="s">
        <v>1170</v>
      </c>
      <c r="W317" s="28" t="str">
        <f t="shared" si="9"/>
        <v>生活136</v>
      </c>
    </row>
    <row r="318" spans="1:23" ht="24.95" customHeight="1" x14ac:dyDescent="0.15">
      <c r="A318" s="73" t="str">
        <f t="shared" si="8"/>
        <v>011053</v>
      </c>
      <c r="B318" s="33" t="s">
        <v>6</v>
      </c>
      <c r="C318" s="47" t="s">
        <v>148</v>
      </c>
      <c r="D318" s="44">
        <v>53</v>
      </c>
      <c r="E318" s="44" t="s">
        <v>1314</v>
      </c>
      <c r="F318" s="17" t="s">
        <v>1340</v>
      </c>
      <c r="G318" s="18" t="s">
        <v>80</v>
      </c>
      <c r="H318" s="19">
        <v>32</v>
      </c>
      <c r="I318" s="19" t="s">
        <v>81</v>
      </c>
      <c r="J318" s="19" t="s">
        <v>825</v>
      </c>
      <c r="K318" s="20" t="s">
        <v>907</v>
      </c>
      <c r="L318" s="21">
        <v>4</v>
      </c>
      <c r="M318" s="26" t="s">
        <v>98</v>
      </c>
      <c r="N318" s="21" t="s">
        <v>102</v>
      </c>
      <c r="O318" s="27" t="s">
        <v>103</v>
      </c>
      <c r="P318" s="25" t="s">
        <v>1104</v>
      </c>
      <c r="Q318" s="100"/>
      <c r="R318" s="28" t="s">
        <v>40</v>
      </c>
      <c r="S318" s="28" t="s">
        <v>42</v>
      </c>
      <c r="T318" s="28" t="s">
        <v>41</v>
      </c>
      <c r="U318" s="28" t="s">
        <v>43</v>
      </c>
      <c r="V318" s="28" t="s">
        <v>1170</v>
      </c>
      <c r="W318" s="28" t="str">
        <f t="shared" si="9"/>
        <v>国語728</v>
      </c>
    </row>
    <row r="319" spans="1:23" ht="24.95" customHeight="1" x14ac:dyDescent="0.15">
      <c r="A319" s="73" t="str">
        <f t="shared" si="8"/>
        <v>011054</v>
      </c>
      <c r="B319" s="33" t="s">
        <v>6</v>
      </c>
      <c r="C319" s="47" t="s">
        <v>148</v>
      </c>
      <c r="D319" s="44">
        <v>54</v>
      </c>
      <c r="E319" s="44" t="s">
        <v>1314</v>
      </c>
      <c r="F319" s="17" t="s">
        <v>1340</v>
      </c>
      <c r="G319" s="18" t="s">
        <v>80</v>
      </c>
      <c r="H319" s="19">
        <v>32</v>
      </c>
      <c r="I319" s="19" t="s">
        <v>81</v>
      </c>
      <c r="J319" s="19">
        <v>728</v>
      </c>
      <c r="K319" s="20" t="s">
        <v>908</v>
      </c>
      <c r="L319" s="21">
        <v>4</v>
      </c>
      <c r="M319" s="26" t="s">
        <v>99</v>
      </c>
      <c r="N319" s="21" t="s">
        <v>100</v>
      </c>
      <c r="O319" s="27" t="s">
        <v>103</v>
      </c>
      <c r="P319" s="25" t="s">
        <v>1104</v>
      </c>
      <c r="Q319" s="100"/>
      <c r="R319" s="28" t="s">
        <v>40</v>
      </c>
      <c r="S319" s="28" t="s">
        <v>42</v>
      </c>
      <c r="T319" s="28" t="s">
        <v>41</v>
      </c>
      <c r="U319" s="28" t="s">
        <v>43</v>
      </c>
      <c r="V319" s="28" t="s">
        <v>1170</v>
      </c>
      <c r="W319" s="28" t="str">
        <f t="shared" si="9"/>
        <v>国語728</v>
      </c>
    </row>
    <row r="320" spans="1:23" ht="24.95" customHeight="1" x14ac:dyDescent="0.15">
      <c r="A320" s="73" t="str">
        <f t="shared" si="8"/>
        <v>011055</v>
      </c>
      <c r="B320" s="33" t="s">
        <v>6</v>
      </c>
      <c r="C320" s="47" t="s">
        <v>148</v>
      </c>
      <c r="D320" s="44">
        <v>55</v>
      </c>
      <c r="E320" s="44" t="s">
        <v>1314</v>
      </c>
      <c r="F320" s="17" t="s">
        <v>1340</v>
      </c>
      <c r="G320" s="18" t="s">
        <v>82</v>
      </c>
      <c r="H320" s="19">
        <v>32</v>
      </c>
      <c r="I320" s="19" t="s">
        <v>81</v>
      </c>
      <c r="J320" s="19" t="s">
        <v>829</v>
      </c>
      <c r="K320" s="20" t="s">
        <v>909</v>
      </c>
      <c r="L320" s="21">
        <v>4</v>
      </c>
      <c r="M320" s="26" t="s">
        <v>98</v>
      </c>
      <c r="N320" s="21" t="s">
        <v>102</v>
      </c>
      <c r="O320" s="27" t="s">
        <v>103</v>
      </c>
      <c r="P320" s="25" t="s">
        <v>1104</v>
      </c>
      <c r="Q320" s="100"/>
      <c r="R320" s="28" t="s">
        <v>40</v>
      </c>
      <c r="S320" s="28" t="s">
        <v>42</v>
      </c>
      <c r="T320" s="28" t="s">
        <v>41</v>
      </c>
      <c r="U320" s="28" t="s">
        <v>43</v>
      </c>
      <c r="V320" s="28" t="s">
        <v>1170</v>
      </c>
      <c r="W320" s="28" t="str">
        <f t="shared" si="9"/>
        <v>国語828</v>
      </c>
    </row>
    <row r="321" spans="1:23" ht="24.95" customHeight="1" x14ac:dyDescent="0.15">
      <c r="A321" s="73" t="str">
        <f t="shared" si="8"/>
        <v>011056</v>
      </c>
      <c r="B321" s="33" t="s">
        <v>6</v>
      </c>
      <c r="C321" s="47" t="s">
        <v>148</v>
      </c>
      <c r="D321" s="44">
        <v>56</v>
      </c>
      <c r="E321" s="44" t="s">
        <v>1314</v>
      </c>
      <c r="F321" s="17" t="s">
        <v>1340</v>
      </c>
      <c r="G321" s="18" t="s">
        <v>82</v>
      </c>
      <c r="H321" s="19">
        <v>32</v>
      </c>
      <c r="I321" s="19" t="s">
        <v>81</v>
      </c>
      <c r="J321" s="19">
        <v>828</v>
      </c>
      <c r="K321" s="20" t="s">
        <v>910</v>
      </c>
      <c r="L321" s="21">
        <v>4</v>
      </c>
      <c r="M321" s="26" t="s">
        <v>99</v>
      </c>
      <c r="N321" s="21" t="s">
        <v>100</v>
      </c>
      <c r="O321" s="27" t="s">
        <v>103</v>
      </c>
      <c r="P321" s="25" t="s">
        <v>1104</v>
      </c>
      <c r="Q321" s="100"/>
      <c r="R321" s="28" t="s">
        <v>40</v>
      </c>
      <c r="S321" s="28" t="s">
        <v>42</v>
      </c>
      <c r="T321" s="28" t="s">
        <v>41</v>
      </c>
      <c r="U321" s="28" t="s">
        <v>43</v>
      </c>
      <c r="V321" s="28" t="s">
        <v>1170</v>
      </c>
      <c r="W321" s="28" t="str">
        <f t="shared" si="9"/>
        <v>国語828</v>
      </c>
    </row>
    <row r="322" spans="1:23" ht="24.95" customHeight="1" x14ac:dyDescent="0.15">
      <c r="A322" s="73" t="str">
        <f t="shared" si="8"/>
        <v>011057</v>
      </c>
      <c r="B322" s="33" t="s">
        <v>6</v>
      </c>
      <c r="C322" s="47" t="s">
        <v>148</v>
      </c>
      <c r="D322" s="44">
        <v>57</v>
      </c>
      <c r="E322" s="44" t="s">
        <v>1314</v>
      </c>
      <c r="F322" s="17" t="s">
        <v>1340</v>
      </c>
      <c r="G322" s="18" t="s">
        <v>83</v>
      </c>
      <c r="H322" s="19">
        <v>32</v>
      </c>
      <c r="I322" s="19" t="s">
        <v>81</v>
      </c>
      <c r="J322" s="19" t="s">
        <v>833</v>
      </c>
      <c r="K322" s="20" t="s">
        <v>911</v>
      </c>
      <c r="L322" s="21">
        <v>4</v>
      </c>
      <c r="M322" s="26" t="s">
        <v>98</v>
      </c>
      <c r="N322" s="21" t="s">
        <v>102</v>
      </c>
      <c r="O322" s="27" t="s">
        <v>103</v>
      </c>
      <c r="P322" s="25" t="s">
        <v>1104</v>
      </c>
      <c r="Q322" s="100"/>
      <c r="R322" s="28" t="s">
        <v>40</v>
      </c>
      <c r="S322" s="28" t="s">
        <v>42</v>
      </c>
      <c r="T322" s="28" t="s">
        <v>41</v>
      </c>
      <c r="U322" s="28" t="s">
        <v>43</v>
      </c>
      <c r="V322" s="28" t="s">
        <v>1170</v>
      </c>
      <c r="W322" s="28" t="str">
        <f t="shared" si="9"/>
        <v>国語928</v>
      </c>
    </row>
    <row r="323" spans="1:23" ht="24.95" customHeight="1" x14ac:dyDescent="0.15">
      <c r="A323" s="73" t="str">
        <f t="shared" si="8"/>
        <v>011058</v>
      </c>
      <c r="B323" s="33" t="s">
        <v>6</v>
      </c>
      <c r="C323" s="47" t="s">
        <v>148</v>
      </c>
      <c r="D323" s="44">
        <v>58</v>
      </c>
      <c r="E323" s="44" t="s">
        <v>1314</v>
      </c>
      <c r="F323" s="17" t="s">
        <v>1340</v>
      </c>
      <c r="G323" s="18" t="s">
        <v>83</v>
      </c>
      <c r="H323" s="19">
        <v>32</v>
      </c>
      <c r="I323" s="19" t="s">
        <v>81</v>
      </c>
      <c r="J323" s="19">
        <v>928</v>
      </c>
      <c r="K323" s="20" t="s">
        <v>912</v>
      </c>
      <c r="L323" s="21">
        <v>4</v>
      </c>
      <c r="M323" s="26" t="s">
        <v>99</v>
      </c>
      <c r="N323" s="21" t="s">
        <v>100</v>
      </c>
      <c r="O323" s="27" t="s">
        <v>103</v>
      </c>
      <c r="P323" s="25" t="s">
        <v>1104</v>
      </c>
      <c r="Q323" s="100"/>
      <c r="R323" s="28" t="s">
        <v>40</v>
      </c>
      <c r="S323" s="28" t="s">
        <v>42</v>
      </c>
      <c r="T323" s="28" t="s">
        <v>41</v>
      </c>
      <c r="U323" s="28" t="s">
        <v>43</v>
      </c>
      <c r="V323" s="28" t="s">
        <v>1170</v>
      </c>
      <c r="W323" s="28" t="str">
        <f t="shared" si="9"/>
        <v>国語928</v>
      </c>
    </row>
    <row r="324" spans="1:23" ht="24.95" customHeight="1" x14ac:dyDescent="0.15">
      <c r="A324" s="73" t="str">
        <f t="shared" ref="A324:A387" si="10">CONCATENATE(TEXT(C324,"000"),(TEXT(D324,"000")))</f>
        <v>011059</v>
      </c>
      <c r="B324" s="33" t="s">
        <v>6</v>
      </c>
      <c r="C324" s="47" t="s">
        <v>148</v>
      </c>
      <c r="D324" s="44">
        <v>59</v>
      </c>
      <c r="E324" s="44" t="s">
        <v>1314</v>
      </c>
      <c r="F324" s="17" t="s">
        <v>1340</v>
      </c>
      <c r="G324" s="18" t="s">
        <v>808</v>
      </c>
      <c r="H324" s="19">
        <v>32</v>
      </c>
      <c r="I324" s="19" t="s">
        <v>87</v>
      </c>
      <c r="J324" s="19" t="s">
        <v>913</v>
      </c>
      <c r="K324" s="20" t="s">
        <v>1406</v>
      </c>
      <c r="L324" s="21">
        <v>1</v>
      </c>
      <c r="M324" s="26" t="s">
        <v>99</v>
      </c>
      <c r="N324" s="21" t="s">
        <v>100</v>
      </c>
      <c r="O324" s="27" t="s">
        <v>103</v>
      </c>
      <c r="P324" s="25" t="s">
        <v>1342</v>
      </c>
      <c r="Q324" s="100"/>
      <c r="R324" s="28" t="s">
        <v>40</v>
      </c>
      <c r="S324" s="28" t="s">
        <v>42</v>
      </c>
      <c r="T324" s="28" t="s">
        <v>41</v>
      </c>
      <c r="U324" s="28" t="s">
        <v>43</v>
      </c>
      <c r="V324" s="28" t="s">
        <v>1170</v>
      </c>
      <c r="W324" s="28" t="str">
        <f t="shared" ref="W324:W387" si="11">CONCATENATE(I324,J324)</f>
        <v>書写732</v>
      </c>
    </row>
    <row r="325" spans="1:23" ht="24.95" customHeight="1" x14ac:dyDescent="0.15">
      <c r="A325" s="73" t="str">
        <f t="shared" si="10"/>
        <v>011060</v>
      </c>
      <c r="B325" s="33" t="s">
        <v>1407</v>
      </c>
      <c r="C325" s="47" t="s">
        <v>148</v>
      </c>
      <c r="D325" s="44">
        <v>60</v>
      </c>
      <c r="E325" s="44" t="s">
        <v>1314</v>
      </c>
      <c r="F325" s="17" t="s">
        <v>1340</v>
      </c>
      <c r="G325" s="18">
        <v>1</v>
      </c>
      <c r="H325" s="19">
        <v>32</v>
      </c>
      <c r="I325" s="19" t="s">
        <v>1408</v>
      </c>
      <c r="J325" s="19">
        <v>730</v>
      </c>
      <c r="K325" s="20" t="s">
        <v>1409</v>
      </c>
      <c r="L325" s="21">
        <v>4</v>
      </c>
      <c r="M325" s="26" t="s">
        <v>98</v>
      </c>
      <c r="N325" s="21" t="s">
        <v>102</v>
      </c>
      <c r="O325" s="27" t="s">
        <v>103</v>
      </c>
      <c r="P325" s="25" t="s">
        <v>1342</v>
      </c>
      <c r="Q325" s="100"/>
      <c r="R325" s="28" t="s">
        <v>40</v>
      </c>
      <c r="S325" s="28" t="s">
        <v>42</v>
      </c>
      <c r="T325" s="28" t="s">
        <v>41</v>
      </c>
      <c r="U325" s="28" t="s">
        <v>43</v>
      </c>
      <c r="V325" s="28" t="s">
        <v>1170</v>
      </c>
      <c r="W325" s="28" t="str">
        <f t="shared" si="11"/>
        <v>数学730</v>
      </c>
    </row>
    <row r="326" spans="1:23" ht="24.95" customHeight="1" x14ac:dyDescent="0.15">
      <c r="A326" s="73" t="str">
        <f t="shared" si="10"/>
        <v>011061</v>
      </c>
      <c r="B326" s="33" t="s">
        <v>1407</v>
      </c>
      <c r="C326" s="47" t="s">
        <v>148</v>
      </c>
      <c r="D326" s="44">
        <v>61</v>
      </c>
      <c r="E326" s="44" t="s">
        <v>1314</v>
      </c>
      <c r="F326" s="17" t="s">
        <v>1340</v>
      </c>
      <c r="G326" s="18">
        <v>1</v>
      </c>
      <c r="H326" s="19">
        <v>32</v>
      </c>
      <c r="I326" s="19" t="s">
        <v>1408</v>
      </c>
      <c r="J326" s="19">
        <v>730</v>
      </c>
      <c r="K326" s="20" t="s">
        <v>1410</v>
      </c>
      <c r="L326" s="21">
        <v>4</v>
      </c>
      <c r="M326" s="26" t="s">
        <v>99</v>
      </c>
      <c r="N326" s="21" t="s">
        <v>100</v>
      </c>
      <c r="O326" s="27" t="s">
        <v>103</v>
      </c>
      <c r="P326" s="25" t="s">
        <v>1342</v>
      </c>
      <c r="Q326" s="100"/>
      <c r="R326" s="28" t="s">
        <v>40</v>
      </c>
      <c r="S326" s="28" t="s">
        <v>42</v>
      </c>
      <c r="T326" s="28" t="s">
        <v>41</v>
      </c>
      <c r="U326" s="28" t="s">
        <v>43</v>
      </c>
      <c r="V326" s="28" t="s">
        <v>1170</v>
      </c>
      <c r="W326" s="28" t="str">
        <f t="shared" si="11"/>
        <v>数学730</v>
      </c>
    </row>
    <row r="327" spans="1:23" ht="24.95" customHeight="1" x14ac:dyDescent="0.15">
      <c r="A327" s="73" t="str">
        <f t="shared" si="10"/>
        <v>011062</v>
      </c>
      <c r="B327" s="33" t="s">
        <v>1407</v>
      </c>
      <c r="C327" s="47" t="s">
        <v>148</v>
      </c>
      <c r="D327" s="44">
        <v>62</v>
      </c>
      <c r="E327" s="44" t="s">
        <v>1314</v>
      </c>
      <c r="F327" s="17" t="s">
        <v>1340</v>
      </c>
      <c r="G327" s="18">
        <v>2</v>
      </c>
      <c r="H327" s="19">
        <v>32</v>
      </c>
      <c r="I327" s="19" t="s">
        <v>1408</v>
      </c>
      <c r="J327" s="19">
        <v>830</v>
      </c>
      <c r="K327" s="20" t="s">
        <v>1411</v>
      </c>
      <c r="L327" s="21">
        <v>4</v>
      </c>
      <c r="M327" s="26" t="s">
        <v>98</v>
      </c>
      <c r="N327" s="21" t="s">
        <v>102</v>
      </c>
      <c r="O327" s="27" t="s">
        <v>103</v>
      </c>
      <c r="P327" s="25" t="s">
        <v>1342</v>
      </c>
      <c r="Q327" s="100"/>
      <c r="R327" s="28" t="s">
        <v>40</v>
      </c>
      <c r="S327" s="28" t="s">
        <v>42</v>
      </c>
      <c r="T327" s="28" t="s">
        <v>41</v>
      </c>
      <c r="U327" s="28" t="s">
        <v>43</v>
      </c>
      <c r="V327" s="28" t="s">
        <v>1170</v>
      </c>
      <c r="W327" s="28" t="str">
        <f t="shared" si="11"/>
        <v>数学830</v>
      </c>
    </row>
    <row r="328" spans="1:23" ht="24.95" customHeight="1" x14ac:dyDescent="0.15">
      <c r="A328" s="73" t="str">
        <f t="shared" si="10"/>
        <v>011063</v>
      </c>
      <c r="B328" s="33" t="s">
        <v>1407</v>
      </c>
      <c r="C328" s="47" t="s">
        <v>148</v>
      </c>
      <c r="D328" s="44">
        <v>63</v>
      </c>
      <c r="E328" s="44" t="s">
        <v>1314</v>
      </c>
      <c r="F328" s="17" t="s">
        <v>1340</v>
      </c>
      <c r="G328" s="18">
        <v>2</v>
      </c>
      <c r="H328" s="19">
        <v>32</v>
      </c>
      <c r="I328" s="19" t="s">
        <v>1408</v>
      </c>
      <c r="J328" s="19">
        <v>830</v>
      </c>
      <c r="K328" s="20" t="s">
        <v>1412</v>
      </c>
      <c r="L328" s="21">
        <v>4</v>
      </c>
      <c r="M328" s="26" t="s">
        <v>99</v>
      </c>
      <c r="N328" s="21" t="s">
        <v>100</v>
      </c>
      <c r="O328" s="27" t="s">
        <v>103</v>
      </c>
      <c r="P328" s="25" t="s">
        <v>1342</v>
      </c>
      <c r="Q328" s="100"/>
      <c r="R328" s="28" t="s">
        <v>40</v>
      </c>
      <c r="S328" s="28" t="s">
        <v>42</v>
      </c>
      <c r="T328" s="28" t="s">
        <v>41</v>
      </c>
      <c r="U328" s="28" t="s">
        <v>43</v>
      </c>
      <c r="V328" s="28" t="s">
        <v>1170</v>
      </c>
      <c r="W328" s="28" t="str">
        <f t="shared" si="11"/>
        <v>数学830</v>
      </c>
    </row>
    <row r="329" spans="1:23" ht="24.95" customHeight="1" x14ac:dyDescent="0.15">
      <c r="A329" s="73" t="str">
        <f t="shared" si="10"/>
        <v>011064</v>
      </c>
      <c r="B329" s="33" t="s">
        <v>1407</v>
      </c>
      <c r="C329" s="47" t="s">
        <v>148</v>
      </c>
      <c r="D329" s="44">
        <v>64</v>
      </c>
      <c r="E329" s="44" t="s">
        <v>1314</v>
      </c>
      <c r="F329" s="17" t="s">
        <v>1340</v>
      </c>
      <c r="G329" s="18">
        <v>3</v>
      </c>
      <c r="H329" s="19">
        <v>32</v>
      </c>
      <c r="I329" s="19" t="s">
        <v>1408</v>
      </c>
      <c r="J329" s="19">
        <v>930</v>
      </c>
      <c r="K329" s="20" t="s">
        <v>1413</v>
      </c>
      <c r="L329" s="21">
        <v>4</v>
      </c>
      <c r="M329" s="26" t="s">
        <v>98</v>
      </c>
      <c r="N329" s="21" t="s">
        <v>102</v>
      </c>
      <c r="O329" s="27" t="s">
        <v>103</v>
      </c>
      <c r="P329" s="25" t="s">
        <v>1342</v>
      </c>
      <c r="Q329" s="100"/>
      <c r="R329" s="28" t="s">
        <v>40</v>
      </c>
      <c r="S329" s="28" t="s">
        <v>42</v>
      </c>
      <c r="T329" s="28" t="s">
        <v>41</v>
      </c>
      <c r="U329" s="28" t="s">
        <v>43</v>
      </c>
      <c r="V329" s="28" t="s">
        <v>1170</v>
      </c>
      <c r="W329" s="28" t="str">
        <f t="shared" si="11"/>
        <v>数学930</v>
      </c>
    </row>
    <row r="330" spans="1:23" ht="24.95" customHeight="1" x14ac:dyDescent="0.15">
      <c r="A330" s="73" t="str">
        <f t="shared" si="10"/>
        <v>011065</v>
      </c>
      <c r="B330" s="33" t="s">
        <v>1407</v>
      </c>
      <c r="C330" s="47" t="s">
        <v>148</v>
      </c>
      <c r="D330" s="44">
        <v>65</v>
      </c>
      <c r="E330" s="44" t="s">
        <v>1314</v>
      </c>
      <c r="F330" s="17" t="s">
        <v>1340</v>
      </c>
      <c r="G330" s="18">
        <v>3</v>
      </c>
      <c r="H330" s="19">
        <v>32</v>
      </c>
      <c r="I330" s="19" t="s">
        <v>1408</v>
      </c>
      <c r="J330" s="19">
        <v>930</v>
      </c>
      <c r="K330" s="20" t="s">
        <v>1414</v>
      </c>
      <c r="L330" s="21">
        <v>4</v>
      </c>
      <c r="M330" s="26" t="s">
        <v>99</v>
      </c>
      <c r="N330" s="21" t="s">
        <v>100</v>
      </c>
      <c r="O330" s="27" t="s">
        <v>103</v>
      </c>
      <c r="P330" s="25" t="s">
        <v>1342</v>
      </c>
      <c r="Q330" s="100"/>
      <c r="R330" s="28" t="s">
        <v>40</v>
      </c>
      <c r="S330" s="28" t="s">
        <v>42</v>
      </c>
      <c r="T330" s="28" t="s">
        <v>41</v>
      </c>
      <c r="U330" s="28" t="s">
        <v>43</v>
      </c>
      <c r="V330" s="28" t="s">
        <v>1170</v>
      </c>
      <c r="W330" s="28" t="str">
        <f t="shared" si="11"/>
        <v>数学930</v>
      </c>
    </row>
    <row r="331" spans="1:23" ht="24.95" customHeight="1" x14ac:dyDescent="0.15">
      <c r="A331" s="73" t="str">
        <f t="shared" si="10"/>
        <v>011066</v>
      </c>
      <c r="B331" s="33" t="s">
        <v>1407</v>
      </c>
      <c r="C331" s="47" t="s">
        <v>148</v>
      </c>
      <c r="D331" s="44">
        <v>66</v>
      </c>
      <c r="E331" s="44" t="s">
        <v>1314</v>
      </c>
      <c r="F331" s="17" t="s">
        <v>1340</v>
      </c>
      <c r="G331" s="18">
        <v>1</v>
      </c>
      <c r="H331" s="19">
        <v>32</v>
      </c>
      <c r="I331" s="19" t="s">
        <v>1415</v>
      </c>
      <c r="J331" s="19">
        <v>729</v>
      </c>
      <c r="K331" s="20" t="s">
        <v>1416</v>
      </c>
      <c r="L331" s="21">
        <v>5</v>
      </c>
      <c r="M331" s="26" t="s">
        <v>98</v>
      </c>
      <c r="N331" s="21" t="s">
        <v>102</v>
      </c>
      <c r="O331" s="27" t="s">
        <v>103</v>
      </c>
      <c r="P331" s="25" t="s">
        <v>1342</v>
      </c>
      <c r="Q331" s="100"/>
      <c r="R331" s="28" t="s">
        <v>40</v>
      </c>
      <c r="S331" s="28" t="s">
        <v>42</v>
      </c>
      <c r="T331" s="28" t="s">
        <v>41</v>
      </c>
      <c r="U331" s="28" t="s">
        <v>43</v>
      </c>
      <c r="V331" s="28" t="s">
        <v>1170</v>
      </c>
      <c r="W331" s="28" t="str">
        <f t="shared" si="11"/>
        <v>理科729</v>
      </c>
    </row>
    <row r="332" spans="1:23" ht="24.95" customHeight="1" x14ac:dyDescent="0.15">
      <c r="A332" s="73" t="str">
        <f t="shared" si="10"/>
        <v>011067</v>
      </c>
      <c r="B332" s="33" t="s">
        <v>1407</v>
      </c>
      <c r="C332" s="47" t="s">
        <v>148</v>
      </c>
      <c r="D332" s="44">
        <v>67</v>
      </c>
      <c r="E332" s="44" t="s">
        <v>1314</v>
      </c>
      <c r="F332" s="17" t="s">
        <v>1340</v>
      </c>
      <c r="G332" s="18">
        <v>1</v>
      </c>
      <c r="H332" s="19">
        <v>32</v>
      </c>
      <c r="I332" s="19" t="s">
        <v>1415</v>
      </c>
      <c r="J332" s="19">
        <v>729</v>
      </c>
      <c r="K332" s="20" t="s">
        <v>1417</v>
      </c>
      <c r="L332" s="21">
        <v>5</v>
      </c>
      <c r="M332" s="26" t="s">
        <v>99</v>
      </c>
      <c r="N332" s="21" t="s">
        <v>100</v>
      </c>
      <c r="O332" s="27" t="s">
        <v>103</v>
      </c>
      <c r="P332" s="25" t="s">
        <v>1342</v>
      </c>
      <c r="Q332" s="100"/>
      <c r="R332" s="28" t="s">
        <v>40</v>
      </c>
      <c r="S332" s="28" t="s">
        <v>42</v>
      </c>
      <c r="T332" s="28" t="s">
        <v>41</v>
      </c>
      <c r="U332" s="28" t="s">
        <v>43</v>
      </c>
      <c r="V332" s="28" t="s">
        <v>1170</v>
      </c>
      <c r="W332" s="28" t="str">
        <f t="shared" si="11"/>
        <v>理科729</v>
      </c>
    </row>
    <row r="333" spans="1:23" ht="24.95" customHeight="1" x14ac:dyDescent="0.15">
      <c r="A333" s="73" t="str">
        <f t="shared" si="10"/>
        <v>011068</v>
      </c>
      <c r="B333" s="33" t="s">
        <v>1407</v>
      </c>
      <c r="C333" s="47" t="s">
        <v>148</v>
      </c>
      <c r="D333" s="44">
        <v>68</v>
      </c>
      <c r="E333" s="44" t="s">
        <v>1314</v>
      </c>
      <c r="F333" s="17" t="s">
        <v>1340</v>
      </c>
      <c r="G333" s="18">
        <v>2</v>
      </c>
      <c r="H333" s="19">
        <v>32</v>
      </c>
      <c r="I333" s="19" t="s">
        <v>1415</v>
      </c>
      <c r="J333" s="19">
        <v>829</v>
      </c>
      <c r="K333" s="20" t="s">
        <v>1418</v>
      </c>
      <c r="L333" s="21">
        <v>5</v>
      </c>
      <c r="M333" s="26" t="s">
        <v>98</v>
      </c>
      <c r="N333" s="21" t="s">
        <v>102</v>
      </c>
      <c r="O333" s="27" t="s">
        <v>103</v>
      </c>
      <c r="P333" s="25" t="s">
        <v>1342</v>
      </c>
      <c r="Q333" s="100"/>
      <c r="R333" s="28" t="s">
        <v>40</v>
      </c>
      <c r="S333" s="28" t="s">
        <v>42</v>
      </c>
      <c r="T333" s="28" t="s">
        <v>41</v>
      </c>
      <c r="U333" s="28" t="s">
        <v>43</v>
      </c>
      <c r="V333" s="28" t="s">
        <v>1170</v>
      </c>
      <c r="W333" s="28" t="str">
        <f t="shared" si="11"/>
        <v>理科829</v>
      </c>
    </row>
    <row r="334" spans="1:23" ht="24.95" customHeight="1" x14ac:dyDescent="0.15">
      <c r="A334" s="73" t="str">
        <f t="shared" si="10"/>
        <v>011069</v>
      </c>
      <c r="B334" s="33" t="s">
        <v>1407</v>
      </c>
      <c r="C334" s="47" t="s">
        <v>148</v>
      </c>
      <c r="D334" s="44">
        <v>69</v>
      </c>
      <c r="E334" s="44" t="s">
        <v>1314</v>
      </c>
      <c r="F334" s="17" t="s">
        <v>1340</v>
      </c>
      <c r="G334" s="18">
        <v>2</v>
      </c>
      <c r="H334" s="19">
        <v>32</v>
      </c>
      <c r="I334" s="19" t="s">
        <v>1415</v>
      </c>
      <c r="J334" s="19">
        <v>829</v>
      </c>
      <c r="K334" s="20" t="s">
        <v>1419</v>
      </c>
      <c r="L334" s="21">
        <v>5</v>
      </c>
      <c r="M334" s="26" t="s">
        <v>99</v>
      </c>
      <c r="N334" s="21" t="s">
        <v>100</v>
      </c>
      <c r="O334" s="27" t="s">
        <v>103</v>
      </c>
      <c r="P334" s="25" t="s">
        <v>1342</v>
      </c>
      <c r="Q334" s="100"/>
      <c r="R334" s="28" t="s">
        <v>40</v>
      </c>
      <c r="S334" s="28" t="s">
        <v>42</v>
      </c>
      <c r="T334" s="28" t="s">
        <v>41</v>
      </c>
      <c r="U334" s="28" t="s">
        <v>43</v>
      </c>
      <c r="V334" s="28" t="s">
        <v>1170</v>
      </c>
      <c r="W334" s="28" t="str">
        <f t="shared" si="11"/>
        <v>理科829</v>
      </c>
    </row>
    <row r="335" spans="1:23" ht="24.95" customHeight="1" x14ac:dyDescent="0.15">
      <c r="A335" s="73" t="str">
        <f t="shared" si="10"/>
        <v>011070</v>
      </c>
      <c r="B335" s="33" t="s">
        <v>1407</v>
      </c>
      <c r="C335" s="47" t="s">
        <v>148</v>
      </c>
      <c r="D335" s="44">
        <v>70</v>
      </c>
      <c r="E335" s="44" t="s">
        <v>1314</v>
      </c>
      <c r="F335" s="17" t="s">
        <v>1340</v>
      </c>
      <c r="G335" s="18">
        <v>3</v>
      </c>
      <c r="H335" s="19">
        <v>32</v>
      </c>
      <c r="I335" s="19" t="s">
        <v>1415</v>
      </c>
      <c r="J335" s="19">
        <v>929</v>
      </c>
      <c r="K335" s="20" t="s">
        <v>1420</v>
      </c>
      <c r="L335" s="21">
        <v>5</v>
      </c>
      <c r="M335" s="26" t="s">
        <v>98</v>
      </c>
      <c r="N335" s="21" t="s">
        <v>102</v>
      </c>
      <c r="O335" s="27" t="s">
        <v>103</v>
      </c>
      <c r="P335" s="25" t="s">
        <v>1342</v>
      </c>
      <c r="Q335" s="100"/>
      <c r="R335" s="28" t="s">
        <v>40</v>
      </c>
      <c r="S335" s="28" t="s">
        <v>42</v>
      </c>
      <c r="T335" s="28" t="s">
        <v>41</v>
      </c>
      <c r="U335" s="28" t="s">
        <v>43</v>
      </c>
      <c r="V335" s="28" t="s">
        <v>1170</v>
      </c>
      <c r="W335" s="28" t="str">
        <f t="shared" si="11"/>
        <v>理科929</v>
      </c>
    </row>
    <row r="336" spans="1:23" ht="24.95" customHeight="1" x14ac:dyDescent="0.15">
      <c r="A336" s="73" t="str">
        <f t="shared" si="10"/>
        <v>011071</v>
      </c>
      <c r="B336" s="33" t="s">
        <v>1407</v>
      </c>
      <c r="C336" s="47" t="s">
        <v>148</v>
      </c>
      <c r="D336" s="44">
        <v>71</v>
      </c>
      <c r="E336" s="44" t="s">
        <v>1314</v>
      </c>
      <c r="F336" s="17" t="s">
        <v>1340</v>
      </c>
      <c r="G336" s="18">
        <v>3</v>
      </c>
      <c r="H336" s="19">
        <v>32</v>
      </c>
      <c r="I336" s="19" t="s">
        <v>1415</v>
      </c>
      <c r="J336" s="19">
        <v>929</v>
      </c>
      <c r="K336" s="20" t="s">
        <v>1421</v>
      </c>
      <c r="L336" s="21">
        <v>5</v>
      </c>
      <c r="M336" s="26" t="s">
        <v>99</v>
      </c>
      <c r="N336" s="21" t="s">
        <v>100</v>
      </c>
      <c r="O336" s="27" t="s">
        <v>103</v>
      </c>
      <c r="P336" s="25" t="s">
        <v>1342</v>
      </c>
      <c r="Q336" s="100"/>
      <c r="R336" s="28" t="s">
        <v>40</v>
      </c>
      <c r="S336" s="28" t="s">
        <v>42</v>
      </c>
      <c r="T336" s="28" t="s">
        <v>41</v>
      </c>
      <c r="U336" s="28" t="s">
        <v>43</v>
      </c>
      <c r="V336" s="28" t="s">
        <v>1170</v>
      </c>
      <c r="W336" s="28" t="str">
        <f t="shared" si="11"/>
        <v>理科929</v>
      </c>
    </row>
    <row r="337" spans="1:23" ht="24.95" customHeight="1" x14ac:dyDescent="0.15">
      <c r="A337" s="73" t="str">
        <f t="shared" si="10"/>
        <v>011072</v>
      </c>
      <c r="B337" s="33" t="s">
        <v>6</v>
      </c>
      <c r="C337" s="47" t="s">
        <v>148</v>
      </c>
      <c r="D337" s="44">
        <v>72</v>
      </c>
      <c r="E337" s="44" t="s">
        <v>1314</v>
      </c>
      <c r="F337" s="17" t="s">
        <v>1340</v>
      </c>
      <c r="G337" s="18" t="s">
        <v>80</v>
      </c>
      <c r="H337" s="19">
        <v>32</v>
      </c>
      <c r="I337" s="19" t="s">
        <v>263</v>
      </c>
      <c r="J337" s="19" t="s">
        <v>816</v>
      </c>
      <c r="K337" s="20" t="s">
        <v>914</v>
      </c>
      <c r="L337" s="21">
        <v>3</v>
      </c>
      <c r="M337" s="26" t="s">
        <v>98</v>
      </c>
      <c r="N337" s="21" t="s">
        <v>102</v>
      </c>
      <c r="O337" s="27" t="s">
        <v>103</v>
      </c>
      <c r="P337" s="25" t="s">
        <v>1104</v>
      </c>
      <c r="Q337" s="100"/>
      <c r="R337" s="28" t="s">
        <v>40</v>
      </c>
      <c r="S337" s="28" t="s">
        <v>42</v>
      </c>
      <c r="T337" s="28" t="s">
        <v>41</v>
      </c>
      <c r="U337" s="28" t="s">
        <v>43</v>
      </c>
      <c r="V337" s="28" t="s">
        <v>1170</v>
      </c>
      <c r="W337" s="28" t="str">
        <f t="shared" si="11"/>
        <v>英語729</v>
      </c>
    </row>
    <row r="338" spans="1:23" ht="24.95" customHeight="1" x14ac:dyDescent="0.15">
      <c r="A338" s="73" t="str">
        <f t="shared" si="10"/>
        <v>011073</v>
      </c>
      <c r="B338" s="33" t="s">
        <v>6</v>
      </c>
      <c r="C338" s="47" t="s">
        <v>148</v>
      </c>
      <c r="D338" s="44">
        <v>73</v>
      </c>
      <c r="E338" s="44" t="s">
        <v>1314</v>
      </c>
      <c r="F338" s="17" t="s">
        <v>1340</v>
      </c>
      <c r="G338" s="18" t="s">
        <v>80</v>
      </c>
      <c r="H338" s="19">
        <v>32</v>
      </c>
      <c r="I338" s="19" t="s">
        <v>263</v>
      </c>
      <c r="J338" s="19" t="s">
        <v>816</v>
      </c>
      <c r="K338" s="20" t="s">
        <v>915</v>
      </c>
      <c r="L338" s="21">
        <v>3</v>
      </c>
      <c r="M338" s="26" t="s">
        <v>99</v>
      </c>
      <c r="N338" s="21" t="s">
        <v>100</v>
      </c>
      <c r="O338" s="27" t="s">
        <v>103</v>
      </c>
      <c r="P338" s="25" t="s">
        <v>1104</v>
      </c>
      <c r="Q338" s="100"/>
      <c r="R338" s="28" t="s">
        <v>40</v>
      </c>
      <c r="S338" s="28" t="s">
        <v>42</v>
      </c>
      <c r="T338" s="28" t="s">
        <v>41</v>
      </c>
      <c r="U338" s="28" t="s">
        <v>43</v>
      </c>
      <c r="V338" s="28" t="s">
        <v>1170</v>
      </c>
      <c r="W338" s="28" t="str">
        <f t="shared" si="11"/>
        <v>英語729</v>
      </c>
    </row>
    <row r="339" spans="1:23" ht="24.95" customHeight="1" x14ac:dyDescent="0.15">
      <c r="A339" s="73" t="str">
        <f t="shared" si="10"/>
        <v>011074</v>
      </c>
      <c r="B339" s="33" t="s">
        <v>6</v>
      </c>
      <c r="C339" s="47" t="s">
        <v>148</v>
      </c>
      <c r="D339" s="44">
        <v>74</v>
      </c>
      <c r="E339" s="44" t="s">
        <v>1314</v>
      </c>
      <c r="F339" s="17" t="s">
        <v>1340</v>
      </c>
      <c r="G339" s="18" t="s">
        <v>82</v>
      </c>
      <c r="H339" s="19">
        <v>32</v>
      </c>
      <c r="I339" s="19" t="s">
        <v>263</v>
      </c>
      <c r="J339" s="19" t="s">
        <v>860</v>
      </c>
      <c r="K339" s="20" t="s">
        <v>916</v>
      </c>
      <c r="L339" s="21">
        <v>3</v>
      </c>
      <c r="M339" s="26" t="s">
        <v>98</v>
      </c>
      <c r="N339" s="21" t="s">
        <v>102</v>
      </c>
      <c r="O339" s="27" t="s">
        <v>103</v>
      </c>
      <c r="P339" s="25" t="s">
        <v>1104</v>
      </c>
      <c r="Q339" s="100"/>
      <c r="R339" s="28" t="s">
        <v>40</v>
      </c>
      <c r="S339" s="28" t="s">
        <v>42</v>
      </c>
      <c r="T339" s="28" t="s">
        <v>41</v>
      </c>
      <c r="U339" s="28" t="s">
        <v>43</v>
      </c>
      <c r="V339" s="28" t="s">
        <v>1170</v>
      </c>
      <c r="W339" s="28" t="str">
        <f t="shared" si="11"/>
        <v>英語829</v>
      </c>
    </row>
    <row r="340" spans="1:23" ht="24.95" customHeight="1" x14ac:dyDescent="0.15">
      <c r="A340" s="73" t="str">
        <f t="shared" si="10"/>
        <v>011075</v>
      </c>
      <c r="B340" s="33" t="s">
        <v>6</v>
      </c>
      <c r="C340" s="47" t="s">
        <v>148</v>
      </c>
      <c r="D340" s="44">
        <v>75</v>
      </c>
      <c r="E340" s="44" t="s">
        <v>1314</v>
      </c>
      <c r="F340" s="17" t="s">
        <v>1340</v>
      </c>
      <c r="G340" s="18" t="s">
        <v>82</v>
      </c>
      <c r="H340" s="19">
        <v>32</v>
      </c>
      <c r="I340" s="19" t="s">
        <v>263</v>
      </c>
      <c r="J340" s="19" t="s">
        <v>860</v>
      </c>
      <c r="K340" s="20" t="s">
        <v>917</v>
      </c>
      <c r="L340" s="21">
        <v>3</v>
      </c>
      <c r="M340" s="26" t="s">
        <v>99</v>
      </c>
      <c r="N340" s="21" t="s">
        <v>100</v>
      </c>
      <c r="O340" s="27" t="s">
        <v>103</v>
      </c>
      <c r="P340" s="25" t="s">
        <v>1104</v>
      </c>
      <c r="Q340" s="100"/>
      <c r="R340" s="28" t="s">
        <v>40</v>
      </c>
      <c r="S340" s="28" t="s">
        <v>42</v>
      </c>
      <c r="T340" s="28" t="s">
        <v>41</v>
      </c>
      <c r="U340" s="28" t="s">
        <v>43</v>
      </c>
      <c r="V340" s="28" t="s">
        <v>1170</v>
      </c>
      <c r="W340" s="28" t="str">
        <f t="shared" si="11"/>
        <v>英語829</v>
      </c>
    </row>
    <row r="341" spans="1:23" ht="24.95" customHeight="1" x14ac:dyDescent="0.15">
      <c r="A341" s="73" t="str">
        <f t="shared" si="10"/>
        <v>011076</v>
      </c>
      <c r="B341" s="33" t="s">
        <v>6</v>
      </c>
      <c r="C341" s="47" t="s">
        <v>148</v>
      </c>
      <c r="D341" s="44">
        <v>76</v>
      </c>
      <c r="E341" s="44" t="s">
        <v>1314</v>
      </c>
      <c r="F341" s="17" t="s">
        <v>1340</v>
      </c>
      <c r="G341" s="18" t="s">
        <v>83</v>
      </c>
      <c r="H341" s="19">
        <v>32</v>
      </c>
      <c r="I341" s="19" t="s">
        <v>263</v>
      </c>
      <c r="J341" s="19" t="s">
        <v>820</v>
      </c>
      <c r="K341" s="20" t="s">
        <v>918</v>
      </c>
      <c r="L341" s="21">
        <v>3</v>
      </c>
      <c r="M341" s="26" t="s">
        <v>98</v>
      </c>
      <c r="N341" s="21" t="s">
        <v>102</v>
      </c>
      <c r="O341" s="27" t="s">
        <v>103</v>
      </c>
      <c r="P341" s="25" t="s">
        <v>1104</v>
      </c>
      <c r="Q341" s="100"/>
      <c r="R341" s="28" t="s">
        <v>40</v>
      </c>
      <c r="S341" s="28" t="s">
        <v>42</v>
      </c>
      <c r="T341" s="28" t="s">
        <v>41</v>
      </c>
      <c r="U341" s="28" t="s">
        <v>43</v>
      </c>
      <c r="V341" s="28" t="s">
        <v>1170</v>
      </c>
      <c r="W341" s="28" t="str">
        <f t="shared" si="11"/>
        <v>英語929</v>
      </c>
    </row>
    <row r="342" spans="1:23" ht="24.95" customHeight="1" x14ac:dyDescent="0.15">
      <c r="A342" s="73" t="str">
        <f t="shared" si="10"/>
        <v>011077</v>
      </c>
      <c r="B342" s="33" t="s">
        <v>6</v>
      </c>
      <c r="C342" s="47" t="s">
        <v>148</v>
      </c>
      <c r="D342" s="44">
        <v>77</v>
      </c>
      <c r="E342" s="44" t="s">
        <v>1314</v>
      </c>
      <c r="F342" s="17" t="s">
        <v>1340</v>
      </c>
      <c r="G342" s="18" t="s">
        <v>83</v>
      </c>
      <c r="H342" s="19">
        <v>32</v>
      </c>
      <c r="I342" s="19" t="s">
        <v>263</v>
      </c>
      <c r="J342" s="19" t="s">
        <v>820</v>
      </c>
      <c r="K342" s="20" t="s">
        <v>919</v>
      </c>
      <c r="L342" s="21">
        <v>3</v>
      </c>
      <c r="M342" s="26" t="s">
        <v>99</v>
      </c>
      <c r="N342" s="21" t="s">
        <v>100</v>
      </c>
      <c r="O342" s="27" t="s">
        <v>103</v>
      </c>
      <c r="P342" s="25" t="s">
        <v>1104</v>
      </c>
      <c r="Q342" s="100"/>
      <c r="R342" s="28" t="s">
        <v>40</v>
      </c>
      <c r="S342" s="28" t="s">
        <v>42</v>
      </c>
      <c r="T342" s="28" t="s">
        <v>41</v>
      </c>
      <c r="U342" s="28" t="s">
        <v>43</v>
      </c>
      <c r="V342" s="28" t="s">
        <v>1170</v>
      </c>
      <c r="W342" s="28" t="str">
        <f t="shared" si="11"/>
        <v>英語929</v>
      </c>
    </row>
    <row r="343" spans="1:23" ht="24.95" customHeight="1" x14ac:dyDescent="0.15">
      <c r="A343" s="73" t="str">
        <f t="shared" si="10"/>
        <v>011078</v>
      </c>
      <c r="B343" s="33" t="s">
        <v>6</v>
      </c>
      <c r="C343" s="47" t="s">
        <v>148</v>
      </c>
      <c r="D343" s="44">
        <v>78</v>
      </c>
      <c r="E343" s="44" t="s">
        <v>1314</v>
      </c>
      <c r="F343" s="17" t="s">
        <v>1340</v>
      </c>
      <c r="G343" s="18" t="s">
        <v>80</v>
      </c>
      <c r="H343" s="19">
        <v>32</v>
      </c>
      <c r="I343" s="19" t="s">
        <v>1422</v>
      </c>
      <c r="J343" s="19">
        <v>722</v>
      </c>
      <c r="K343" s="20" t="s">
        <v>1423</v>
      </c>
      <c r="L343" s="21">
        <v>2</v>
      </c>
      <c r="M343" s="26" t="s">
        <v>99</v>
      </c>
      <c r="N343" s="21" t="s">
        <v>102</v>
      </c>
      <c r="O343" s="27" t="s">
        <v>103</v>
      </c>
      <c r="P343" s="25" t="s">
        <v>1348</v>
      </c>
      <c r="Q343" s="100"/>
      <c r="R343" s="28" t="s">
        <v>40</v>
      </c>
      <c r="S343" s="28" t="s">
        <v>42</v>
      </c>
      <c r="T343" s="28" t="s">
        <v>41</v>
      </c>
      <c r="U343" s="28" t="s">
        <v>43</v>
      </c>
      <c r="V343" s="28" t="s">
        <v>1170</v>
      </c>
      <c r="W343" s="28" t="str">
        <f t="shared" si="11"/>
        <v>道徳722</v>
      </c>
    </row>
    <row r="344" spans="1:23" ht="24.95" customHeight="1" x14ac:dyDescent="0.15">
      <c r="A344" s="73" t="str">
        <f t="shared" si="10"/>
        <v>011079</v>
      </c>
      <c r="B344" s="33" t="s">
        <v>6</v>
      </c>
      <c r="C344" s="47" t="s">
        <v>148</v>
      </c>
      <c r="D344" s="44">
        <v>79</v>
      </c>
      <c r="E344" s="44" t="s">
        <v>1314</v>
      </c>
      <c r="F344" s="17" t="s">
        <v>1340</v>
      </c>
      <c r="G344" s="18" t="s">
        <v>82</v>
      </c>
      <c r="H344" s="19">
        <v>32</v>
      </c>
      <c r="I344" s="19" t="s">
        <v>1422</v>
      </c>
      <c r="J344" s="19">
        <v>822</v>
      </c>
      <c r="K344" s="20" t="s">
        <v>1424</v>
      </c>
      <c r="L344" s="21">
        <v>2</v>
      </c>
      <c r="M344" s="26" t="s">
        <v>99</v>
      </c>
      <c r="N344" s="21" t="s">
        <v>102</v>
      </c>
      <c r="O344" s="27" t="s">
        <v>103</v>
      </c>
      <c r="P344" s="25" t="s">
        <v>1348</v>
      </c>
      <c r="Q344" s="100"/>
      <c r="R344" s="28" t="s">
        <v>40</v>
      </c>
      <c r="S344" s="28" t="s">
        <v>42</v>
      </c>
      <c r="T344" s="28" t="s">
        <v>41</v>
      </c>
      <c r="U344" s="28" t="s">
        <v>43</v>
      </c>
      <c r="V344" s="28" t="s">
        <v>1170</v>
      </c>
      <c r="W344" s="28" t="str">
        <f t="shared" si="11"/>
        <v>道徳822</v>
      </c>
    </row>
    <row r="345" spans="1:23" ht="24.95" customHeight="1" x14ac:dyDescent="0.15">
      <c r="A345" s="73" t="str">
        <f t="shared" si="10"/>
        <v>011080</v>
      </c>
      <c r="B345" s="33" t="s">
        <v>6</v>
      </c>
      <c r="C345" s="47" t="s">
        <v>148</v>
      </c>
      <c r="D345" s="44">
        <v>80</v>
      </c>
      <c r="E345" s="44" t="s">
        <v>1314</v>
      </c>
      <c r="F345" s="17" t="s">
        <v>1340</v>
      </c>
      <c r="G345" s="18" t="s">
        <v>83</v>
      </c>
      <c r="H345" s="19">
        <v>32</v>
      </c>
      <c r="I345" s="19" t="s">
        <v>1422</v>
      </c>
      <c r="J345" s="19">
        <v>922</v>
      </c>
      <c r="K345" s="20" t="s">
        <v>1425</v>
      </c>
      <c r="L345" s="21">
        <v>2</v>
      </c>
      <c r="M345" s="26" t="s">
        <v>99</v>
      </c>
      <c r="N345" s="21" t="s">
        <v>102</v>
      </c>
      <c r="O345" s="27" t="s">
        <v>103</v>
      </c>
      <c r="P345" s="25" t="s">
        <v>1348</v>
      </c>
      <c r="Q345" s="100"/>
      <c r="R345" s="28" t="s">
        <v>40</v>
      </c>
      <c r="S345" s="28" t="s">
        <v>42</v>
      </c>
      <c r="T345" s="28" t="s">
        <v>41</v>
      </c>
      <c r="U345" s="28" t="s">
        <v>43</v>
      </c>
      <c r="V345" s="28" t="s">
        <v>1170</v>
      </c>
      <c r="W345" s="28" t="str">
        <f t="shared" si="11"/>
        <v>道徳922</v>
      </c>
    </row>
    <row r="346" spans="1:23" ht="24.95" customHeight="1" x14ac:dyDescent="0.15">
      <c r="A346" s="73" t="str">
        <f t="shared" si="10"/>
        <v>015001</v>
      </c>
      <c r="B346" s="29" t="s">
        <v>7</v>
      </c>
      <c r="C346" s="30" t="s">
        <v>149</v>
      </c>
      <c r="D346" s="44">
        <v>1</v>
      </c>
      <c r="E346" s="44" t="s">
        <v>1314</v>
      </c>
      <c r="F346" s="29" t="s">
        <v>270</v>
      </c>
      <c r="G346" s="30" t="s">
        <v>85</v>
      </c>
      <c r="H346" s="30">
        <v>32</v>
      </c>
      <c r="I346" s="29" t="s">
        <v>263</v>
      </c>
      <c r="J346" s="29" t="s">
        <v>143</v>
      </c>
      <c r="K346" s="6" t="s">
        <v>690</v>
      </c>
      <c r="L346" s="1">
        <v>2</v>
      </c>
      <c r="M346" s="2" t="s">
        <v>98</v>
      </c>
      <c r="N346" s="3">
        <v>22</v>
      </c>
      <c r="O346" s="1" t="s">
        <v>103</v>
      </c>
      <c r="P346" s="29" t="s">
        <v>1315</v>
      </c>
      <c r="Q346" s="100"/>
      <c r="R346" s="28" t="s">
        <v>44</v>
      </c>
      <c r="S346" s="28" t="s">
        <v>45</v>
      </c>
      <c r="T346" s="28" t="s">
        <v>265</v>
      </c>
      <c r="U346" s="28" t="s">
        <v>1171</v>
      </c>
      <c r="V346" s="28" t="s">
        <v>46</v>
      </c>
      <c r="W346" s="28" t="str">
        <f t="shared" si="11"/>
        <v>英語505</v>
      </c>
    </row>
    <row r="347" spans="1:23" ht="24.95" customHeight="1" x14ac:dyDescent="0.15">
      <c r="A347" s="73" t="str">
        <f t="shared" si="10"/>
        <v>015002</v>
      </c>
      <c r="B347" s="29" t="s">
        <v>7</v>
      </c>
      <c r="C347" s="29" t="s">
        <v>149</v>
      </c>
      <c r="D347" s="44">
        <v>2</v>
      </c>
      <c r="E347" s="44" t="s">
        <v>1314</v>
      </c>
      <c r="F347" s="29" t="s">
        <v>270</v>
      </c>
      <c r="G347" s="29" t="s">
        <v>85</v>
      </c>
      <c r="H347" s="29">
        <v>32</v>
      </c>
      <c r="I347" s="29" t="s">
        <v>263</v>
      </c>
      <c r="J347" s="29" t="s">
        <v>143</v>
      </c>
      <c r="K347" s="8" t="s">
        <v>691</v>
      </c>
      <c r="L347" s="1">
        <v>2</v>
      </c>
      <c r="M347" s="2" t="s">
        <v>99</v>
      </c>
      <c r="N347" s="3">
        <v>26</v>
      </c>
      <c r="O347" s="1" t="s">
        <v>103</v>
      </c>
      <c r="P347" s="29" t="s">
        <v>1315</v>
      </c>
      <c r="Q347" s="100"/>
      <c r="R347" s="28" t="s">
        <v>44</v>
      </c>
      <c r="S347" s="28" t="s">
        <v>45</v>
      </c>
      <c r="T347" s="28" t="s">
        <v>265</v>
      </c>
      <c r="U347" s="28" t="s">
        <v>1171</v>
      </c>
      <c r="V347" s="28" t="s">
        <v>46</v>
      </c>
      <c r="W347" s="28" t="str">
        <f t="shared" si="11"/>
        <v>英語505</v>
      </c>
    </row>
    <row r="348" spans="1:23" ht="24.95" customHeight="1" x14ac:dyDescent="0.15">
      <c r="A348" s="73" t="str">
        <f t="shared" si="10"/>
        <v>015003</v>
      </c>
      <c r="B348" s="29" t="s">
        <v>7</v>
      </c>
      <c r="C348" s="30" t="s">
        <v>149</v>
      </c>
      <c r="D348" s="44">
        <v>3</v>
      </c>
      <c r="E348" s="44" t="s">
        <v>1314</v>
      </c>
      <c r="F348" s="29" t="s">
        <v>270</v>
      </c>
      <c r="G348" s="30" t="s">
        <v>86</v>
      </c>
      <c r="H348" s="30">
        <v>32</v>
      </c>
      <c r="I348" s="29" t="s">
        <v>263</v>
      </c>
      <c r="J348" s="29" t="s">
        <v>236</v>
      </c>
      <c r="K348" s="6" t="s">
        <v>692</v>
      </c>
      <c r="L348" s="1">
        <v>2</v>
      </c>
      <c r="M348" s="2" t="s">
        <v>98</v>
      </c>
      <c r="N348" s="3">
        <v>22</v>
      </c>
      <c r="O348" s="1" t="s">
        <v>103</v>
      </c>
      <c r="P348" s="29" t="s">
        <v>1315</v>
      </c>
      <c r="Q348" s="100"/>
      <c r="R348" s="28" t="s">
        <v>44</v>
      </c>
      <c r="S348" s="28" t="s">
        <v>45</v>
      </c>
      <c r="T348" s="28" t="s">
        <v>265</v>
      </c>
      <c r="U348" s="28" t="s">
        <v>1171</v>
      </c>
      <c r="V348" s="28" t="s">
        <v>46</v>
      </c>
      <c r="W348" s="28" t="str">
        <f t="shared" si="11"/>
        <v>英語605</v>
      </c>
    </row>
    <row r="349" spans="1:23" ht="24.95" customHeight="1" x14ac:dyDescent="0.15">
      <c r="A349" s="73" t="str">
        <f t="shared" si="10"/>
        <v>015004</v>
      </c>
      <c r="B349" s="29" t="s">
        <v>7</v>
      </c>
      <c r="C349" s="30" t="s">
        <v>149</v>
      </c>
      <c r="D349" s="44">
        <v>4</v>
      </c>
      <c r="E349" s="44" t="s">
        <v>1314</v>
      </c>
      <c r="F349" s="29" t="s">
        <v>270</v>
      </c>
      <c r="G349" s="30" t="s">
        <v>86</v>
      </c>
      <c r="H349" s="30">
        <v>32</v>
      </c>
      <c r="I349" s="29" t="s">
        <v>263</v>
      </c>
      <c r="J349" s="29" t="s">
        <v>236</v>
      </c>
      <c r="K349" s="6" t="s">
        <v>693</v>
      </c>
      <c r="L349" s="1">
        <v>2</v>
      </c>
      <c r="M349" s="2" t="s">
        <v>99</v>
      </c>
      <c r="N349" s="3">
        <v>26</v>
      </c>
      <c r="O349" s="1" t="s">
        <v>103</v>
      </c>
      <c r="P349" s="29" t="s">
        <v>1315</v>
      </c>
      <c r="Q349" s="100"/>
      <c r="R349" s="28" t="s">
        <v>44</v>
      </c>
      <c r="S349" s="28" t="s">
        <v>45</v>
      </c>
      <c r="T349" s="28" t="s">
        <v>265</v>
      </c>
      <c r="U349" s="28" t="s">
        <v>1171</v>
      </c>
      <c r="V349" s="28" t="s">
        <v>46</v>
      </c>
      <c r="W349" s="28" t="str">
        <f t="shared" si="11"/>
        <v>英語605</v>
      </c>
    </row>
    <row r="350" spans="1:23" ht="24.95" customHeight="1" x14ac:dyDescent="0.15">
      <c r="A350" s="73" t="str">
        <f t="shared" si="10"/>
        <v>015005</v>
      </c>
      <c r="B350" s="33" t="s">
        <v>7</v>
      </c>
      <c r="C350" s="47" t="s">
        <v>149</v>
      </c>
      <c r="D350" s="44">
        <v>5</v>
      </c>
      <c r="E350" s="44" t="s">
        <v>1314</v>
      </c>
      <c r="F350" s="17" t="s">
        <v>1340</v>
      </c>
      <c r="G350" s="18" t="s">
        <v>80</v>
      </c>
      <c r="H350" s="19">
        <v>32</v>
      </c>
      <c r="I350" s="19" t="s">
        <v>81</v>
      </c>
      <c r="J350" s="19" t="s">
        <v>816</v>
      </c>
      <c r="K350" s="20" t="s">
        <v>920</v>
      </c>
      <c r="L350" s="21">
        <v>5</v>
      </c>
      <c r="M350" s="26" t="s">
        <v>107</v>
      </c>
      <c r="N350" s="21" t="s">
        <v>108</v>
      </c>
      <c r="O350" s="27" t="s">
        <v>103</v>
      </c>
      <c r="P350" s="25" t="s">
        <v>1104</v>
      </c>
      <c r="Q350" s="100"/>
      <c r="R350" s="28" t="s">
        <v>44</v>
      </c>
      <c r="S350" s="28" t="s">
        <v>45</v>
      </c>
      <c r="T350" s="28" t="s">
        <v>265</v>
      </c>
      <c r="U350" s="28" t="s">
        <v>1171</v>
      </c>
      <c r="V350" s="28" t="s">
        <v>46</v>
      </c>
      <c r="W350" s="28" t="str">
        <f t="shared" si="11"/>
        <v>国語729</v>
      </c>
    </row>
    <row r="351" spans="1:23" ht="24.95" customHeight="1" x14ac:dyDescent="0.15">
      <c r="A351" s="73" t="str">
        <f t="shared" si="10"/>
        <v>015006</v>
      </c>
      <c r="B351" s="33" t="s">
        <v>7</v>
      </c>
      <c r="C351" s="47" t="s">
        <v>149</v>
      </c>
      <c r="D351" s="44">
        <v>6</v>
      </c>
      <c r="E351" s="44" t="s">
        <v>1314</v>
      </c>
      <c r="F351" s="17" t="s">
        <v>1340</v>
      </c>
      <c r="G351" s="18" t="s">
        <v>80</v>
      </c>
      <c r="H351" s="19">
        <v>32</v>
      </c>
      <c r="I351" s="19" t="s">
        <v>81</v>
      </c>
      <c r="J351" s="19">
        <v>729</v>
      </c>
      <c r="K351" s="20" t="s">
        <v>921</v>
      </c>
      <c r="L351" s="21">
        <v>5</v>
      </c>
      <c r="M351" s="26" t="s">
        <v>98</v>
      </c>
      <c r="N351" s="21" t="s">
        <v>102</v>
      </c>
      <c r="O351" s="27" t="s">
        <v>103</v>
      </c>
      <c r="P351" s="25" t="s">
        <v>1104</v>
      </c>
      <c r="Q351" s="100"/>
      <c r="R351" s="28" t="s">
        <v>44</v>
      </c>
      <c r="S351" s="28" t="s">
        <v>45</v>
      </c>
      <c r="T351" s="28" t="s">
        <v>265</v>
      </c>
      <c r="U351" s="28" t="s">
        <v>1171</v>
      </c>
      <c r="V351" s="28" t="s">
        <v>46</v>
      </c>
      <c r="W351" s="28" t="str">
        <f t="shared" si="11"/>
        <v>国語729</v>
      </c>
    </row>
    <row r="352" spans="1:23" ht="24.95" customHeight="1" x14ac:dyDescent="0.15">
      <c r="A352" s="73" t="str">
        <f t="shared" si="10"/>
        <v>015007</v>
      </c>
      <c r="B352" s="33" t="s">
        <v>7</v>
      </c>
      <c r="C352" s="47" t="s">
        <v>149</v>
      </c>
      <c r="D352" s="44">
        <v>7</v>
      </c>
      <c r="E352" s="44" t="s">
        <v>1314</v>
      </c>
      <c r="F352" s="17" t="s">
        <v>1340</v>
      </c>
      <c r="G352" s="18" t="s">
        <v>80</v>
      </c>
      <c r="H352" s="19">
        <v>32</v>
      </c>
      <c r="I352" s="19" t="s">
        <v>81</v>
      </c>
      <c r="J352" s="19">
        <v>729</v>
      </c>
      <c r="K352" s="20" t="s">
        <v>922</v>
      </c>
      <c r="L352" s="21">
        <v>5</v>
      </c>
      <c r="M352" s="26" t="s">
        <v>99</v>
      </c>
      <c r="N352" s="21" t="s">
        <v>100</v>
      </c>
      <c r="O352" s="27" t="s">
        <v>103</v>
      </c>
      <c r="P352" s="25" t="s">
        <v>1104</v>
      </c>
      <c r="Q352" s="100"/>
      <c r="R352" s="28" t="s">
        <v>44</v>
      </c>
      <c r="S352" s="28" t="s">
        <v>45</v>
      </c>
      <c r="T352" s="28" t="s">
        <v>265</v>
      </c>
      <c r="U352" s="28" t="s">
        <v>1171</v>
      </c>
      <c r="V352" s="28" t="s">
        <v>46</v>
      </c>
      <c r="W352" s="28" t="str">
        <f t="shared" si="11"/>
        <v>国語729</v>
      </c>
    </row>
    <row r="353" spans="1:23" ht="24.95" customHeight="1" x14ac:dyDescent="0.15">
      <c r="A353" s="73" t="str">
        <f t="shared" si="10"/>
        <v>015008</v>
      </c>
      <c r="B353" s="33" t="s">
        <v>7</v>
      </c>
      <c r="C353" s="47" t="s">
        <v>149</v>
      </c>
      <c r="D353" s="44">
        <v>8</v>
      </c>
      <c r="E353" s="44" t="s">
        <v>1314</v>
      </c>
      <c r="F353" s="17" t="s">
        <v>1340</v>
      </c>
      <c r="G353" s="18" t="s">
        <v>82</v>
      </c>
      <c r="H353" s="19">
        <v>32</v>
      </c>
      <c r="I353" s="19" t="s">
        <v>81</v>
      </c>
      <c r="J353" s="19" t="s">
        <v>860</v>
      </c>
      <c r="K353" s="20" t="s">
        <v>923</v>
      </c>
      <c r="L353" s="21">
        <v>5</v>
      </c>
      <c r="M353" s="26" t="s">
        <v>107</v>
      </c>
      <c r="N353" s="21" t="s">
        <v>108</v>
      </c>
      <c r="O353" s="27" t="s">
        <v>103</v>
      </c>
      <c r="P353" s="25" t="s">
        <v>1104</v>
      </c>
      <c r="Q353" s="100"/>
      <c r="R353" s="28" t="s">
        <v>44</v>
      </c>
      <c r="S353" s="28" t="s">
        <v>45</v>
      </c>
      <c r="T353" s="28" t="s">
        <v>265</v>
      </c>
      <c r="U353" s="28" t="s">
        <v>1171</v>
      </c>
      <c r="V353" s="28" t="s">
        <v>46</v>
      </c>
      <c r="W353" s="28" t="str">
        <f t="shared" si="11"/>
        <v>国語829</v>
      </c>
    </row>
    <row r="354" spans="1:23" ht="24.95" customHeight="1" x14ac:dyDescent="0.15">
      <c r="A354" s="73" t="str">
        <f t="shared" si="10"/>
        <v>015009</v>
      </c>
      <c r="B354" s="33" t="s">
        <v>7</v>
      </c>
      <c r="C354" s="47" t="s">
        <v>149</v>
      </c>
      <c r="D354" s="44">
        <v>9</v>
      </c>
      <c r="E354" s="44" t="s">
        <v>1314</v>
      </c>
      <c r="F354" s="17" t="s">
        <v>1340</v>
      </c>
      <c r="G354" s="18" t="s">
        <v>82</v>
      </c>
      <c r="H354" s="19">
        <v>32</v>
      </c>
      <c r="I354" s="19" t="s">
        <v>81</v>
      </c>
      <c r="J354" s="19">
        <v>829</v>
      </c>
      <c r="K354" s="20" t="s">
        <v>924</v>
      </c>
      <c r="L354" s="21">
        <v>5</v>
      </c>
      <c r="M354" s="26" t="s">
        <v>98</v>
      </c>
      <c r="N354" s="21" t="s">
        <v>102</v>
      </c>
      <c r="O354" s="27" t="s">
        <v>103</v>
      </c>
      <c r="P354" s="25" t="s">
        <v>1104</v>
      </c>
      <c r="Q354" s="100"/>
      <c r="R354" s="28" t="s">
        <v>44</v>
      </c>
      <c r="S354" s="28" t="s">
        <v>45</v>
      </c>
      <c r="T354" s="28" t="s">
        <v>265</v>
      </c>
      <c r="U354" s="28" t="s">
        <v>1171</v>
      </c>
      <c r="V354" s="28" t="s">
        <v>46</v>
      </c>
      <c r="W354" s="28" t="str">
        <f t="shared" si="11"/>
        <v>国語829</v>
      </c>
    </row>
    <row r="355" spans="1:23" ht="24.95" customHeight="1" x14ac:dyDescent="0.15">
      <c r="A355" s="73" t="str">
        <f t="shared" si="10"/>
        <v>015010</v>
      </c>
      <c r="B355" s="33" t="s">
        <v>7</v>
      </c>
      <c r="C355" s="47" t="s">
        <v>149</v>
      </c>
      <c r="D355" s="44">
        <v>10</v>
      </c>
      <c r="E355" s="44" t="s">
        <v>1314</v>
      </c>
      <c r="F355" s="17" t="s">
        <v>1340</v>
      </c>
      <c r="G355" s="18" t="s">
        <v>82</v>
      </c>
      <c r="H355" s="19">
        <v>32</v>
      </c>
      <c r="I355" s="19" t="s">
        <v>81</v>
      </c>
      <c r="J355" s="19">
        <v>829</v>
      </c>
      <c r="K355" s="20" t="s">
        <v>925</v>
      </c>
      <c r="L355" s="21">
        <v>5</v>
      </c>
      <c r="M355" s="26" t="s">
        <v>99</v>
      </c>
      <c r="N355" s="21" t="s">
        <v>100</v>
      </c>
      <c r="O355" s="27" t="s">
        <v>103</v>
      </c>
      <c r="P355" s="25" t="s">
        <v>1104</v>
      </c>
      <c r="Q355" s="100"/>
      <c r="R355" s="28" t="s">
        <v>44</v>
      </c>
      <c r="S355" s="28" t="s">
        <v>45</v>
      </c>
      <c r="T355" s="28" t="s">
        <v>265</v>
      </c>
      <c r="U355" s="28" t="s">
        <v>1171</v>
      </c>
      <c r="V355" s="28" t="s">
        <v>46</v>
      </c>
      <c r="W355" s="28" t="str">
        <f t="shared" si="11"/>
        <v>国語829</v>
      </c>
    </row>
    <row r="356" spans="1:23" ht="24.95" customHeight="1" x14ac:dyDescent="0.15">
      <c r="A356" s="73" t="str">
        <f t="shared" si="10"/>
        <v>015011</v>
      </c>
      <c r="B356" s="33" t="s">
        <v>7</v>
      </c>
      <c r="C356" s="47" t="s">
        <v>149</v>
      </c>
      <c r="D356" s="44">
        <v>11</v>
      </c>
      <c r="E356" s="44" t="s">
        <v>1314</v>
      </c>
      <c r="F356" s="17" t="s">
        <v>1340</v>
      </c>
      <c r="G356" s="18" t="s">
        <v>83</v>
      </c>
      <c r="H356" s="19">
        <v>32</v>
      </c>
      <c r="I356" s="19" t="s">
        <v>81</v>
      </c>
      <c r="J356" s="19" t="s">
        <v>820</v>
      </c>
      <c r="K356" s="20" t="s">
        <v>926</v>
      </c>
      <c r="L356" s="21">
        <v>5</v>
      </c>
      <c r="M356" s="26" t="s">
        <v>107</v>
      </c>
      <c r="N356" s="21" t="s">
        <v>108</v>
      </c>
      <c r="O356" s="27" t="s">
        <v>103</v>
      </c>
      <c r="P356" s="25" t="s">
        <v>1104</v>
      </c>
      <c r="Q356" s="100"/>
      <c r="R356" s="28" t="s">
        <v>44</v>
      </c>
      <c r="S356" s="28" t="s">
        <v>45</v>
      </c>
      <c r="T356" s="28" t="s">
        <v>265</v>
      </c>
      <c r="U356" s="28" t="s">
        <v>1171</v>
      </c>
      <c r="V356" s="28" t="s">
        <v>46</v>
      </c>
      <c r="W356" s="28" t="str">
        <f t="shared" si="11"/>
        <v>国語929</v>
      </c>
    </row>
    <row r="357" spans="1:23" ht="24.95" customHeight="1" x14ac:dyDescent="0.15">
      <c r="A357" s="73" t="str">
        <f t="shared" si="10"/>
        <v>015012</v>
      </c>
      <c r="B357" s="33" t="s">
        <v>7</v>
      </c>
      <c r="C357" s="47" t="s">
        <v>149</v>
      </c>
      <c r="D357" s="44">
        <v>12</v>
      </c>
      <c r="E357" s="44" t="s">
        <v>1314</v>
      </c>
      <c r="F357" s="17" t="s">
        <v>1340</v>
      </c>
      <c r="G357" s="18" t="s">
        <v>83</v>
      </c>
      <c r="H357" s="19">
        <v>32</v>
      </c>
      <c r="I357" s="19" t="s">
        <v>81</v>
      </c>
      <c r="J357" s="19">
        <v>929</v>
      </c>
      <c r="K357" s="20" t="s">
        <v>927</v>
      </c>
      <c r="L357" s="21">
        <v>5</v>
      </c>
      <c r="M357" s="26" t="s">
        <v>98</v>
      </c>
      <c r="N357" s="21" t="s">
        <v>102</v>
      </c>
      <c r="O357" s="27" t="s">
        <v>103</v>
      </c>
      <c r="P357" s="25" t="s">
        <v>1104</v>
      </c>
      <c r="Q357" s="100"/>
      <c r="R357" s="28" t="s">
        <v>44</v>
      </c>
      <c r="S357" s="28" t="s">
        <v>45</v>
      </c>
      <c r="T357" s="28" t="s">
        <v>265</v>
      </c>
      <c r="U357" s="28" t="s">
        <v>1171</v>
      </c>
      <c r="V357" s="28" t="s">
        <v>46</v>
      </c>
      <c r="W357" s="28" t="str">
        <f t="shared" si="11"/>
        <v>国語929</v>
      </c>
    </row>
    <row r="358" spans="1:23" ht="24.95" customHeight="1" x14ac:dyDescent="0.15">
      <c r="A358" s="73" t="str">
        <f t="shared" si="10"/>
        <v>015013</v>
      </c>
      <c r="B358" s="33" t="s">
        <v>7</v>
      </c>
      <c r="C358" s="47" t="s">
        <v>149</v>
      </c>
      <c r="D358" s="44">
        <v>13</v>
      </c>
      <c r="E358" s="44" t="s">
        <v>1314</v>
      </c>
      <c r="F358" s="17" t="s">
        <v>1340</v>
      </c>
      <c r="G358" s="18" t="s">
        <v>83</v>
      </c>
      <c r="H358" s="19">
        <v>32</v>
      </c>
      <c r="I358" s="19" t="s">
        <v>81</v>
      </c>
      <c r="J358" s="19">
        <v>929</v>
      </c>
      <c r="K358" s="20" t="s">
        <v>928</v>
      </c>
      <c r="L358" s="21">
        <v>5</v>
      </c>
      <c r="M358" s="26" t="s">
        <v>99</v>
      </c>
      <c r="N358" s="21" t="s">
        <v>100</v>
      </c>
      <c r="O358" s="27" t="s">
        <v>103</v>
      </c>
      <c r="P358" s="25" t="s">
        <v>1104</v>
      </c>
      <c r="Q358" s="100"/>
      <c r="R358" s="28" t="s">
        <v>44</v>
      </c>
      <c r="S358" s="28" t="s">
        <v>45</v>
      </c>
      <c r="T358" s="28" t="s">
        <v>265</v>
      </c>
      <c r="U358" s="28" t="s">
        <v>1171</v>
      </c>
      <c r="V358" s="28" t="s">
        <v>46</v>
      </c>
      <c r="W358" s="28" t="str">
        <f t="shared" si="11"/>
        <v>国語929</v>
      </c>
    </row>
    <row r="359" spans="1:23" ht="24.95" customHeight="1" x14ac:dyDescent="0.15">
      <c r="A359" s="73" t="str">
        <f t="shared" si="10"/>
        <v>015014</v>
      </c>
      <c r="B359" s="33" t="s">
        <v>7</v>
      </c>
      <c r="C359" s="47" t="s">
        <v>149</v>
      </c>
      <c r="D359" s="44">
        <v>14</v>
      </c>
      <c r="E359" s="44" t="s">
        <v>1314</v>
      </c>
      <c r="F359" s="17" t="s">
        <v>1340</v>
      </c>
      <c r="G359" s="18" t="s">
        <v>808</v>
      </c>
      <c r="H359" s="19">
        <v>32</v>
      </c>
      <c r="I359" s="19" t="s">
        <v>87</v>
      </c>
      <c r="J359" s="19" t="s">
        <v>929</v>
      </c>
      <c r="K359" s="20" t="s">
        <v>1426</v>
      </c>
      <c r="L359" s="21">
        <v>1</v>
      </c>
      <c r="M359" s="26" t="s">
        <v>107</v>
      </c>
      <c r="N359" s="21" t="s">
        <v>108</v>
      </c>
      <c r="O359" s="27" t="s">
        <v>103</v>
      </c>
      <c r="P359" s="25" t="s">
        <v>1342</v>
      </c>
      <c r="Q359" s="100"/>
      <c r="R359" s="28" t="s">
        <v>44</v>
      </c>
      <c r="S359" s="28" t="s">
        <v>45</v>
      </c>
      <c r="T359" s="28" t="s">
        <v>265</v>
      </c>
      <c r="U359" s="28" t="s">
        <v>1171</v>
      </c>
      <c r="V359" s="28" t="s">
        <v>46</v>
      </c>
      <c r="W359" s="28" t="str">
        <f t="shared" si="11"/>
        <v>書写733</v>
      </c>
    </row>
    <row r="360" spans="1:23" ht="24.95" customHeight="1" x14ac:dyDescent="0.15">
      <c r="A360" s="73" t="str">
        <f t="shared" si="10"/>
        <v>015015</v>
      </c>
      <c r="B360" s="33" t="s">
        <v>7</v>
      </c>
      <c r="C360" s="47" t="s">
        <v>149</v>
      </c>
      <c r="D360" s="44">
        <v>15</v>
      </c>
      <c r="E360" s="44" t="s">
        <v>1314</v>
      </c>
      <c r="F360" s="17" t="s">
        <v>1340</v>
      </c>
      <c r="G360" s="18" t="s">
        <v>808</v>
      </c>
      <c r="H360" s="19">
        <v>32</v>
      </c>
      <c r="I360" s="19" t="s">
        <v>87</v>
      </c>
      <c r="J360" s="19" t="s">
        <v>929</v>
      </c>
      <c r="K360" s="20" t="s">
        <v>1427</v>
      </c>
      <c r="L360" s="21">
        <v>1</v>
      </c>
      <c r="M360" s="26" t="s">
        <v>98</v>
      </c>
      <c r="N360" s="21" t="s">
        <v>102</v>
      </c>
      <c r="O360" s="27" t="s">
        <v>103</v>
      </c>
      <c r="P360" s="25" t="s">
        <v>1342</v>
      </c>
      <c r="Q360" s="100"/>
      <c r="R360" s="28" t="s">
        <v>44</v>
      </c>
      <c r="S360" s="28" t="s">
        <v>45</v>
      </c>
      <c r="T360" s="28" t="s">
        <v>265</v>
      </c>
      <c r="U360" s="28" t="s">
        <v>1171</v>
      </c>
      <c r="V360" s="28" t="s">
        <v>46</v>
      </c>
      <c r="W360" s="28" t="str">
        <f t="shared" si="11"/>
        <v>書写733</v>
      </c>
    </row>
    <row r="361" spans="1:23" ht="24.95" customHeight="1" x14ac:dyDescent="0.15">
      <c r="A361" s="73" t="str">
        <f t="shared" si="10"/>
        <v>015016</v>
      </c>
      <c r="B361" s="33" t="s">
        <v>7</v>
      </c>
      <c r="C361" s="47" t="s">
        <v>149</v>
      </c>
      <c r="D361" s="44">
        <v>16</v>
      </c>
      <c r="E361" s="44" t="s">
        <v>1314</v>
      </c>
      <c r="F361" s="17" t="s">
        <v>1340</v>
      </c>
      <c r="G361" s="18" t="s">
        <v>808</v>
      </c>
      <c r="H361" s="19">
        <v>32</v>
      </c>
      <c r="I361" s="19" t="s">
        <v>87</v>
      </c>
      <c r="J361" s="19" t="s">
        <v>929</v>
      </c>
      <c r="K361" s="20" t="s">
        <v>1428</v>
      </c>
      <c r="L361" s="21">
        <v>1</v>
      </c>
      <c r="M361" s="26" t="s">
        <v>99</v>
      </c>
      <c r="N361" s="21" t="s">
        <v>100</v>
      </c>
      <c r="O361" s="27" t="s">
        <v>103</v>
      </c>
      <c r="P361" s="25" t="s">
        <v>1342</v>
      </c>
      <c r="Q361" s="100"/>
      <c r="R361" s="28" t="s">
        <v>44</v>
      </c>
      <c r="S361" s="28" t="s">
        <v>45</v>
      </c>
      <c r="T361" s="28" t="s">
        <v>265</v>
      </c>
      <c r="U361" s="28" t="s">
        <v>1171</v>
      </c>
      <c r="V361" s="28" t="s">
        <v>46</v>
      </c>
      <c r="W361" s="28" t="str">
        <f t="shared" si="11"/>
        <v>書写733</v>
      </c>
    </row>
    <row r="362" spans="1:23" ht="24.95" customHeight="1" x14ac:dyDescent="0.15">
      <c r="A362" s="73" t="str">
        <f t="shared" si="10"/>
        <v>015017</v>
      </c>
      <c r="B362" s="33" t="s">
        <v>7</v>
      </c>
      <c r="C362" s="47" t="s">
        <v>149</v>
      </c>
      <c r="D362" s="44">
        <v>17</v>
      </c>
      <c r="E362" s="44" t="s">
        <v>1314</v>
      </c>
      <c r="F362" s="17" t="s">
        <v>1340</v>
      </c>
      <c r="G362" s="18" t="s">
        <v>80</v>
      </c>
      <c r="H362" s="19">
        <v>32</v>
      </c>
      <c r="I362" s="19" t="s">
        <v>263</v>
      </c>
      <c r="J362" s="19" t="s">
        <v>930</v>
      </c>
      <c r="K362" s="20" t="s">
        <v>931</v>
      </c>
      <c r="L362" s="21">
        <v>2</v>
      </c>
      <c r="M362" s="26" t="s">
        <v>107</v>
      </c>
      <c r="N362" s="21" t="s">
        <v>108</v>
      </c>
      <c r="O362" s="27" t="s">
        <v>103</v>
      </c>
      <c r="P362" s="25" t="s">
        <v>1104</v>
      </c>
      <c r="Q362" s="100"/>
      <c r="R362" s="28" t="s">
        <v>44</v>
      </c>
      <c r="S362" s="28" t="s">
        <v>45</v>
      </c>
      <c r="T362" s="28" t="s">
        <v>265</v>
      </c>
      <c r="U362" s="28" t="s">
        <v>1171</v>
      </c>
      <c r="V362" s="28" t="s">
        <v>46</v>
      </c>
      <c r="W362" s="28" t="str">
        <f t="shared" si="11"/>
        <v>英語730</v>
      </c>
    </row>
    <row r="363" spans="1:23" ht="24.95" customHeight="1" x14ac:dyDescent="0.15">
      <c r="A363" s="73" t="str">
        <f t="shared" si="10"/>
        <v>015018</v>
      </c>
      <c r="B363" s="33" t="s">
        <v>7</v>
      </c>
      <c r="C363" s="47" t="s">
        <v>149</v>
      </c>
      <c r="D363" s="44">
        <v>18</v>
      </c>
      <c r="E363" s="44" t="s">
        <v>1314</v>
      </c>
      <c r="F363" s="17" t="s">
        <v>1340</v>
      </c>
      <c r="G363" s="18" t="s">
        <v>80</v>
      </c>
      <c r="H363" s="19">
        <v>32</v>
      </c>
      <c r="I363" s="19" t="s">
        <v>263</v>
      </c>
      <c r="J363" s="19" t="s">
        <v>930</v>
      </c>
      <c r="K363" s="20" t="s">
        <v>932</v>
      </c>
      <c r="L363" s="21">
        <v>2</v>
      </c>
      <c r="M363" s="26" t="s">
        <v>98</v>
      </c>
      <c r="N363" s="21" t="s">
        <v>102</v>
      </c>
      <c r="O363" s="27" t="s">
        <v>103</v>
      </c>
      <c r="P363" s="25" t="s">
        <v>1104</v>
      </c>
      <c r="Q363" s="100"/>
      <c r="R363" s="28" t="s">
        <v>44</v>
      </c>
      <c r="S363" s="28" t="s">
        <v>45</v>
      </c>
      <c r="T363" s="28" t="s">
        <v>265</v>
      </c>
      <c r="U363" s="28" t="s">
        <v>1171</v>
      </c>
      <c r="V363" s="28" t="s">
        <v>46</v>
      </c>
      <c r="W363" s="28" t="str">
        <f t="shared" si="11"/>
        <v>英語730</v>
      </c>
    </row>
    <row r="364" spans="1:23" ht="24.95" customHeight="1" x14ac:dyDescent="0.15">
      <c r="A364" s="73" t="str">
        <f t="shared" si="10"/>
        <v>015019</v>
      </c>
      <c r="B364" s="33" t="s">
        <v>7</v>
      </c>
      <c r="C364" s="47" t="s">
        <v>149</v>
      </c>
      <c r="D364" s="44">
        <v>19</v>
      </c>
      <c r="E364" s="44" t="s">
        <v>1314</v>
      </c>
      <c r="F364" s="17" t="s">
        <v>1340</v>
      </c>
      <c r="G364" s="18" t="s">
        <v>80</v>
      </c>
      <c r="H364" s="19">
        <v>32</v>
      </c>
      <c r="I364" s="19" t="s">
        <v>263</v>
      </c>
      <c r="J364" s="19" t="s">
        <v>930</v>
      </c>
      <c r="K364" s="20" t="s">
        <v>933</v>
      </c>
      <c r="L364" s="21">
        <v>2</v>
      </c>
      <c r="M364" s="26" t="s">
        <v>99</v>
      </c>
      <c r="N364" s="21" t="s">
        <v>100</v>
      </c>
      <c r="O364" s="27" t="s">
        <v>103</v>
      </c>
      <c r="P364" s="25" t="s">
        <v>1104</v>
      </c>
      <c r="Q364" s="100"/>
      <c r="R364" s="28" t="s">
        <v>44</v>
      </c>
      <c r="S364" s="28" t="s">
        <v>45</v>
      </c>
      <c r="T364" s="28" t="s">
        <v>265</v>
      </c>
      <c r="U364" s="28" t="s">
        <v>1171</v>
      </c>
      <c r="V364" s="28" t="s">
        <v>46</v>
      </c>
      <c r="W364" s="28" t="str">
        <f t="shared" si="11"/>
        <v>英語730</v>
      </c>
    </row>
    <row r="365" spans="1:23" ht="24.95" customHeight="1" x14ac:dyDescent="0.15">
      <c r="A365" s="73" t="str">
        <f t="shared" si="10"/>
        <v>015020</v>
      </c>
      <c r="B365" s="33" t="s">
        <v>7</v>
      </c>
      <c r="C365" s="47" t="s">
        <v>149</v>
      </c>
      <c r="D365" s="44">
        <v>20</v>
      </c>
      <c r="E365" s="44" t="s">
        <v>1314</v>
      </c>
      <c r="F365" s="17" t="s">
        <v>1340</v>
      </c>
      <c r="G365" s="18" t="s">
        <v>82</v>
      </c>
      <c r="H365" s="19">
        <v>32</v>
      </c>
      <c r="I365" s="19" t="s">
        <v>263</v>
      </c>
      <c r="J365" s="19" t="s">
        <v>934</v>
      </c>
      <c r="K365" s="20" t="s">
        <v>935</v>
      </c>
      <c r="L365" s="21">
        <v>2</v>
      </c>
      <c r="M365" s="26" t="s">
        <v>107</v>
      </c>
      <c r="N365" s="21" t="s">
        <v>108</v>
      </c>
      <c r="O365" s="27" t="s">
        <v>103</v>
      </c>
      <c r="P365" s="25" t="s">
        <v>1104</v>
      </c>
      <c r="Q365" s="100"/>
      <c r="R365" s="28" t="s">
        <v>44</v>
      </c>
      <c r="S365" s="28" t="s">
        <v>45</v>
      </c>
      <c r="T365" s="28" t="s">
        <v>265</v>
      </c>
      <c r="U365" s="28" t="s">
        <v>1171</v>
      </c>
      <c r="V365" s="28" t="s">
        <v>46</v>
      </c>
      <c r="W365" s="28" t="str">
        <f t="shared" si="11"/>
        <v>英語830</v>
      </c>
    </row>
    <row r="366" spans="1:23" ht="24.95" customHeight="1" x14ac:dyDescent="0.15">
      <c r="A366" s="73" t="str">
        <f t="shared" si="10"/>
        <v>015021</v>
      </c>
      <c r="B366" s="33" t="s">
        <v>7</v>
      </c>
      <c r="C366" s="47" t="s">
        <v>149</v>
      </c>
      <c r="D366" s="44">
        <v>21</v>
      </c>
      <c r="E366" s="44" t="s">
        <v>1314</v>
      </c>
      <c r="F366" s="17" t="s">
        <v>1340</v>
      </c>
      <c r="G366" s="18" t="s">
        <v>82</v>
      </c>
      <c r="H366" s="19">
        <v>32</v>
      </c>
      <c r="I366" s="19" t="s">
        <v>263</v>
      </c>
      <c r="J366" s="19" t="s">
        <v>934</v>
      </c>
      <c r="K366" s="20" t="s">
        <v>936</v>
      </c>
      <c r="L366" s="21">
        <v>2</v>
      </c>
      <c r="M366" s="26" t="s">
        <v>98</v>
      </c>
      <c r="N366" s="21" t="s">
        <v>102</v>
      </c>
      <c r="O366" s="27" t="s">
        <v>103</v>
      </c>
      <c r="P366" s="25" t="s">
        <v>1104</v>
      </c>
      <c r="Q366" s="100"/>
      <c r="R366" s="28" t="s">
        <v>44</v>
      </c>
      <c r="S366" s="28" t="s">
        <v>45</v>
      </c>
      <c r="T366" s="28" t="s">
        <v>265</v>
      </c>
      <c r="U366" s="28" t="s">
        <v>1171</v>
      </c>
      <c r="V366" s="28" t="s">
        <v>46</v>
      </c>
      <c r="W366" s="28" t="str">
        <f t="shared" si="11"/>
        <v>英語830</v>
      </c>
    </row>
    <row r="367" spans="1:23" ht="24.95" customHeight="1" x14ac:dyDescent="0.15">
      <c r="A367" s="73" t="str">
        <f t="shared" si="10"/>
        <v>015022</v>
      </c>
      <c r="B367" s="33" t="s">
        <v>7</v>
      </c>
      <c r="C367" s="47" t="s">
        <v>149</v>
      </c>
      <c r="D367" s="44">
        <v>22</v>
      </c>
      <c r="E367" s="44" t="s">
        <v>1314</v>
      </c>
      <c r="F367" s="17" t="s">
        <v>1340</v>
      </c>
      <c r="G367" s="18" t="s">
        <v>82</v>
      </c>
      <c r="H367" s="19">
        <v>32</v>
      </c>
      <c r="I367" s="19" t="s">
        <v>263</v>
      </c>
      <c r="J367" s="19" t="s">
        <v>934</v>
      </c>
      <c r="K367" s="20" t="s">
        <v>937</v>
      </c>
      <c r="L367" s="21">
        <v>2</v>
      </c>
      <c r="M367" s="26" t="s">
        <v>99</v>
      </c>
      <c r="N367" s="21" t="s">
        <v>100</v>
      </c>
      <c r="O367" s="27" t="s">
        <v>103</v>
      </c>
      <c r="P367" s="25" t="s">
        <v>1104</v>
      </c>
      <c r="Q367" s="100"/>
      <c r="R367" s="28" t="s">
        <v>44</v>
      </c>
      <c r="S367" s="28" t="s">
        <v>45</v>
      </c>
      <c r="T367" s="28" t="s">
        <v>265</v>
      </c>
      <c r="U367" s="28" t="s">
        <v>1171</v>
      </c>
      <c r="V367" s="28" t="s">
        <v>46</v>
      </c>
      <c r="W367" s="28" t="str">
        <f t="shared" si="11"/>
        <v>英語830</v>
      </c>
    </row>
    <row r="368" spans="1:23" ht="24.95" customHeight="1" x14ac:dyDescent="0.15">
      <c r="A368" s="73" t="str">
        <f t="shared" si="10"/>
        <v>015023</v>
      </c>
      <c r="B368" s="33" t="s">
        <v>7</v>
      </c>
      <c r="C368" s="47" t="s">
        <v>149</v>
      </c>
      <c r="D368" s="44">
        <v>23</v>
      </c>
      <c r="E368" s="44" t="s">
        <v>1314</v>
      </c>
      <c r="F368" s="17" t="s">
        <v>1340</v>
      </c>
      <c r="G368" s="18" t="s">
        <v>83</v>
      </c>
      <c r="H368" s="19">
        <v>32</v>
      </c>
      <c r="I368" s="19" t="s">
        <v>263</v>
      </c>
      <c r="J368" s="19" t="s">
        <v>938</v>
      </c>
      <c r="K368" s="20" t="s">
        <v>939</v>
      </c>
      <c r="L368" s="21">
        <v>2</v>
      </c>
      <c r="M368" s="26" t="s">
        <v>107</v>
      </c>
      <c r="N368" s="21" t="s">
        <v>108</v>
      </c>
      <c r="O368" s="27" t="s">
        <v>103</v>
      </c>
      <c r="P368" s="25" t="s">
        <v>1104</v>
      </c>
      <c r="Q368" s="100"/>
      <c r="R368" s="28" t="s">
        <v>44</v>
      </c>
      <c r="S368" s="28" t="s">
        <v>45</v>
      </c>
      <c r="T368" s="28" t="s">
        <v>265</v>
      </c>
      <c r="U368" s="28" t="s">
        <v>1171</v>
      </c>
      <c r="V368" s="28" t="s">
        <v>46</v>
      </c>
      <c r="W368" s="28" t="str">
        <f t="shared" si="11"/>
        <v>英語930</v>
      </c>
    </row>
    <row r="369" spans="1:23" ht="24.95" customHeight="1" x14ac:dyDescent="0.15">
      <c r="A369" s="73" t="str">
        <f t="shared" si="10"/>
        <v>015024</v>
      </c>
      <c r="B369" s="33" t="s">
        <v>7</v>
      </c>
      <c r="C369" s="47" t="s">
        <v>149</v>
      </c>
      <c r="D369" s="44">
        <v>24</v>
      </c>
      <c r="E369" s="44" t="s">
        <v>1314</v>
      </c>
      <c r="F369" s="17" t="s">
        <v>1340</v>
      </c>
      <c r="G369" s="18" t="s">
        <v>83</v>
      </c>
      <c r="H369" s="19">
        <v>32</v>
      </c>
      <c r="I369" s="19" t="s">
        <v>263</v>
      </c>
      <c r="J369" s="19" t="s">
        <v>938</v>
      </c>
      <c r="K369" s="20" t="s">
        <v>940</v>
      </c>
      <c r="L369" s="21">
        <v>2</v>
      </c>
      <c r="M369" s="26" t="s">
        <v>98</v>
      </c>
      <c r="N369" s="21" t="s">
        <v>102</v>
      </c>
      <c r="O369" s="27" t="s">
        <v>103</v>
      </c>
      <c r="P369" s="25" t="s">
        <v>1104</v>
      </c>
      <c r="Q369" s="100"/>
      <c r="R369" s="28" t="s">
        <v>44</v>
      </c>
      <c r="S369" s="28" t="s">
        <v>45</v>
      </c>
      <c r="T369" s="28" t="s">
        <v>265</v>
      </c>
      <c r="U369" s="28" t="s">
        <v>1171</v>
      </c>
      <c r="V369" s="28" t="s">
        <v>46</v>
      </c>
      <c r="W369" s="28" t="str">
        <f t="shared" si="11"/>
        <v>英語930</v>
      </c>
    </row>
    <row r="370" spans="1:23" ht="24.95" customHeight="1" x14ac:dyDescent="0.15">
      <c r="A370" s="73" t="str">
        <f t="shared" si="10"/>
        <v>015025</v>
      </c>
      <c r="B370" s="33" t="s">
        <v>7</v>
      </c>
      <c r="C370" s="47" t="s">
        <v>149</v>
      </c>
      <c r="D370" s="44">
        <v>25</v>
      </c>
      <c r="E370" s="44" t="s">
        <v>1314</v>
      </c>
      <c r="F370" s="17" t="s">
        <v>1340</v>
      </c>
      <c r="G370" s="18" t="s">
        <v>83</v>
      </c>
      <c r="H370" s="19">
        <v>32</v>
      </c>
      <c r="I370" s="19" t="s">
        <v>263</v>
      </c>
      <c r="J370" s="19" t="s">
        <v>938</v>
      </c>
      <c r="K370" s="20" t="s">
        <v>941</v>
      </c>
      <c r="L370" s="21">
        <v>2</v>
      </c>
      <c r="M370" s="26" t="s">
        <v>99</v>
      </c>
      <c r="N370" s="21" t="s">
        <v>100</v>
      </c>
      <c r="O370" s="27" t="s">
        <v>103</v>
      </c>
      <c r="P370" s="25" t="s">
        <v>1104</v>
      </c>
      <c r="Q370" s="100"/>
      <c r="R370" s="28" t="s">
        <v>44</v>
      </c>
      <c r="S370" s="28" t="s">
        <v>45</v>
      </c>
      <c r="T370" s="28" t="s">
        <v>265</v>
      </c>
      <c r="U370" s="28" t="s">
        <v>1171</v>
      </c>
      <c r="V370" s="28" t="s">
        <v>46</v>
      </c>
      <c r="W370" s="28" t="str">
        <f t="shared" si="11"/>
        <v>英語930</v>
      </c>
    </row>
    <row r="371" spans="1:23" ht="24.95" customHeight="1" x14ac:dyDescent="0.15">
      <c r="A371" s="73" t="str">
        <f t="shared" si="10"/>
        <v>017001</v>
      </c>
      <c r="B371" s="29" t="s">
        <v>104</v>
      </c>
      <c r="C371" s="30" t="s">
        <v>155</v>
      </c>
      <c r="D371" s="44">
        <v>1</v>
      </c>
      <c r="E371" s="44" t="s">
        <v>1314</v>
      </c>
      <c r="F371" s="29" t="s">
        <v>270</v>
      </c>
      <c r="G371" s="30" t="s">
        <v>80</v>
      </c>
      <c r="H371" s="29">
        <v>32</v>
      </c>
      <c r="I371" s="29" t="s">
        <v>81</v>
      </c>
      <c r="J371" s="29" t="s">
        <v>123</v>
      </c>
      <c r="K371" s="43" t="s">
        <v>327</v>
      </c>
      <c r="L371" s="1" t="s">
        <v>271</v>
      </c>
      <c r="M371" s="2" t="s">
        <v>98</v>
      </c>
      <c r="N371" s="3">
        <v>26</v>
      </c>
      <c r="O371" s="1" t="s">
        <v>103</v>
      </c>
      <c r="P371" s="29" t="s">
        <v>1315</v>
      </c>
      <c r="Q371" s="100"/>
      <c r="R371" s="28" t="s">
        <v>47</v>
      </c>
      <c r="S371" s="28" t="s">
        <v>49</v>
      </c>
      <c r="T371" s="28" t="s">
        <v>48</v>
      </c>
      <c r="U371" s="28" t="s">
        <v>1172</v>
      </c>
      <c r="V371" s="28" t="s">
        <v>1173</v>
      </c>
      <c r="W371" s="28" t="str">
        <f t="shared" si="11"/>
        <v>国語105</v>
      </c>
    </row>
    <row r="372" spans="1:23" ht="24.95" customHeight="1" x14ac:dyDescent="0.15">
      <c r="A372" s="73" t="str">
        <f t="shared" si="10"/>
        <v>017002</v>
      </c>
      <c r="B372" s="29" t="s">
        <v>104</v>
      </c>
      <c r="C372" s="30" t="s">
        <v>155</v>
      </c>
      <c r="D372" s="44">
        <v>2</v>
      </c>
      <c r="E372" s="44" t="s">
        <v>1314</v>
      </c>
      <c r="F372" s="29" t="s">
        <v>270</v>
      </c>
      <c r="G372" s="30" t="s">
        <v>80</v>
      </c>
      <c r="H372" s="29">
        <v>32</v>
      </c>
      <c r="I372" s="29" t="s">
        <v>81</v>
      </c>
      <c r="J372" s="29" t="s">
        <v>123</v>
      </c>
      <c r="K372" s="43" t="s">
        <v>328</v>
      </c>
      <c r="L372" s="1" t="s">
        <v>271</v>
      </c>
      <c r="M372" s="2" t="s">
        <v>99</v>
      </c>
      <c r="N372" s="3">
        <v>30</v>
      </c>
      <c r="O372" s="1" t="s">
        <v>103</v>
      </c>
      <c r="P372" s="29" t="s">
        <v>1315</v>
      </c>
      <c r="Q372" s="100"/>
      <c r="R372" s="28" t="s">
        <v>47</v>
      </c>
      <c r="S372" s="28" t="s">
        <v>49</v>
      </c>
      <c r="T372" s="28" t="s">
        <v>48</v>
      </c>
      <c r="U372" s="28" t="s">
        <v>1172</v>
      </c>
      <c r="V372" s="28" t="s">
        <v>1173</v>
      </c>
      <c r="W372" s="28" t="str">
        <f t="shared" si="11"/>
        <v>国語105</v>
      </c>
    </row>
    <row r="373" spans="1:23" ht="24.95" customHeight="1" x14ac:dyDescent="0.15">
      <c r="A373" s="73" t="str">
        <f t="shared" si="10"/>
        <v>017003</v>
      </c>
      <c r="B373" s="29" t="s">
        <v>104</v>
      </c>
      <c r="C373" s="30" t="s">
        <v>155</v>
      </c>
      <c r="D373" s="44">
        <v>3</v>
      </c>
      <c r="E373" s="44" t="s">
        <v>1314</v>
      </c>
      <c r="F373" s="29" t="s">
        <v>270</v>
      </c>
      <c r="G373" s="30" t="s">
        <v>80</v>
      </c>
      <c r="H373" s="29">
        <v>32</v>
      </c>
      <c r="I373" s="29" t="s">
        <v>81</v>
      </c>
      <c r="J373" s="29" t="s">
        <v>124</v>
      </c>
      <c r="K373" s="42" t="s">
        <v>329</v>
      </c>
      <c r="L373" s="1" t="s">
        <v>271</v>
      </c>
      <c r="M373" s="2" t="s">
        <v>98</v>
      </c>
      <c r="N373" s="3">
        <v>26</v>
      </c>
      <c r="O373" s="1" t="s">
        <v>103</v>
      </c>
      <c r="P373" s="29" t="s">
        <v>1315</v>
      </c>
      <c r="Q373" s="100"/>
      <c r="R373" s="28" t="s">
        <v>47</v>
      </c>
      <c r="S373" s="28" t="s">
        <v>49</v>
      </c>
      <c r="T373" s="28" t="s">
        <v>48</v>
      </c>
      <c r="U373" s="28" t="s">
        <v>1172</v>
      </c>
      <c r="V373" s="28" t="s">
        <v>1173</v>
      </c>
      <c r="W373" s="28" t="str">
        <f t="shared" si="11"/>
        <v>国語106</v>
      </c>
    </row>
    <row r="374" spans="1:23" ht="24.95" customHeight="1" x14ac:dyDescent="0.15">
      <c r="A374" s="73" t="str">
        <f t="shared" si="10"/>
        <v>017004</v>
      </c>
      <c r="B374" s="29" t="s">
        <v>104</v>
      </c>
      <c r="C374" s="30" t="s">
        <v>155</v>
      </c>
      <c r="D374" s="44">
        <v>4</v>
      </c>
      <c r="E374" s="44" t="s">
        <v>1314</v>
      </c>
      <c r="F374" s="29" t="s">
        <v>270</v>
      </c>
      <c r="G374" s="30" t="s">
        <v>80</v>
      </c>
      <c r="H374" s="29">
        <v>32</v>
      </c>
      <c r="I374" s="29" t="s">
        <v>81</v>
      </c>
      <c r="J374" s="29" t="s">
        <v>124</v>
      </c>
      <c r="K374" s="42" t="s">
        <v>330</v>
      </c>
      <c r="L374" s="1" t="s">
        <v>271</v>
      </c>
      <c r="M374" s="2" t="s">
        <v>99</v>
      </c>
      <c r="N374" s="3">
        <v>30</v>
      </c>
      <c r="O374" s="1" t="s">
        <v>103</v>
      </c>
      <c r="P374" s="29" t="s">
        <v>1315</v>
      </c>
      <c r="Q374" s="100"/>
      <c r="R374" s="28" t="s">
        <v>47</v>
      </c>
      <c r="S374" s="28" t="s">
        <v>49</v>
      </c>
      <c r="T374" s="28" t="s">
        <v>48</v>
      </c>
      <c r="U374" s="28" t="s">
        <v>1172</v>
      </c>
      <c r="V374" s="28" t="s">
        <v>1173</v>
      </c>
      <c r="W374" s="28" t="str">
        <f t="shared" si="11"/>
        <v>国語106</v>
      </c>
    </row>
    <row r="375" spans="1:23" ht="24.95" customHeight="1" x14ac:dyDescent="0.15">
      <c r="A375" s="73" t="str">
        <f t="shared" si="10"/>
        <v>017005</v>
      </c>
      <c r="B375" s="29" t="s">
        <v>104</v>
      </c>
      <c r="C375" s="30" t="s">
        <v>155</v>
      </c>
      <c r="D375" s="44">
        <v>5</v>
      </c>
      <c r="E375" s="44" t="s">
        <v>1314</v>
      </c>
      <c r="F375" s="29" t="s">
        <v>270</v>
      </c>
      <c r="G375" s="30" t="s">
        <v>82</v>
      </c>
      <c r="H375" s="29">
        <v>32</v>
      </c>
      <c r="I375" s="29" t="s">
        <v>81</v>
      </c>
      <c r="J375" s="29" t="s">
        <v>231</v>
      </c>
      <c r="K375" s="43" t="s">
        <v>331</v>
      </c>
      <c r="L375" s="1" t="s">
        <v>271</v>
      </c>
      <c r="M375" s="2" t="s">
        <v>98</v>
      </c>
      <c r="N375" s="3">
        <v>26</v>
      </c>
      <c r="O375" s="1" t="s">
        <v>103</v>
      </c>
      <c r="P375" s="29" t="s">
        <v>1315</v>
      </c>
      <c r="Q375" s="100"/>
      <c r="R375" s="28" t="s">
        <v>47</v>
      </c>
      <c r="S375" s="28" t="s">
        <v>49</v>
      </c>
      <c r="T375" s="28" t="s">
        <v>48</v>
      </c>
      <c r="U375" s="28" t="s">
        <v>1172</v>
      </c>
      <c r="V375" s="28" t="s">
        <v>1173</v>
      </c>
      <c r="W375" s="28" t="str">
        <f t="shared" si="11"/>
        <v>国語205</v>
      </c>
    </row>
    <row r="376" spans="1:23" ht="24.95" customHeight="1" x14ac:dyDescent="0.15">
      <c r="A376" s="73" t="str">
        <f t="shared" si="10"/>
        <v>017006</v>
      </c>
      <c r="B376" s="29" t="s">
        <v>104</v>
      </c>
      <c r="C376" s="30" t="s">
        <v>155</v>
      </c>
      <c r="D376" s="44">
        <v>6</v>
      </c>
      <c r="E376" s="44" t="s">
        <v>1314</v>
      </c>
      <c r="F376" s="29" t="s">
        <v>270</v>
      </c>
      <c r="G376" s="30" t="s">
        <v>82</v>
      </c>
      <c r="H376" s="29">
        <v>32</v>
      </c>
      <c r="I376" s="29" t="s">
        <v>81</v>
      </c>
      <c r="J376" s="29" t="s">
        <v>231</v>
      </c>
      <c r="K376" s="43" t="s">
        <v>332</v>
      </c>
      <c r="L376" s="1" t="s">
        <v>271</v>
      </c>
      <c r="M376" s="2" t="s">
        <v>99</v>
      </c>
      <c r="N376" s="3">
        <v>30</v>
      </c>
      <c r="O376" s="1" t="s">
        <v>103</v>
      </c>
      <c r="P376" s="29" t="s">
        <v>1315</v>
      </c>
      <c r="Q376" s="100"/>
      <c r="R376" s="28" t="s">
        <v>47</v>
      </c>
      <c r="S376" s="28" t="s">
        <v>49</v>
      </c>
      <c r="T376" s="28" t="s">
        <v>48</v>
      </c>
      <c r="U376" s="28" t="s">
        <v>1172</v>
      </c>
      <c r="V376" s="28" t="s">
        <v>1173</v>
      </c>
      <c r="W376" s="28" t="str">
        <f t="shared" si="11"/>
        <v>国語205</v>
      </c>
    </row>
    <row r="377" spans="1:23" ht="24.95" customHeight="1" x14ac:dyDescent="0.15">
      <c r="A377" s="73" t="str">
        <f t="shared" si="10"/>
        <v>017007</v>
      </c>
      <c r="B377" s="29" t="s">
        <v>104</v>
      </c>
      <c r="C377" s="30" t="s">
        <v>155</v>
      </c>
      <c r="D377" s="44">
        <v>7</v>
      </c>
      <c r="E377" s="44" t="s">
        <v>1314</v>
      </c>
      <c r="F377" s="29" t="s">
        <v>270</v>
      </c>
      <c r="G377" s="30" t="s">
        <v>82</v>
      </c>
      <c r="H377" s="29">
        <v>32</v>
      </c>
      <c r="I377" s="29" t="s">
        <v>81</v>
      </c>
      <c r="J377" s="29" t="s">
        <v>232</v>
      </c>
      <c r="K377" s="42" t="s">
        <v>333</v>
      </c>
      <c r="L377" s="1" t="s">
        <v>271</v>
      </c>
      <c r="M377" s="2" t="s">
        <v>98</v>
      </c>
      <c r="N377" s="3">
        <v>26</v>
      </c>
      <c r="O377" s="1" t="s">
        <v>103</v>
      </c>
      <c r="P377" s="29" t="s">
        <v>1315</v>
      </c>
      <c r="Q377" s="100"/>
      <c r="R377" s="28" t="s">
        <v>47</v>
      </c>
      <c r="S377" s="28" t="s">
        <v>49</v>
      </c>
      <c r="T377" s="28" t="s">
        <v>48</v>
      </c>
      <c r="U377" s="28" t="s">
        <v>1172</v>
      </c>
      <c r="V377" s="28" t="s">
        <v>1173</v>
      </c>
      <c r="W377" s="28" t="str">
        <f t="shared" si="11"/>
        <v>国語206</v>
      </c>
    </row>
    <row r="378" spans="1:23" ht="24.95" customHeight="1" x14ac:dyDescent="0.15">
      <c r="A378" s="73" t="str">
        <f t="shared" si="10"/>
        <v>017008</v>
      </c>
      <c r="B378" s="29" t="s">
        <v>104</v>
      </c>
      <c r="C378" s="30" t="s">
        <v>155</v>
      </c>
      <c r="D378" s="44">
        <v>8</v>
      </c>
      <c r="E378" s="44" t="s">
        <v>1314</v>
      </c>
      <c r="F378" s="29" t="s">
        <v>270</v>
      </c>
      <c r="G378" s="30" t="s">
        <v>82</v>
      </c>
      <c r="H378" s="29">
        <v>32</v>
      </c>
      <c r="I378" s="29" t="s">
        <v>81</v>
      </c>
      <c r="J378" s="29" t="s">
        <v>232</v>
      </c>
      <c r="K378" s="42" t="s">
        <v>334</v>
      </c>
      <c r="L378" s="1" t="s">
        <v>271</v>
      </c>
      <c r="M378" s="2" t="s">
        <v>99</v>
      </c>
      <c r="N378" s="3">
        <v>30</v>
      </c>
      <c r="O378" s="1" t="s">
        <v>103</v>
      </c>
      <c r="P378" s="29" t="s">
        <v>1315</v>
      </c>
      <c r="Q378" s="100"/>
      <c r="R378" s="28" t="s">
        <v>47</v>
      </c>
      <c r="S378" s="28" t="s">
        <v>49</v>
      </c>
      <c r="T378" s="28" t="s">
        <v>48</v>
      </c>
      <c r="U378" s="28" t="s">
        <v>1172</v>
      </c>
      <c r="V378" s="28" t="s">
        <v>1173</v>
      </c>
      <c r="W378" s="28" t="str">
        <f t="shared" si="11"/>
        <v>国語206</v>
      </c>
    </row>
    <row r="379" spans="1:23" ht="24.95" customHeight="1" x14ac:dyDescent="0.15">
      <c r="A379" s="73" t="str">
        <f t="shared" si="10"/>
        <v>017009</v>
      </c>
      <c r="B379" s="29" t="s">
        <v>104</v>
      </c>
      <c r="C379" s="30" t="s">
        <v>155</v>
      </c>
      <c r="D379" s="44">
        <v>9</v>
      </c>
      <c r="E379" s="44" t="s">
        <v>1314</v>
      </c>
      <c r="F379" s="29" t="s">
        <v>270</v>
      </c>
      <c r="G379" s="30" t="s">
        <v>83</v>
      </c>
      <c r="H379" s="29">
        <v>32</v>
      </c>
      <c r="I379" s="29" t="s">
        <v>81</v>
      </c>
      <c r="J379" s="29" t="s">
        <v>110</v>
      </c>
      <c r="K379" s="43" t="s">
        <v>335</v>
      </c>
      <c r="L379" s="1" t="s">
        <v>271</v>
      </c>
      <c r="M379" s="2" t="s">
        <v>98</v>
      </c>
      <c r="N379" s="3">
        <v>26</v>
      </c>
      <c r="O379" s="1" t="s">
        <v>103</v>
      </c>
      <c r="P379" s="29" t="s">
        <v>1315</v>
      </c>
      <c r="Q379" s="100"/>
      <c r="R379" s="28" t="s">
        <v>47</v>
      </c>
      <c r="S379" s="28" t="s">
        <v>49</v>
      </c>
      <c r="T379" s="28" t="s">
        <v>48</v>
      </c>
      <c r="U379" s="28" t="s">
        <v>1172</v>
      </c>
      <c r="V379" s="28" t="s">
        <v>1173</v>
      </c>
      <c r="W379" s="28" t="str">
        <f t="shared" si="11"/>
        <v>国語305</v>
      </c>
    </row>
    <row r="380" spans="1:23" ht="24.95" customHeight="1" x14ac:dyDescent="0.15">
      <c r="A380" s="73" t="str">
        <f t="shared" si="10"/>
        <v>017010</v>
      </c>
      <c r="B380" s="29" t="s">
        <v>104</v>
      </c>
      <c r="C380" s="30" t="s">
        <v>155</v>
      </c>
      <c r="D380" s="44">
        <v>10</v>
      </c>
      <c r="E380" s="44" t="s">
        <v>1314</v>
      </c>
      <c r="F380" s="29" t="s">
        <v>270</v>
      </c>
      <c r="G380" s="30" t="s">
        <v>83</v>
      </c>
      <c r="H380" s="29">
        <v>32</v>
      </c>
      <c r="I380" s="29" t="s">
        <v>81</v>
      </c>
      <c r="J380" s="29" t="s">
        <v>110</v>
      </c>
      <c r="K380" s="43" t="s">
        <v>336</v>
      </c>
      <c r="L380" s="1" t="s">
        <v>271</v>
      </c>
      <c r="M380" s="2" t="s">
        <v>99</v>
      </c>
      <c r="N380" s="3">
        <v>30</v>
      </c>
      <c r="O380" s="1" t="s">
        <v>103</v>
      </c>
      <c r="P380" s="29" t="s">
        <v>1315</v>
      </c>
      <c r="Q380" s="100"/>
      <c r="R380" s="28" t="s">
        <v>47</v>
      </c>
      <c r="S380" s="28" t="s">
        <v>49</v>
      </c>
      <c r="T380" s="28" t="s">
        <v>48</v>
      </c>
      <c r="U380" s="28" t="s">
        <v>1172</v>
      </c>
      <c r="V380" s="28" t="s">
        <v>1173</v>
      </c>
      <c r="W380" s="28" t="str">
        <f t="shared" si="11"/>
        <v>国語305</v>
      </c>
    </row>
    <row r="381" spans="1:23" ht="24.95" customHeight="1" x14ac:dyDescent="0.15">
      <c r="A381" s="73" t="str">
        <f t="shared" si="10"/>
        <v>017011</v>
      </c>
      <c r="B381" s="29" t="s">
        <v>104</v>
      </c>
      <c r="C381" s="30" t="s">
        <v>155</v>
      </c>
      <c r="D381" s="44">
        <v>11</v>
      </c>
      <c r="E381" s="44" t="s">
        <v>1314</v>
      </c>
      <c r="F381" s="29" t="s">
        <v>270</v>
      </c>
      <c r="G381" s="30" t="s">
        <v>83</v>
      </c>
      <c r="H381" s="29">
        <v>32</v>
      </c>
      <c r="I381" s="29" t="s">
        <v>81</v>
      </c>
      <c r="J381" s="29" t="s">
        <v>111</v>
      </c>
      <c r="K381" s="42" t="s">
        <v>337</v>
      </c>
      <c r="L381" s="1" t="s">
        <v>271</v>
      </c>
      <c r="M381" s="2" t="s">
        <v>98</v>
      </c>
      <c r="N381" s="3">
        <v>26</v>
      </c>
      <c r="O381" s="1" t="s">
        <v>103</v>
      </c>
      <c r="P381" s="29" t="s">
        <v>1315</v>
      </c>
      <c r="Q381" s="100"/>
      <c r="R381" s="28" t="s">
        <v>47</v>
      </c>
      <c r="S381" s="28" t="s">
        <v>49</v>
      </c>
      <c r="T381" s="28" t="s">
        <v>48</v>
      </c>
      <c r="U381" s="28" t="s">
        <v>1172</v>
      </c>
      <c r="V381" s="28" t="s">
        <v>1173</v>
      </c>
      <c r="W381" s="28" t="str">
        <f t="shared" si="11"/>
        <v>国語306</v>
      </c>
    </row>
    <row r="382" spans="1:23" ht="24.95" customHeight="1" x14ac:dyDescent="0.15">
      <c r="A382" s="73" t="str">
        <f t="shared" si="10"/>
        <v>017012</v>
      </c>
      <c r="B382" s="29" t="s">
        <v>104</v>
      </c>
      <c r="C382" s="30" t="s">
        <v>155</v>
      </c>
      <c r="D382" s="44">
        <v>12</v>
      </c>
      <c r="E382" s="44" t="s">
        <v>1314</v>
      </c>
      <c r="F382" s="29" t="s">
        <v>270</v>
      </c>
      <c r="G382" s="30" t="s">
        <v>83</v>
      </c>
      <c r="H382" s="29">
        <v>32</v>
      </c>
      <c r="I382" s="29" t="s">
        <v>81</v>
      </c>
      <c r="J382" s="29" t="s">
        <v>111</v>
      </c>
      <c r="K382" s="42" t="s">
        <v>338</v>
      </c>
      <c r="L382" s="1" t="s">
        <v>271</v>
      </c>
      <c r="M382" s="2" t="s">
        <v>99</v>
      </c>
      <c r="N382" s="3">
        <v>30</v>
      </c>
      <c r="O382" s="1" t="s">
        <v>103</v>
      </c>
      <c r="P382" s="29" t="s">
        <v>1315</v>
      </c>
      <c r="Q382" s="100"/>
      <c r="R382" s="28" t="s">
        <v>47</v>
      </c>
      <c r="S382" s="28" t="s">
        <v>49</v>
      </c>
      <c r="T382" s="28" t="s">
        <v>48</v>
      </c>
      <c r="U382" s="28" t="s">
        <v>1172</v>
      </c>
      <c r="V382" s="28" t="s">
        <v>1173</v>
      </c>
      <c r="W382" s="28" t="str">
        <f t="shared" si="11"/>
        <v>国語306</v>
      </c>
    </row>
    <row r="383" spans="1:23" ht="24.95" customHeight="1" x14ac:dyDescent="0.15">
      <c r="A383" s="73" t="str">
        <f t="shared" si="10"/>
        <v>017013</v>
      </c>
      <c r="B383" s="29" t="s">
        <v>104</v>
      </c>
      <c r="C383" s="30" t="s">
        <v>155</v>
      </c>
      <c r="D383" s="44">
        <v>13</v>
      </c>
      <c r="E383" s="44" t="s">
        <v>1314</v>
      </c>
      <c r="F383" s="29" t="s">
        <v>270</v>
      </c>
      <c r="G383" s="30" t="s">
        <v>83</v>
      </c>
      <c r="H383" s="29">
        <v>32</v>
      </c>
      <c r="I383" s="29" t="s">
        <v>81</v>
      </c>
      <c r="J383" s="29" t="s">
        <v>233</v>
      </c>
      <c r="K383" s="43" t="s">
        <v>339</v>
      </c>
      <c r="L383" s="1" t="s">
        <v>271</v>
      </c>
      <c r="M383" s="2" t="s">
        <v>98</v>
      </c>
      <c r="N383" s="3">
        <v>22</v>
      </c>
      <c r="O383" s="1" t="s">
        <v>103</v>
      </c>
      <c r="P383" s="29" t="s">
        <v>1315</v>
      </c>
      <c r="Q383" s="100"/>
      <c r="R383" s="28" t="s">
        <v>47</v>
      </c>
      <c r="S383" s="28" t="s">
        <v>49</v>
      </c>
      <c r="T383" s="28" t="s">
        <v>48</v>
      </c>
      <c r="U383" s="28" t="s">
        <v>1172</v>
      </c>
      <c r="V383" s="28" t="s">
        <v>1173</v>
      </c>
      <c r="W383" s="28" t="str">
        <f t="shared" si="11"/>
        <v>国語405</v>
      </c>
    </row>
    <row r="384" spans="1:23" ht="24.95" customHeight="1" x14ac:dyDescent="0.15">
      <c r="A384" s="73" t="str">
        <f t="shared" si="10"/>
        <v>017014</v>
      </c>
      <c r="B384" s="29" t="s">
        <v>104</v>
      </c>
      <c r="C384" s="30" t="s">
        <v>155</v>
      </c>
      <c r="D384" s="44">
        <v>14</v>
      </c>
      <c r="E384" s="44" t="s">
        <v>1314</v>
      </c>
      <c r="F384" s="29" t="s">
        <v>270</v>
      </c>
      <c r="G384" s="30" t="s">
        <v>83</v>
      </c>
      <c r="H384" s="29">
        <v>32</v>
      </c>
      <c r="I384" s="29" t="s">
        <v>81</v>
      </c>
      <c r="J384" s="29" t="s">
        <v>233</v>
      </c>
      <c r="K384" s="43" t="s">
        <v>340</v>
      </c>
      <c r="L384" s="1" t="s">
        <v>271</v>
      </c>
      <c r="M384" s="2" t="s">
        <v>99</v>
      </c>
      <c r="N384" s="3">
        <v>26</v>
      </c>
      <c r="O384" s="1" t="s">
        <v>103</v>
      </c>
      <c r="P384" s="29" t="s">
        <v>1315</v>
      </c>
      <c r="Q384" s="100"/>
      <c r="R384" s="28" t="s">
        <v>47</v>
      </c>
      <c r="S384" s="28" t="s">
        <v>49</v>
      </c>
      <c r="T384" s="28" t="s">
        <v>48</v>
      </c>
      <c r="U384" s="28" t="s">
        <v>1172</v>
      </c>
      <c r="V384" s="28" t="s">
        <v>1173</v>
      </c>
      <c r="W384" s="28" t="str">
        <f t="shared" si="11"/>
        <v>国語405</v>
      </c>
    </row>
    <row r="385" spans="1:23" ht="24.95" customHeight="1" x14ac:dyDescent="0.15">
      <c r="A385" s="73" t="str">
        <f t="shared" si="10"/>
        <v>017015</v>
      </c>
      <c r="B385" s="29" t="s">
        <v>104</v>
      </c>
      <c r="C385" s="30" t="s">
        <v>155</v>
      </c>
      <c r="D385" s="44">
        <v>15</v>
      </c>
      <c r="E385" s="44" t="s">
        <v>1314</v>
      </c>
      <c r="F385" s="29" t="s">
        <v>270</v>
      </c>
      <c r="G385" s="30" t="s">
        <v>84</v>
      </c>
      <c r="H385" s="29">
        <v>32</v>
      </c>
      <c r="I385" s="29" t="s">
        <v>81</v>
      </c>
      <c r="J385" s="29" t="s">
        <v>234</v>
      </c>
      <c r="K385" s="42" t="s">
        <v>341</v>
      </c>
      <c r="L385" s="1" t="s">
        <v>271</v>
      </c>
      <c r="M385" s="2" t="s">
        <v>98</v>
      </c>
      <c r="N385" s="3">
        <v>22</v>
      </c>
      <c r="O385" s="1" t="s">
        <v>103</v>
      </c>
      <c r="P385" s="29" t="s">
        <v>1315</v>
      </c>
      <c r="Q385" s="100"/>
      <c r="R385" s="28" t="s">
        <v>47</v>
      </c>
      <c r="S385" s="28" t="s">
        <v>49</v>
      </c>
      <c r="T385" s="28" t="s">
        <v>48</v>
      </c>
      <c r="U385" s="28" t="s">
        <v>1172</v>
      </c>
      <c r="V385" s="28" t="s">
        <v>1173</v>
      </c>
      <c r="W385" s="28" t="str">
        <f t="shared" si="11"/>
        <v>国語406</v>
      </c>
    </row>
    <row r="386" spans="1:23" ht="24.95" customHeight="1" x14ac:dyDescent="0.15">
      <c r="A386" s="73" t="str">
        <f t="shared" si="10"/>
        <v>017016</v>
      </c>
      <c r="B386" s="29" t="s">
        <v>104</v>
      </c>
      <c r="C386" s="30" t="s">
        <v>155</v>
      </c>
      <c r="D386" s="44">
        <v>16</v>
      </c>
      <c r="E386" s="44" t="s">
        <v>1314</v>
      </c>
      <c r="F386" s="29" t="s">
        <v>270</v>
      </c>
      <c r="G386" s="30" t="s">
        <v>84</v>
      </c>
      <c r="H386" s="29">
        <v>32</v>
      </c>
      <c r="I386" s="29" t="s">
        <v>81</v>
      </c>
      <c r="J386" s="29" t="s">
        <v>234</v>
      </c>
      <c r="K386" s="42" t="s">
        <v>342</v>
      </c>
      <c r="L386" s="1" t="s">
        <v>271</v>
      </c>
      <c r="M386" s="2" t="s">
        <v>99</v>
      </c>
      <c r="N386" s="3">
        <v>26</v>
      </c>
      <c r="O386" s="1" t="s">
        <v>103</v>
      </c>
      <c r="P386" s="29" t="s">
        <v>1315</v>
      </c>
      <c r="Q386" s="100"/>
      <c r="R386" s="28" t="s">
        <v>47</v>
      </c>
      <c r="S386" s="28" t="s">
        <v>49</v>
      </c>
      <c r="T386" s="28" t="s">
        <v>48</v>
      </c>
      <c r="U386" s="28" t="s">
        <v>1172</v>
      </c>
      <c r="V386" s="28" t="s">
        <v>1173</v>
      </c>
      <c r="W386" s="28" t="str">
        <f t="shared" si="11"/>
        <v>国語406</v>
      </c>
    </row>
    <row r="387" spans="1:23" ht="24.95" customHeight="1" x14ac:dyDescent="0.15">
      <c r="A387" s="73" t="str">
        <f t="shared" si="10"/>
        <v>017017</v>
      </c>
      <c r="B387" s="29" t="s">
        <v>104</v>
      </c>
      <c r="C387" s="30" t="s">
        <v>155</v>
      </c>
      <c r="D387" s="44">
        <v>17</v>
      </c>
      <c r="E387" s="44" t="s">
        <v>1314</v>
      </c>
      <c r="F387" s="29" t="s">
        <v>270</v>
      </c>
      <c r="G387" s="30" t="s">
        <v>85</v>
      </c>
      <c r="H387" s="29">
        <v>32</v>
      </c>
      <c r="I387" s="29" t="s">
        <v>81</v>
      </c>
      <c r="J387" s="29" t="s">
        <v>143</v>
      </c>
      <c r="K387" s="43" t="s">
        <v>343</v>
      </c>
      <c r="L387" s="1" t="s">
        <v>271</v>
      </c>
      <c r="M387" s="2" t="s">
        <v>98</v>
      </c>
      <c r="N387" s="3">
        <v>22</v>
      </c>
      <c r="O387" s="1" t="s">
        <v>103</v>
      </c>
      <c r="P387" s="29" t="s">
        <v>1315</v>
      </c>
      <c r="Q387" s="100"/>
      <c r="R387" s="28" t="s">
        <v>47</v>
      </c>
      <c r="S387" s="28" t="s">
        <v>49</v>
      </c>
      <c r="T387" s="28" t="s">
        <v>48</v>
      </c>
      <c r="U387" s="28" t="s">
        <v>1172</v>
      </c>
      <c r="V387" s="28" t="s">
        <v>1173</v>
      </c>
      <c r="W387" s="28" t="str">
        <f t="shared" si="11"/>
        <v>国語505</v>
      </c>
    </row>
    <row r="388" spans="1:23" ht="24.95" customHeight="1" x14ac:dyDescent="0.15">
      <c r="A388" s="73" t="str">
        <f t="shared" ref="A388:A451" si="12">CONCATENATE(TEXT(C388,"000"),(TEXT(D388,"000")))</f>
        <v>017018</v>
      </c>
      <c r="B388" s="29" t="s">
        <v>104</v>
      </c>
      <c r="C388" s="30" t="s">
        <v>155</v>
      </c>
      <c r="D388" s="44">
        <v>18</v>
      </c>
      <c r="E388" s="44" t="s">
        <v>1314</v>
      </c>
      <c r="F388" s="29" t="s">
        <v>270</v>
      </c>
      <c r="G388" s="30" t="s">
        <v>85</v>
      </c>
      <c r="H388" s="29">
        <v>32</v>
      </c>
      <c r="I388" s="29" t="s">
        <v>81</v>
      </c>
      <c r="J388" s="29" t="s">
        <v>143</v>
      </c>
      <c r="K388" s="43" t="s">
        <v>344</v>
      </c>
      <c r="L388" s="1" t="s">
        <v>271</v>
      </c>
      <c r="M388" s="2" t="s">
        <v>99</v>
      </c>
      <c r="N388" s="3">
        <v>26</v>
      </c>
      <c r="O388" s="1" t="s">
        <v>103</v>
      </c>
      <c r="P388" s="29" t="s">
        <v>1315</v>
      </c>
      <c r="Q388" s="100"/>
      <c r="R388" s="28" t="s">
        <v>47</v>
      </c>
      <c r="S388" s="28" t="s">
        <v>49</v>
      </c>
      <c r="T388" s="28" t="s">
        <v>48</v>
      </c>
      <c r="U388" s="28" t="s">
        <v>1172</v>
      </c>
      <c r="V388" s="28" t="s">
        <v>1173</v>
      </c>
      <c r="W388" s="28" t="str">
        <f t="shared" ref="W388:W451" si="13">CONCATENATE(I388,J388)</f>
        <v>国語505</v>
      </c>
    </row>
    <row r="389" spans="1:23" ht="24.95" customHeight="1" x14ac:dyDescent="0.15">
      <c r="A389" s="73" t="str">
        <f t="shared" si="12"/>
        <v>017019</v>
      </c>
      <c r="B389" s="29" t="s">
        <v>104</v>
      </c>
      <c r="C389" s="30" t="s">
        <v>155</v>
      </c>
      <c r="D389" s="44">
        <v>19</v>
      </c>
      <c r="E389" s="44" t="s">
        <v>1314</v>
      </c>
      <c r="F389" s="29" t="s">
        <v>270</v>
      </c>
      <c r="G389" s="30" t="s">
        <v>85</v>
      </c>
      <c r="H389" s="29">
        <v>32</v>
      </c>
      <c r="I389" s="29" t="s">
        <v>81</v>
      </c>
      <c r="J389" s="29" t="s">
        <v>235</v>
      </c>
      <c r="K389" s="42" t="s">
        <v>345</v>
      </c>
      <c r="L389" s="1" t="s">
        <v>271</v>
      </c>
      <c r="M389" s="2" t="s">
        <v>98</v>
      </c>
      <c r="N389" s="3">
        <v>22</v>
      </c>
      <c r="O389" s="1" t="s">
        <v>103</v>
      </c>
      <c r="P389" s="29" t="s">
        <v>1315</v>
      </c>
      <c r="Q389" s="100"/>
      <c r="R389" s="28" t="s">
        <v>47</v>
      </c>
      <c r="S389" s="28" t="s">
        <v>49</v>
      </c>
      <c r="T389" s="28" t="s">
        <v>48</v>
      </c>
      <c r="U389" s="28" t="s">
        <v>1172</v>
      </c>
      <c r="V389" s="28" t="s">
        <v>1173</v>
      </c>
      <c r="W389" s="28" t="str">
        <f t="shared" si="13"/>
        <v>国語506</v>
      </c>
    </row>
    <row r="390" spans="1:23" ht="24.95" customHeight="1" x14ac:dyDescent="0.15">
      <c r="A390" s="73" t="str">
        <f t="shared" si="12"/>
        <v>017020</v>
      </c>
      <c r="B390" s="29" t="s">
        <v>104</v>
      </c>
      <c r="C390" s="30" t="s">
        <v>155</v>
      </c>
      <c r="D390" s="44">
        <v>20</v>
      </c>
      <c r="E390" s="44" t="s">
        <v>1314</v>
      </c>
      <c r="F390" s="29" t="s">
        <v>270</v>
      </c>
      <c r="G390" s="30" t="s">
        <v>85</v>
      </c>
      <c r="H390" s="29">
        <v>32</v>
      </c>
      <c r="I390" s="29" t="s">
        <v>81</v>
      </c>
      <c r="J390" s="29" t="s">
        <v>235</v>
      </c>
      <c r="K390" s="42" t="s">
        <v>346</v>
      </c>
      <c r="L390" s="1" t="s">
        <v>271</v>
      </c>
      <c r="M390" s="2" t="s">
        <v>99</v>
      </c>
      <c r="N390" s="3">
        <v>26</v>
      </c>
      <c r="O390" s="1" t="s">
        <v>103</v>
      </c>
      <c r="P390" s="29" t="s">
        <v>1315</v>
      </c>
      <c r="Q390" s="100"/>
      <c r="R390" s="28" t="s">
        <v>47</v>
      </c>
      <c r="S390" s="28" t="s">
        <v>49</v>
      </c>
      <c r="T390" s="28" t="s">
        <v>48</v>
      </c>
      <c r="U390" s="28" t="s">
        <v>1172</v>
      </c>
      <c r="V390" s="28" t="s">
        <v>1173</v>
      </c>
      <c r="W390" s="28" t="str">
        <f t="shared" si="13"/>
        <v>国語506</v>
      </c>
    </row>
    <row r="391" spans="1:23" ht="24.95" customHeight="1" x14ac:dyDescent="0.15">
      <c r="A391" s="73" t="str">
        <f t="shared" si="12"/>
        <v>017021</v>
      </c>
      <c r="B391" s="29" t="s">
        <v>104</v>
      </c>
      <c r="C391" s="30" t="s">
        <v>155</v>
      </c>
      <c r="D391" s="44">
        <v>21</v>
      </c>
      <c r="E391" s="44" t="s">
        <v>1314</v>
      </c>
      <c r="F391" s="29" t="s">
        <v>270</v>
      </c>
      <c r="G391" s="30" t="s">
        <v>86</v>
      </c>
      <c r="H391" s="29">
        <v>32</v>
      </c>
      <c r="I391" s="29" t="s">
        <v>81</v>
      </c>
      <c r="J391" s="29" t="s">
        <v>236</v>
      </c>
      <c r="K391" s="43" t="s">
        <v>347</v>
      </c>
      <c r="L391" s="1" t="s">
        <v>271</v>
      </c>
      <c r="M391" s="2" t="s">
        <v>98</v>
      </c>
      <c r="N391" s="3">
        <v>22</v>
      </c>
      <c r="O391" s="1" t="s">
        <v>103</v>
      </c>
      <c r="P391" s="29" t="s">
        <v>1315</v>
      </c>
      <c r="Q391" s="100"/>
      <c r="R391" s="28" t="s">
        <v>47</v>
      </c>
      <c r="S391" s="28" t="s">
        <v>49</v>
      </c>
      <c r="T391" s="28" t="s">
        <v>48</v>
      </c>
      <c r="U391" s="28" t="s">
        <v>1172</v>
      </c>
      <c r="V391" s="28" t="s">
        <v>1173</v>
      </c>
      <c r="W391" s="28" t="str">
        <f t="shared" si="13"/>
        <v>国語605</v>
      </c>
    </row>
    <row r="392" spans="1:23" ht="24.95" customHeight="1" x14ac:dyDescent="0.15">
      <c r="A392" s="73" t="str">
        <f t="shared" si="12"/>
        <v>017022</v>
      </c>
      <c r="B392" s="29" t="s">
        <v>104</v>
      </c>
      <c r="C392" s="30" t="s">
        <v>155</v>
      </c>
      <c r="D392" s="44">
        <v>22</v>
      </c>
      <c r="E392" s="44" t="s">
        <v>1314</v>
      </c>
      <c r="F392" s="29" t="s">
        <v>270</v>
      </c>
      <c r="G392" s="30" t="s">
        <v>86</v>
      </c>
      <c r="H392" s="29">
        <v>32</v>
      </c>
      <c r="I392" s="29" t="s">
        <v>81</v>
      </c>
      <c r="J392" s="29" t="s">
        <v>236</v>
      </c>
      <c r="K392" s="43" t="s">
        <v>348</v>
      </c>
      <c r="L392" s="1" t="s">
        <v>271</v>
      </c>
      <c r="M392" s="2" t="s">
        <v>99</v>
      </c>
      <c r="N392" s="3">
        <v>26</v>
      </c>
      <c r="O392" s="1" t="s">
        <v>103</v>
      </c>
      <c r="P392" s="29" t="s">
        <v>1315</v>
      </c>
      <c r="Q392" s="100"/>
      <c r="R392" s="28" t="s">
        <v>47</v>
      </c>
      <c r="S392" s="28" t="s">
        <v>49</v>
      </c>
      <c r="T392" s="28" t="s">
        <v>48</v>
      </c>
      <c r="U392" s="28" t="s">
        <v>1172</v>
      </c>
      <c r="V392" s="28" t="s">
        <v>1173</v>
      </c>
      <c r="W392" s="28" t="str">
        <f t="shared" si="13"/>
        <v>国語605</v>
      </c>
    </row>
    <row r="393" spans="1:23" ht="24.95" customHeight="1" x14ac:dyDescent="0.15">
      <c r="A393" s="73" t="str">
        <f t="shared" si="12"/>
        <v>017023</v>
      </c>
      <c r="B393" s="29" t="s">
        <v>104</v>
      </c>
      <c r="C393" s="30" t="s">
        <v>155</v>
      </c>
      <c r="D393" s="44">
        <v>23</v>
      </c>
      <c r="E393" s="44" t="s">
        <v>1314</v>
      </c>
      <c r="F393" s="29" t="s">
        <v>270</v>
      </c>
      <c r="G393" s="30" t="s">
        <v>86</v>
      </c>
      <c r="H393" s="29">
        <v>32</v>
      </c>
      <c r="I393" s="29" t="s">
        <v>81</v>
      </c>
      <c r="J393" s="29" t="s">
        <v>237</v>
      </c>
      <c r="K393" s="42" t="s">
        <v>349</v>
      </c>
      <c r="L393" s="1" t="s">
        <v>271</v>
      </c>
      <c r="M393" s="2" t="s">
        <v>98</v>
      </c>
      <c r="N393" s="3">
        <v>22</v>
      </c>
      <c r="O393" s="1" t="s">
        <v>103</v>
      </c>
      <c r="P393" s="29" t="s">
        <v>1315</v>
      </c>
      <c r="Q393" s="100"/>
      <c r="R393" s="28" t="s">
        <v>47</v>
      </c>
      <c r="S393" s="28" t="s">
        <v>49</v>
      </c>
      <c r="T393" s="28" t="s">
        <v>48</v>
      </c>
      <c r="U393" s="28" t="s">
        <v>1172</v>
      </c>
      <c r="V393" s="28" t="s">
        <v>1173</v>
      </c>
      <c r="W393" s="28" t="str">
        <f t="shared" si="13"/>
        <v>国語606</v>
      </c>
    </row>
    <row r="394" spans="1:23" ht="24.95" customHeight="1" x14ac:dyDescent="0.15">
      <c r="A394" s="73" t="str">
        <f t="shared" si="12"/>
        <v>017024</v>
      </c>
      <c r="B394" s="29" t="s">
        <v>104</v>
      </c>
      <c r="C394" s="30" t="s">
        <v>155</v>
      </c>
      <c r="D394" s="44">
        <v>24</v>
      </c>
      <c r="E394" s="44" t="s">
        <v>1314</v>
      </c>
      <c r="F394" s="29" t="s">
        <v>270</v>
      </c>
      <c r="G394" s="30" t="s">
        <v>86</v>
      </c>
      <c r="H394" s="29">
        <v>32</v>
      </c>
      <c r="I394" s="29" t="s">
        <v>81</v>
      </c>
      <c r="J394" s="29" t="s">
        <v>237</v>
      </c>
      <c r="K394" s="42" t="s">
        <v>350</v>
      </c>
      <c r="L394" s="1" t="s">
        <v>271</v>
      </c>
      <c r="M394" s="2" t="s">
        <v>99</v>
      </c>
      <c r="N394" s="3">
        <v>26</v>
      </c>
      <c r="O394" s="1" t="s">
        <v>103</v>
      </c>
      <c r="P394" s="29" t="s">
        <v>1315</v>
      </c>
      <c r="Q394" s="100"/>
      <c r="R394" s="28" t="s">
        <v>47</v>
      </c>
      <c r="S394" s="28" t="s">
        <v>49</v>
      </c>
      <c r="T394" s="28" t="s">
        <v>48</v>
      </c>
      <c r="U394" s="28" t="s">
        <v>1172</v>
      </c>
      <c r="V394" s="28" t="s">
        <v>1173</v>
      </c>
      <c r="W394" s="28" t="str">
        <f t="shared" si="13"/>
        <v>国語606</v>
      </c>
    </row>
    <row r="395" spans="1:23" ht="24.95" customHeight="1" x14ac:dyDescent="0.15">
      <c r="A395" s="73" t="str">
        <f t="shared" si="12"/>
        <v>017025</v>
      </c>
      <c r="B395" s="38" t="s">
        <v>104</v>
      </c>
      <c r="C395" s="39" t="s">
        <v>155</v>
      </c>
      <c r="D395" s="44">
        <v>25</v>
      </c>
      <c r="E395" s="44" t="s">
        <v>1314</v>
      </c>
      <c r="F395" s="38" t="s">
        <v>270</v>
      </c>
      <c r="G395" s="39" t="s">
        <v>80</v>
      </c>
      <c r="H395" s="39">
        <v>32</v>
      </c>
      <c r="I395" s="38" t="s">
        <v>87</v>
      </c>
      <c r="J395" s="38" t="s">
        <v>121</v>
      </c>
      <c r="K395" s="40" t="s">
        <v>393</v>
      </c>
      <c r="L395" s="1" t="s">
        <v>271</v>
      </c>
      <c r="M395" s="2" t="s">
        <v>98</v>
      </c>
      <c r="N395" s="3">
        <v>26</v>
      </c>
      <c r="O395" s="1" t="s">
        <v>103</v>
      </c>
      <c r="P395" s="29" t="s">
        <v>1315</v>
      </c>
      <c r="Q395" s="100"/>
      <c r="R395" s="28" t="s">
        <v>47</v>
      </c>
      <c r="S395" s="28" t="s">
        <v>49</v>
      </c>
      <c r="T395" s="28" t="s">
        <v>48</v>
      </c>
      <c r="U395" s="28" t="s">
        <v>1172</v>
      </c>
      <c r="V395" s="28" t="s">
        <v>1173</v>
      </c>
      <c r="W395" s="28" t="str">
        <f t="shared" si="13"/>
        <v>書写103</v>
      </c>
    </row>
    <row r="396" spans="1:23" ht="24.95" customHeight="1" x14ac:dyDescent="0.15">
      <c r="A396" s="73" t="str">
        <f t="shared" si="12"/>
        <v>017026</v>
      </c>
      <c r="B396" s="38" t="s">
        <v>104</v>
      </c>
      <c r="C396" s="39" t="s">
        <v>155</v>
      </c>
      <c r="D396" s="44">
        <v>26</v>
      </c>
      <c r="E396" s="44" t="s">
        <v>1314</v>
      </c>
      <c r="F396" s="38" t="s">
        <v>270</v>
      </c>
      <c r="G396" s="39" t="s">
        <v>80</v>
      </c>
      <c r="H396" s="39">
        <v>32</v>
      </c>
      <c r="I396" s="38" t="s">
        <v>87</v>
      </c>
      <c r="J396" s="38" t="s">
        <v>121</v>
      </c>
      <c r="K396" s="40" t="s">
        <v>768</v>
      </c>
      <c r="L396" s="1" t="s">
        <v>271</v>
      </c>
      <c r="M396" s="2" t="s">
        <v>99</v>
      </c>
      <c r="N396" s="3">
        <v>30</v>
      </c>
      <c r="O396" s="1" t="s">
        <v>103</v>
      </c>
      <c r="P396" s="29" t="s">
        <v>1315</v>
      </c>
      <c r="Q396" s="100"/>
      <c r="R396" s="28" t="s">
        <v>47</v>
      </c>
      <c r="S396" s="28" t="s">
        <v>49</v>
      </c>
      <c r="T396" s="28" t="s">
        <v>48</v>
      </c>
      <c r="U396" s="28" t="s">
        <v>1172</v>
      </c>
      <c r="V396" s="28" t="s">
        <v>1173</v>
      </c>
      <c r="W396" s="28" t="str">
        <f t="shared" si="13"/>
        <v>書写103</v>
      </c>
    </row>
    <row r="397" spans="1:23" ht="24.95" customHeight="1" x14ac:dyDescent="0.15">
      <c r="A397" s="73" t="str">
        <f t="shared" si="12"/>
        <v>017027</v>
      </c>
      <c r="B397" s="38" t="s">
        <v>104</v>
      </c>
      <c r="C397" s="39" t="s">
        <v>155</v>
      </c>
      <c r="D397" s="44">
        <v>27</v>
      </c>
      <c r="E397" s="44" t="s">
        <v>1314</v>
      </c>
      <c r="F397" s="38" t="s">
        <v>270</v>
      </c>
      <c r="G397" s="39" t="s">
        <v>82</v>
      </c>
      <c r="H397" s="39">
        <v>32</v>
      </c>
      <c r="I397" s="38" t="s">
        <v>87</v>
      </c>
      <c r="J397" s="38" t="s">
        <v>225</v>
      </c>
      <c r="K397" s="40" t="s">
        <v>394</v>
      </c>
      <c r="L397" s="1" t="s">
        <v>271</v>
      </c>
      <c r="M397" s="2" t="s">
        <v>98</v>
      </c>
      <c r="N397" s="3">
        <v>26</v>
      </c>
      <c r="O397" s="1" t="s">
        <v>103</v>
      </c>
      <c r="P397" s="29" t="s">
        <v>1315</v>
      </c>
      <c r="Q397" s="100"/>
      <c r="R397" s="28" t="s">
        <v>47</v>
      </c>
      <c r="S397" s="28" t="s">
        <v>49</v>
      </c>
      <c r="T397" s="28" t="s">
        <v>48</v>
      </c>
      <c r="U397" s="28" t="s">
        <v>1172</v>
      </c>
      <c r="V397" s="28" t="s">
        <v>1173</v>
      </c>
      <c r="W397" s="28" t="str">
        <f t="shared" si="13"/>
        <v>書写203</v>
      </c>
    </row>
    <row r="398" spans="1:23" ht="24.95" customHeight="1" x14ac:dyDescent="0.15">
      <c r="A398" s="73" t="str">
        <f t="shared" si="12"/>
        <v>017028</v>
      </c>
      <c r="B398" s="38" t="s">
        <v>104</v>
      </c>
      <c r="C398" s="39" t="s">
        <v>155</v>
      </c>
      <c r="D398" s="44">
        <v>28</v>
      </c>
      <c r="E398" s="44" t="s">
        <v>1314</v>
      </c>
      <c r="F398" s="38" t="s">
        <v>270</v>
      </c>
      <c r="G398" s="39" t="s">
        <v>82</v>
      </c>
      <c r="H398" s="39">
        <v>32</v>
      </c>
      <c r="I398" s="38" t="s">
        <v>87</v>
      </c>
      <c r="J398" s="38" t="s">
        <v>225</v>
      </c>
      <c r="K398" s="40" t="s">
        <v>769</v>
      </c>
      <c r="L398" s="1" t="s">
        <v>271</v>
      </c>
      <c r="M398" s="2" t="s">
        <v>99</v>
      </c>
      <c r="N398" s="3">
        <v>30</v>
      </c>
      <c r="O398" s="1" t="s">
        <v>103</v>
      </c>
      <c r="P398" s="29" t="s">
        <v>1315</v>
      </c>
      <c r="Q398" s="100"/>
      <c r="R398" s="28" t="s">
        <v>47</v>
      </c>
      <c r="S398" s="28" t="s">
        <v>49</v>
      </c>
      <c r="T398" s="28" t="s">
        <v>48</v>
      </c>
      <c r="U398" s="28" t="s">
        <v>1172</v>
      </c>
      <c r="V398" s="28" t="s">
        <v>1173</v>
      </c>
      <c r="W398" s="28" t="str">
        <f t="shared" si="13"/>
        <v>書写203</v>
      </c>
    </row>
    <row r="399" spans="1:23" ht="24.95" customHeight="1" x14ac:dyDescent="0.15">
      <c r="A399" s="73" t="str">
        <f t="shared" si="12"/>
        <v>017029</v>
      </c>
      <c r="B399" s="38" t="s">
        <v>104</v>
      </c>
      <c r="C399" s="39" t="s">
        <v>155</v>
      </c>
      <c r="D399" s="44">
        <v>29</v>
      </c>
      <c r="E399" s="44" t="s">
        <v>1314</v>
      </c>
      <c r="F399" s="38" t="s">
        <v>270</v>
      </c>
      <c r="G399" s="39" t="s">
        <v>83</v>
      </c>
      <c r="H399" s="39">
        <v>32</v>
      </c>
      <c r="I399" s="38" t="s">
        <v>87</v>
      </c>
      <c r="J399" s="38" t="s">
        <v>105</v>
      </c>
      <c r="K399" s="40" t="s">
        <v>395</v>
      </c>
      <c r="L399" s="1" t="s">
        <v>271</v>
      </c>
      <c r="M399" s="2" t="s">
        <v>98</v>
      </c>
      <c r="N399" s="3">
        <v>26</v>
      </c>
      <c r="O399" s="1" t="s">
        <v>103</v>
      </c>
      <c r="P399" s="29" t="s">
        <v>1315</v>
      </c>
      <c r="Q399" s="100"/>
      <c r="R399" s="28" t="s">
        <v>47</v>
      </c>
      <c r="S399" s="28" t="s">
        <v>49</v>
      </c>
      <c r="T399" s="28" t="s">
        <v>48</v>
      </c>
      <c r="U399" s="28" t="s">
        <v>1172</v>
      </c>
      <c r="V399" s="28" t="s">
        <v>1173</v>
      </c>
      <c r="W399" s="28" t="str">
        <f t="shared" si="13"/>
        <v>書写303</v>
      </c>
    </row>
    <row r="400" spans="1:23" ht="24.95" customHeight="1" x14ac:dyDescent="0.15">
      <c r="A400" s="73" t="str">
        <f t="shared" si="12"/>
        <v>017030</v>
      </c>
      <c r="B400" s="38" t="s">
        <v>104</v>
      </c>
      <c r="C400" s="39" t="s">
        <v>155</v>
      </c>
      <c r="D400" s="44">
        <v>30</v>
      </c>
      <c r="E400" s="44" t="s">
        <v>1314</v>
      </c>
      <c r="F400" s="38" t="s">
        <v>270</v>
      </c>
      <c r="G400" s="39" t="s">
        <v>83</v>
      </c>
      <c r="H400" s="39">
        <v>32</v>
      </c>
      <c r="I400" s="38" t="s">
        <v>87</v>
      </c>
      <c r="J400" s="38" t="s">
        <v>105</v>
      </c>
      <c r="K400" s="40" t="s">
        <v>770</v>
      </c>
      <c r="L400" s="1" t="s">
        <v>271</v>
      </c>
      <c r="M400" s="2" t="s">
        <v>99</v>
      </c>
      <c r="N400" s="3">
        <v>30</v>
      </c>
      <c r="O400" s="1" t="s">
        <v>103</v>
      </c>
      <c r="P400" s="29" t="s">
        <v>1315</v>
      </c>
      <c r="Q400" s="100"/>
      <c r="R400" s="28" t="s">
        <v>47</v>
      </c>
      <c r="S400" s="28" t="s">
        <v>49</v>
      </c>
      <c r="T400" s="28" t="s">
        <v>48</v>
      </c>
      <c r="U400" s="28" t="s">
        <v>1172</v>
      </c>
      <c r="V400" s="28" t="s">
        <v>1173</v>
      </c>
      <c r="W400" s="28" t="str">
        <f t="shared" si="13"/>
        <v>書写303</v>
      </c>
    </row>
    <row r="401" spans="1:23" ht="24.95" customHeight="1" x14ac:dyDescent="0.15">
      <c r="A401" s="73" t="str">
        <f t="shared" si="12"/>
        <v>017031</v>
      </c>
      <c r="B401" s="38" t="s">
        <v>104</v>
      </c>
      <c r="C401" s="39" t="s">
        <v>155</v>
      </c>
      <c r="D401" s="44">
        <v>31</v>
      </c>
      <c r="E401" s="44" t="s">
        <v>1314</v>
      </c>
      <c r="F401" s="38" t="s">
        <v>270</v>
      </c>
      <c r="G401" s="39" t="s">
        <v>84</v>
      </c>
      <c r="H401" s="39">
        <v>32</v>
      </c>
      <c r="I401" s="38" t="s">
        <v>87</v>
      </c>
      <c r="J401" s="38" t="s">
        <v>227</v>
      </c>
      <c r="K401" s="40" t="s">
        <v>396</v>
      </c>
      <c r="L401" s="1" t="s">
        <v>271</v>
      </c>
      <c r="M401" s="2" t="s">
        <v>98</v>
      </c>
      <c r="N401" s="3">
        <v>22</v>
      </c>
      <c r="O401" s="1" t="s">
        <v>103</v>
      </c>
      <c r="P401" s="29" t="s">
        <v>1315</v>
      </c>
      <c r="Q401" s="100"/>
      <c r="R401" s="28" t="s">
        <v>47</v>
      </c>
      <c r="S401" s="28" t="s">
        <v>49</v>
      </c>
      <c r="T401" s="28" t="s">
        <v>48</v>
      </c>
      <c r="U401" s="28" t="s">
        <v>1172</v>
      </c>
      <c r="V401" s="28" t="s">
        <v>1173</v>
      </c>
      <c r="W401" s="28" t="str">
        <f t="shared" si="13"/>
        <v>書写403</v>
      </c>
    </row>
    <row r="402" spans="1:23" ht="24.95" customHeight="1" x14ac:dyDescent="0.15">
      <c r="A402" s="73" t="str">
        <f t="shared" si="12"/>
        <v>017032</v>
      </c>
      <c r="B402" s="38" t="s">
        <v>104</v>
      </c>
      <c r="C402" s="39" t="s">
        <v>155</v>
      </c>
      <c r="D402" s="44">
        <v>32</v>
      </c>
      <c r="E402" s="44" t="s">
        <v>1314</v>
      </c>
      <c r="F402" s="38" t="s">
        <v>270</v>
      </c>
      <c r="G402" s="39" t="s">
        <v>84</v>
      </c>
      <c r="H402" s="39">
        <v>32</v>
      </c>
      <c r="I402" s="38" t="s">
        <v>87</v>
      </c>
      <c r="J402" s="38" t="s">
        <v>227</v>
      </c>
      <c r="K402" s="40" t="s">
        <v>771</v>
      </c>
      <c r="L402" s="1" t="s">
        <v>271</v>
      </c>
      <c r="M402" s="2" t="s">
        <v>99</v>
      </c>
      <c r="N402" s="3">
        <v>26</v>
      </c>
      <c r="O402" s="1" t="s">
        <v>103</v>
      </c>
      <c r="P402" s="29" t="s">
        <v>1315</v>
      </c>
      <c r="Q402" s="100"/>
      <c r="R402" s="28" t="s">
        <v>47</v>
      </c>
      <c r="S402" s="28" t="s">
        <v>49</v>
      </c>
      <c r="T402" s="28" t="s">
        <v>48</v>
      </c>
      <c r="U402" s="28" t="s">
        <v>1172</v>
      </c>
      <c r="V402" s="28" t="s">
        <v>1173</v>
      </c>
      <c r="W402" s="28" t="str">
        <f t="shared" si="13"/>
        <v>書写403</v>
      </c>
    </row>
    <row r="403" spans="1:23" ht="24.95" customHeight="1" x14ac:dyDescent="0.15">
      <c r="A403" s="73" t="str">
        <f t="shared" si="12"/>
        <v>017033</v>
      </c>
      <c r="B403" s="38" t="s">
        <v>104</v>
      </c>
      <c r="C403" s="39" t="s">
        <v>155</v>
      </c>
      <c r="D403" s="44">
        <v>33</v>
      </c>
      <c r="E403" s="44" t="s">
        <v>1314</v>
      </c>
      <c r="F403" s="38" t="s">
        <v>270</v>
      </c>
      <c r="G403" s="39" t="s">
        <v>85</v>
      </c>
      <c r="H403" s="39">
        <v>32</v>
      </c>
      <c r="I403" s="38" t="s">
        <v>87</v>
      </c>
      <c r="J403" s="38" t="s">
        <v>141</v>
      </c>
      <c r="K403" s="40" t="s">
        <v>397</v>
      </c>
      <c r="L403" s="1" t="s">
        <v>271</v>
      </c>
      <c r="M403" s="2" t="s">
        <v>98</v>
      </c>
      <c r="N403" s="3">
        <v>22</v>
      </c>
      <c r="O403" s="1" t="s">
        <v>103</v>
      </c>
      <c r="P403" s="29" t="s">
        <v>1315</v>
      </c>
      <c r="Q403" s="100"/>
      <c r="R403" s="28" t="s">
        <v>47</v>
      </c>
      <c r="S403" s="28" t="s">
        <v>49</v>
      </c>
      <c r="T403" s="28" t="s">
        <v>48</v>
      </c>
      <c r="U403" s="28" t="s">
        <v>1172</v>
      </c>
      <c r="V403" s="28" t="s">
        <v>1173</v>
      </c>
      <c r="W403" s="28" t="str">
        <f t="shared" si="13"/>
        <v>書写503</v>
      </c>
    </row>
    <row r="404" spans="1:23" ht="24.95" customHeight="1" x14ac:dyDescent="0.15">
      <c r="A404" s="73" t="str">
        <f t="shared" si="12"/>
        <v>017034</v>
      </c>
      <c r="B404" s="38" t="s">
        <v>104</v>
      </c>
      <c r="C404" s="39" t="s">
        <v>155</v>
      </c>
      <c r="D404" s="44">
        <v>34</v>
      </c>
      <c r="E404" s="44" t="s">
        <v>1314</v>
      </c>
      <c r="F404" s="38" t="s">
        <v>270</v>
      </c>
      <c r="G404" s="39" t="s">
        <v>85</v>
      </c>
      <c r="H404" s="39">
        <v>32</v>
      </c>
      <c r="I404" s="38" t="s">
        <v>87</v>
      </c>
      <c r="J404" s="38" t="s">
        <v>141</v>
      </c>
      <c r="K404" s="40" t="s">
        <v>772</v>
      </c>
      <c r="L404" s="1" t="s">
        <v>271</v>
      </c>
      <c r="M404" s="2" t="s">
        <v>99</v>
      </c>
      <c r="N404" s="3">
        <v>26</v>
      </c>
      <c r="O404" s="1" t="s">
        <v>103</v>
      </c>
      <c r="P404" s="29" t="s">
        <v>1315</v>
      </c>
      <c r="Q404" s="100"/>
      <c r="R404" s="28" t="s">
        <v>47</v>
      </c>
      <c r="S404" s="28" t="s">
        <v>49</v>
      </c>
      <c r="T404" s="28" t="s">
        <v>48</v>
      </c>
      <c r="U404" s="28" t="s">
        <v>1172</v>
      </c>
      <c r="V404" s="28" t="s">
        <v>1173</v>
      </c>
      <c r="W404" s="28" t="str">
        <f t="shared" si="13"/>
        <v>書写503</v>
      </c>
    </row>
    <row r="405" spans="1:23" ht="24.95" customHeight="1" x14ac:dyDescent="0.15">
      <c r="A405" s="73" t="str">
        <f t="shared" si="12"/>
        <v>017035</v>
      </c>
      <c r="B405" s="38" t="s">
        <v>104</v>
      </c>
      <c r="C405" s="39" t="s">
        <v>155</v>
      </c>
      <c r="D405" s="44">
        <v>35</v>
      </c>
      <c r="E405" s="44" t="s">
        <v>1314</v>
      </c>
      <c r="F405" s="38" t="s">
        <v>270</v>
      </c>
      <c r="G405" s="39" t="s">
        <v>86</v>
      </c>
      <c r="H405" s="39">
        <v>32</v>
      </c>
      <c r="I405" s="38" t="s">
        <v>87</v>
      </c>
      <c r="J405" s="38" t="s">
        <v>229</v>
      </c>
      <c r="K405" s="40" t="s">
        <v>398</v>
      </c>
      <c r="L405" s="1" t="s">
        <v>271</v>
      </c>
      <c r="M405" s="2" t="s">
        <v>98</v>
      </c>
      <c r="N405" s="3">
        <v>22</v>
      </c>
      <c r="O405" s="1" t="s">
        <v>103</v>
      </c>
      <c r="P405" s="29" t="s">
        <v>1315</v>
      </c>
      <c r="Q405" s="100"/>
      <c r="R405" s="28" t="s">
        <v>47</v>
      </c>
      <c r="S405" s="28" t="s">
        <v>49</v>
      </c>
      <c r="T405" s="28" t="s">
        <v>48</v>
      </c>
      <c r="U405" s="28" t="s">
        <v>1172</v>
      </c>
      <c r="V405" s="28" t="s">
        <v>1173</v>
      </c>
      <c r="W405" s="28" t="str">
        <f t="shared" si="13"/>
        <v>書写603</v>
      </c>
    </row>
    <row r="406" spans="1:23" ht="24.95" customHeight="1" x14ac:dyDescent="0.15">
      <c r="A406" s="73" t="str">
        <f t="shared" si="12"/>
        <v>017036</v>
      </c>
      <c r="B406" s="38" t="s">
        <v>104</v>
      </c>
      <c r="C406" s="39" t="s">
        <v>155</v>
      </c>
      <c r="D406" s="44">
        <v>36</v>
      </c>
      <c r="E406" s="44" t="s">
        <v>1314</v>
      </c>
      <c r="F406" s="38" t="s">
        <v>270</v>
      </c>
      <c r="G406" s="39" t="s">
        <v>86</v>
      </c>
      <c r="H406" s="39">
        <v>32</v>
      </c>
      <c r="I406" s="38" t="s">
        <v>87</v>
      </c>
      <c r="J406" s="38" t="s">
        <v>229</v>
      </c>
      <c r="K406" s="40" t="s">
        <v>773</v>
      </c>
      <c r="L406" s="1" t="s">
        <v>271</v>
      </c>
      <c r="M406" s="2" t="s">
        <v>99</v>
      </c>
      <c r="N406" s="3">
        <v>26</v>
      </c>
      <c r="O406" s="1" t="s">
        <v>103</v>
      </c>
      <c r="P406" s="29" t="s">
        <v>1315</v>
      </c>
      <c r="Q406" s="100"/>
      <c r="R406" s="28" t="s">
        <v>47</v>
      </c>
      <c r="S406" s="28" t="s">
        <v>49</v>
      </c>
      <c r="T406" s="28" t="s">
        <v>48</v>
      </c>
      <c r="U406" s="28" t="s">
        <v>1172</v>
      </c>
      <c r="V406" s="28" t="s">
        <v>1173</v>
      </c>
      <c r="W406" s="28" t="str">
        <f t="shared" si="13"/>
        <v>書写603</v>
      </c>
    </row>
    <row r="407" spans="1:23" ht="24.95" customHeight="1" x14ac:dyDescent="0.15">
      <c r="A407" s="73" t="str">
        <f t="shared" si="12"/>
        <v>017037</v>
      </c>
      <c r="B407" s="29" t="s">
        <v>104</v>
      </c>
      <c r="C407" s="30" t="s">
        <v>155</v>
      </c>
      <c r="D407" s="44">
        <v>37</v>
      </c>
      <c r="E407" s="44" t="s">
        <v>1314</v>
      </c>
      <c r="F407" s="29" t="s">
        <v>270</v>
      </c>
      <c r="G407" s="30" t="s">
        <v>83</v>
      </c>
      <c r="H407" s="30">
        <v>32</v>
      </c>
      <c r="I407" s="29" t="s">
        <v>89</v>
      </c>
      <c r="J407" s="29" t="s">
        <v>105</v>
      </c>
      <c r="K407" s="9" t="s">
        <v>415</v>
      </c>
      <c r="L407" s="1" t="s">
        <v>271</v>
      </c>
      <c r="M407" s="2" t="s">
        <v>157</v>
      </c>
      <c r="N407" s="3">
        <v>26</v>
      </c>
      <c r="O407" s="1" t="s">
        <v>103</v>
      </c>
      <c r="P407" s="29" t="s">
        <v>1315</v>
      </c>
      <c r="Q407" s="100"/>
      <c r="R407" s="28" t="s">
        <v>47</v>
      </c>
      <c r="S407" s="28" t="s">
        <v>49</v>
      </c>
      <c r="T407" s="28" t="s">
        <v>48</v>
      </c>
      <c r="U407" s="28" t="s">
        <v>1172</v>
      </c>
      <c r="V407" s="28" t="s">
        <v>1173</v>
      </c>
      <c r="W407" s="28" t="str">
        <f t="shared" si="13"/>
        <v>社会303</v>
      </c>
    </row>
    <row r="408" spans="1:23" ht="24.95" customHeight="1" x14ac:dyDescent="0.15">
      <c r="A408" s="73" t="str">
        <f t="shared" si="12"/>
        <v>017038</v>
      </c>
      <c r="B408" s="29" t="s">
        <v>104</v>
      </c>
      <c r="C408" s="30" t="s">
        <v>155</v>
      </c>
      <c r="D408" s="44">
        <v>38</v>
      </c>
      <c r="E408" s="44" t="s">
        <v>1314</v>
      </c>
      <c r="F408" s="29" t="s">
        <v>270</v>
      </c>
      <c r="G408" s="30" t="s">
        <v>83</v>
      </c>
      <c r="H408" s="30">
        <v>32</v>
      </c>
      <c r="I408" s="29" t="s">
        <v>89</v>
      </c>
      <c r="J408" s="29" t="s">
        <v>105</v>
      </c>
      <c r="K408" s="9" t="s">
        <v>416</v>
      </c>
      <c r="L408" s="1" t="s">
        <v>271</v>
      </c>
      <c r="M408" s="2" t="s">
        <v>272</v>
      </c>
      <c r="N408" s="3">
        <v>30</v>
      </c>
      <c r="O408" s="1" t="s">
        <v>103</v>
      </c>
      <c r="P408" s="29" t="s">
        <v>1315</v>
      </c>
      <c r="Q408" s="100"/>
      <c r="R408" s="28" t="s">
        <v>47</v>
      </c>
      <c r="S408" s="28" t="s">
        <v>49</v>
      </c>
      <c r="T408" s="28" t="s">
        <v>48</v>
      </c>
      <c r="U408" s="28" t="s">
        <v>1172</v>
      </c>
      <c r="V408" s="28" t="s">
        <v>1173</v>
      </c>
      <c r="W408" s="28" t="str">
        <f t="shared" si="13"/>
        <v>社会303</v>
      </c>
    </row>
    <row r="409" spans="1:23" ht="24.95" customHeight="1" x14ac:dyDescent="0.15">
      <c r="A409" s="73" t="str">
        <f t="shared" si="12"/>
        <v>017039</v>
      </c>
      <c r="B409" s="29" t="s">
        <v>104</v>
      </c>
      <c r="C409" s="30" t="s">
        <v>155</v>
      </c>
      <c r="D409" s="44">
        <v>39</v>
      </c>
      <c r="E409" s="44" t="s">
        <v>1314</v>
      </c>
      <c r="F409" s="29" t="s">
        <v>270</v>
      </c>
      <c r="G409" s="30" t="s">
        <v>84</v>
      </c>
      <c r="H409" s="30">
        <v>32</v>
      </c>
      <c r="I409" s="29" t="s">
        <v>89</v>
      </c>
      <c r="J409" s="29" t="s">
        <v>227</v>
      </c>
      <c r="K409" s="9" t="s">
        <v>417</v>
      </c>
      <c r="L409" s="1" t="s">
        <v>271</v>
      </c>
      <c r="M409" s="2" t="s">
        <v>157</v>
      </c>
      <c r="N409" s="3">
        <v>22</v>
      </c>
      <c r="O409" s="1" t="s">
        <v>103</v>
      </c>
      <c r="P409" s="29" t="s">
        <v>1315</v>
      </c>
      <c r="Q409" s="100"/>
      <c r="R409" s="28" t="s">
        <v>47</v>
      </c>
      <c r="S409" s="28" t="s">
        <v>49</v>
      </c>
      <c r="T409" s="28" t="s">
        <v>48</v>
      </c>
      <c r="U409" s="28" t="s">
        <v>1172</v>
      </c>
      <c r="V409" s="28" t="s">
        <v>1173</v>
      </c>
      <c r="W409" s="28" t="str">
        <f t="shared" si="13"/>
        <v>社会403</v>
      </c>
    </row>
    <row r="410" spans="1:23" ht="24.95" customHeight="1" x14ac:dyDescent="0.15">
      <c r="A410" s="73" t="str">
        <f t="shared" si="12"/>
        <v>017040</v>
      </c>
      <c r="B410" s="29" t="s">
        <v>104</v>
      </c>
      <c r="C410" s="30" t="s">
        <v>155</v>
      </c>
      <c r="D410" s="44">
        <v>40</v>
      </c>
      <c r="E410" s="44" t="s">
        <v>1314</v>
      </c>
      <c r="F410" s="29" t="s">
        <v>270</v>
      </c>
      <c r="G410" s="30" t="s">
        <v>84</v>
      </c>
      <c r="H410" s="30">
        <v>32</v>
      </c>
      <c r="I410" s="29" t="s">
        <v>89</v>
      </c>
      <c r="J410" s="29" t="s">
        <v>227</v>
      </c>
      <c r="K410" s="9" t="s">
        <v>418</v>
      </c>
      <c r="L410" s="1" t="s">
        <v>271</v>
      </c>
      <c r="M410" s="2" t="s">
        <v>272</v>
      </c>
      <c r="N410" s="3">
        <v>26</v>
      </c>
      <c r="O410" s="1" t="s">
        <v>103</v>
      </c>
      <c r="P410" s="29" t="s">
        <v>1315</v>
      </c>
      <c r="Q410" s="100"/>
      <c r="R410" s="28" t="s">
        <v>47</v>
      </c>
      <c r="S410" s="28" t="s">
        <v>49</v>
      </c>
      <c r="T410" s="28" t="s">
        <v>48</v>
      </c>
      <c r="U410" s="28" t="s">
        <v>1172</v>
      </c>
      <c r="V410" s="28" t="s">
        <v>1173</v>
      </c>
      <c r="W410" s="28" t="str">
        <f t="shared" si="13"/>
        <v>社会403</v>
      </c>
    </row>
    <row r="411" spans="1:23" ht="24.95" customHeight="1" x14ac:dyDescent="0.15">
      <c r="A411" s="73" t="str">
        <f t="shared" si="12"/>
        <v>017041</v>
      </c>
      <c r="B411" s="29" t="s">
        <v>104</v>
      </c>
      <c r="C411" s="30" t="s">
        <v>155</v>
      </c>
      <c r="D411" s="44">
        <v>41</v>
      </c>
      <c r="E411" s="44" t="s">
        <v>1314</v>
      </c>
      <c r="F411" s="29" t="s">
        <v>270</v>
      </c>
      <c r="G411" s="30" t="s">
        <v>85</v>
      </c>
      <c r="H411" s="30">
        <v>32</v>
      </c>
      <c r="I411" s="29" t="s">
        <v>89</v>
      </c>
      <c r="J411" s="29" t="s">
        <v>141</v>
      </c>
      <c r="K411" s="9" t="s">
        <v>419</v>
      </c>
      <c r="L411" s="1" t="s">
        <v>271</v>
      </c>
      <c r="M411" s="2" t="s">
        <v>157</v>
      </c>
      <c r="N411" s="3">
        <v>22</v>
      </c>
      <c r="O411" s="1" t="s">
        <v>103</v>
      </c>
      <c r="P411" s="29" t="s">
        <v>1315</v>
      </c>
      <c r="Q411" s="100"/>
      <c r="R411" s="28" t="s">
        <v>47</v>
      </c>
      <c r="S411" s="28" t="s">
        <v>49</v>
      </c>
      <c r="T411" s="28" t="s">
        <v>48</v>
      </c>
      <c r="U411" s="28" t="s">
        <v>1172</v>
      </c>
      <c r="V411" s="28" t="s">
        <v>1173</v>
      </c>
      <c r="W411" s="28" t="str">
        <f t="shared" si="13"/>
        <v>社会503</v>
      </c>
    </row>
    <row r="412" spans="1:23" ht="24.95" customHeight="1" x14ac:dyDescent="0.15">
      <c r="A412" s="73" t="str">
        <f t="shared" si="12"/>
        <v>017042</v>
      </c>
      <c r="B412" s="29" t="s">
        <v>104</v>
      </c>
      <c r="C412" s="30" t="s">
        <v>155</v>
      </c>
      <c r="D412" s="44">
        <v>42</v>
      </c>
      <c r="E412" s="44" t="s">
        <v>1314</v>
      </c>
      <c r="F412" s="29" t="s">
        <v>270</v>
      </c>
      <c r="G412" s="30" t="s">
        <v>85</v>
      </c>
      <c r="H412" s="30">
        <v>32</v>
      </c>
      <c r="I412" s="29" t="s">
        <v>89</v>
      </c>
      <c r="J412" s="29" t="s">
        <v>141</v>
      </c>
      <c r="K412" s="9" t="s">
        <v>420</v>
      </c>
      <c r="L412" s="1" t="s">
        <v>271</v>
      </c>
      <c r="M412" s="2" t="s">
        <v>272</v>
      </c>
      <c r="N412" s="3">
        <v>26</v>
      </c>
      <c r="O412" s="1" t="s">
        <v>103</v>
      </c>
      <c r="P412" s="29" t="s">
        <v>1315</v>
      </c>
      <c r="Q412" s="100"/>
      <c r="R412" s="28" t="s">
        <v>47</v>
      </c>
      <c r="S412" s="28" t="s">
        <v>49</v>
      </c>
      <c r="T412" s="28" t="s">
        <v>48</v>
      </c>
      <c r="U412" s="28" t="s">
        <v>1172</v>
      </c>
      <c r="V412" s="28" t="s">
        <v>1173</v>
      </c>
      <c r="W412" s="28" t="str">
        <f t="shared" si="13"/>
        <v>社会503</v>
      </c>
    </row>
    <row r="413" spans="1:23" ht="24.95" customHeight="1" x14ac:dyDescent="0.15">
      <c r="A413" s="73" t="str">
        <f t="shared" si="12"/>
        <v>017043</v>
      </c>
      <c r="B413" s="29" t="s">
        <v>104</v>
      </c>
      <c r="C413" s="30" t="s">
        <v>155</v>
      </c>
      <c r="D413" s="44">
        <v>43</v>
      </c>
      <c r="E413" s="44" t="s">
        <v>1314</v>
      </c>
      <c r="F413" s="29" t="s">
        <v>270</v>
      </c>
      <c r="G413" s="30" t="s">
        <v>86</v>
      </c>
      <c r="H413" s="30">
        <v>32</v>
      </c>
      <c r="I413" s="29" t="s">
        <v>89</v>
      </c>
      <c r="J413" s="29" t="s">
        <v>229</v>
      </c>
      <c r="K413" s="9" t="s">
        <v>421</v>
      </c>
      <c r="L413" s="1" t="s">
        <v>271</v>
      </c>
      <c r="M413" s="2" t="s">
        <v>157</v>
      </c>
      <c r="N413" s="3">
        <v>22</v>
      </c>
      <c r="O413" s="1" t="s">
        <v>103</v>
      </c>
      <c r="P413" s="29" t="s">
        <v>1315</v>
      </c>
      <c r="Q413" s="100"/>
      <c r="R413" s="28" t="s">
        <v>47</v>
      </c>
      <c r="S413" s="28" t="s">
        <v>49</v>
      </c>
      <c r="T413" s="28" t="s">
        <v>48</v>
      </c>
      <c r="U413" s="28" t="s">
        <v>1172</v>
      </c>
      <c r="V413" s="28" t="s">
        <v>1173</v>
      </c>
      <c r="W413" s="28" t="str">
        <f t="shared" si="13"/>
        <v>社会603</v>
      </c>
    </row>
    <row r="414" spans="1:23" ht="24.95" customHeight="1" x14ac:dyDescent="0.15">
      <c r="A414" s="73" t="str">
        <f t="shared" si="12"/>
        <v>017044</v>
      </c>
      <c r="B414" s="29" t="s">
        <v>104</v>
      </c>
      <c r="C414" s="30" t="s">
        <v>155</v>
      </c>
      <c r="D414" s="44">
        <v>44</v>
      </c>
      <c r="E414" s="44" t="s">
        <v>1314</v>
      </c>
      <c r="F414" s="29" t="s">
        <v>270</v>
      </c>
      <c r="G414" s="30" t="s">
        <v>86</v>
      </c>
      <c r="H414" s="30">
        <v>32</v>
      </c>
      <c r="I414" s="29" t="s">
        <v>89</v>
      </c>
      <c r="J414" s="29" t="s">
        <v>229</v>
      </c>
      <c r="K414" s="9" t="s">
        <v>422</v>
      </c>
      <c r="L414" s="1" t="s">
        <v>271</v>
      </c>
      <c r="M414" s="2" t="s">
        <v>272</v>
      </c>
      <c r="N414" s="3">
        <v>26</v>
      </c>
      <c r="O414" s="1" t="s">
        <v>103</v>
      </c>
      <c r="P414" s="29" t="s">
        <v>1315</v>
      </c>
      <c r="Q414" s="100"/>
      <c r="R414" s="28" t="s">
        <v>47</v>
      </c>
      <c r="S414" s="28" t="s">
        <v>49</v>
      </c>
      <c r="T414" s="28" t="s">
        <v>48</v>
      </c>
      <c r="U414" s="28" t="s">
        <v>1172</v>
      </c>
      <c r="V414" s="28" t="s">
        <v>1173</v>
      </c>
      <c r="W414" s="28" t="str">
        <f t="shared" si="13"/>
        <v>社会603</v>
      </c>
    </row>
    <row r="415" spans="1:23" ht="24.95" customHeight="1" x14ac:dyDescent="0.15">
      <c r="A415" s="73" t="str">
        <f t="shared" si="12"/>
        <v>017045</v>
      </c>
      <c r="B415" s="29" t="s">
        <v>104</v>
      </c>
      <c r="C415" s="30" t="s">
        <v>155</v>
      </c>
      <c r="D415" s="44">
        <v>45</v>
      </c>
      <c r="E415" s="44" t="s">
        <v>1314</v>
      </c>
      <c r="F415" s="29" t="s">
        <v>270</v>
      </c>
      <c r="G415" s="30" t="s">
        <v>80</v>
      </c>
      <c r="H415" s="30">
        <v>32</v>
      </c>
      <c r="I415" s="29" t="s">
        <v>92</v>
      </c>
      <c r="J415" s="29" t="s">
        <v>124</v>
      </c>
      <c r="K415" s="7" t="s">
        <v>480</v>
      </c>
      <c r="L415" s="1" t="s">
        <v>271</v>
      </c>
      <c r="M415" s="2" t="s">
        <v>98</v>
      </c>
      <c r="N415" s="3">
        <v>26</v>
      </c>
      <c r="O415" s="1" t="s">
        <v>103</v>
      </c>
      <c r="P415" s="29" t="s">
        <v>1315</v>
      </c>
      <c r="Q415" s="100"/>
      <c r="R415" s="28" t="s">
        <v>47</v>
      </c>
      <c r="S415" s="28" t="s">
        <v>49</v>
      </c>
      <c r="T415" s="28" t="s">
        <v>48</v>
      </c>
      <c r="U415" s="28" t="s">
        <v>1172</v>
      </c>
      <c r="V415" s="28" t="s">
        <v>1173</v>
      </c>
      <c r="W415" s="28" t="str">
        <f t="shared" si="13"/>
        <v>算数106</v>
      </c>
    </row>
    <row r="416" spans="1:23" ht="24.95" customHeight="1" x14ac:dyDescent="0.15">
      <c r="A416" s="73" t="str">
        <f t="shared" si="12"/>
        <v>017046</v>
      </c>
      <c r="B416" s="29" t="s">
        <v>104</v>
      </c>
      <c r="C416" s="30" t="s">
        <v>155</v>
      </c>
      <c r="D416" s="44">
        <v>46</v>
      </c>
      <c r="E416" s="44" t="s">
        <v>1314</v>
      </c>
      <c r="F416" s="29" t="s">
        <v>270</v>
      </c>
      <c r="G416" s="30" t="s">
        <v>80</v>
      </c>
      <c r="H416" s="30">
        <v>32</v>
      </c>
      <c r="I416" s="29" t="s">
        <v>92</v>
      </c>
      <c r="J416" s="29" t="s">
        <v>124</v>
      </c>
      <c r="K416" s="7" t="s">
        <v>481</v>
      </c>
      <c r="L416" s="1" t="s">
        <v>271</v>
      </c>
      <c r="M416" s="2" t="s">
        <v>99</v>
      </c>
      <c r="N416" s="3">
        <v>30</v>
      </c>
      <c r="O416" s="1" t="s">
        <v>103</v>
      </c>
      <c r="P416" s="29" t="s">
        <v>1315</v>
      </c>
      <c r="Q416" s="100"/>
      <c r="R416" s="28" t="s">
        <v>47</v>
      </c>
      <c r="S416" s="28" t="s">
        <v>49</v>
      </c>
      <c r="T416" s="28" t="s">
        <v>48</v>
      </c>
      <c r="U416" s="28" t="s">
        <v>1172</v>
      </c>
      <c r="V416" s="28" t="s">
        <v>1173</v>
      </c>
      <c r="W416" s="28" t="str">
        <f t="shared" si="13"/>
        <v>算数106</v>
      </c>
    </row>
    <row r="417" spans="1:23" ht="24.95" customHeight="1" x14ac:dyDescent="0.15">
      <c r="A417" s="73" t="str">
        <f t="shared" si="12"/>
        <v>017047</v>
      </c>
      <c r="B417" s="29" t="s">
        <v>104</v>
      </c>
      <c r="C417" s="30" t="s">
        <v>155</v>
      </c>
      <c r="D417" s="44">
        <v>47</v>
      </c>
      <c r="E417" s="44" t="s">
        <v>1314</v>
      </c>
      <c r="F417" s="29" t="s">
        <v>270</v>
      </c>
      <c r="G417" s="30" t="s">
        <v>82</v>
      </c>
      <c r="H417" s="30">
        <v>32</v>
      </c>
      <c r="I417" s="29" t="s">
        <v>92</v>
      </c>
      <c r="J417" s="29" t="s">
        <v>232</v>
      </c>
      <c r="K417" s="7" t="s">
        <v>482</v>
      </c>
      <c r="L417" s="1" t="s">
        <v>271</v>
      </c>
      <c r="M417" s="2" t="s">
        <v>98</v>
      </c>
      <c r="N417" s="3">
        <v>26</v>
      </c>
      <c r="O417" s="1" t="s">
        <v>103</v>
      </c>
      <c r="P417" s="29" t="s">
        <v>1315</v>
      </c>
      <c r="Q417" s="100"/>
      <c r="R417" s="28" t="s">
        <v>47</v>
      </c>
      <c r="S417" s="28" t="s">
        <v>49</v>
      </c>
      <c r="T417" s="28" t="s">
        <v>48</v>
      </c>
      <c r="U417" s="28" t="s">
        <v>1172</v>
      </c>
      <c r="V417" s="28" t="s">
        <v>1173</v>
      </c>
      <c r="W417" s="28" t="str">
        <f t="shared" si="13"/>
        <v>算数206</v>
      </c>
    </row>
    <row r="418" spans="1:23" ht="24.95" customHeight="1" x14ac:dyDescent="0.15">
      <c r="A418" s="73" t="str">
        <f t="shared" si="12"/>
        <v>017048</v>
      </c>
      <c r="B418" s="29" t="s">
        <v>104</v>
      </c>
      <c r="C418" s="30" t="s">
        <v>155</v>
      </c>
      <c r="D418" s="44">
        <v>48</v>
      </c>
      <c r="E418" s="44" t="s">
        <v>1314</v>
      </c>
      <c r="F418" s="29" t="s">
        <v>270</v>
      </c>
      <c r="G418" s="30" t="s">
        <v>82</v>
      </c>
      <c r="H418" s="30">
        <v>32</v>
      </c>
      <c r="I418" s="29" t="s">
        <v>92</v>
      </c>
      <c r="J418" s="29" t="s">
        <v>232</v>
      </c>
      <c r="K418" s="7" t="s">
        <v>483</v>
      </c>
      <c r="L418" s="1" t="s">
        <v>271</v>
      </c>
      <c r="M418" s="2" t="s">
        <v>99</v>
      </c>
      <c r="N418" s="3">
        <v>30</v>
      </c>
      <c r="O418" s="1" t="s">
        <v>103</v>
      </c>
      <c r="P418" s="29" t="s">
        <v>1315</v>
      </c>
      <c r="Q418" s="100"/>
      <c r="R418" s="28" t="s">
        <v>47</v>
      </c>
      <c r="S418" s="28" t="s">
        <v>49</v>
      </c>
      <c r="T418" s="28" t="s">
        <v>48</v>
      </c>
      <c r="U418" s="28" t="s">
        <v>1172</v>
      </c>
      <c r="V418" s="28" t="s">
        <v>1173</v>
      </c>
      <c r="W418" s="28" t="str">
        <f t="shared" si="13"/>
        <v>算数206</v>
      </c>
    </row>
    <row r="419" spans="1:23" ht="24.95" customHeight="1" x14ac:dyDescent="0.15">
      <c r="A419" s="73" t="str">
        <f t="shared" si="12"/>
        <v>017049</v>
      </c>
      <c r="B419" s="29" t="s">
        <v>104</v>
      </c>
      <c r="C419" s="30" t="s">
        <v>155</v>
      </c>
      <c r="D419" s="44">
        <v>49</v>
      </c>
      <c r="E419" s="44" t="s">
        <v>1314</v>
      </c>
      <c r="F419" s="29" t="s">
        <v>270</v>
      </c>
      <c r="G419" s="30" t="s">
        <v>82</v>
      </c>
      <c r="H419" s="30">
        <v>32</v>
      </c>
      <c r="I419" s="29" t="s">
        <v>92</v>
      </c>
      <c r="J419" s="29" t="s">
        <v>210</v>
      </c>
      <c r="K419" s="7" t="s">
        <v>484</v>
      </c>
      <c r="L419" s="1" t="s">
        <v>271</v>
      </c>
      <c r="M419" s="2" t="s">
        <v>98</v>
      </c>
      <c r="N419" s="3">
        <v>26</v>
      </c>
      <c r="O419" s="1" t="s">
        <v>103</v>
      </c>
      <c r="P419" s="29" t="s">
        <v>1315</v>
      </c>
      <c r="Q419" s="100"/>
      <c r="R419" s="28" t="s">
        <v>47</v>
      </c>
      <c r="S419" s="28" t="s">
        <v>49</v>
      </c>
      <c r="T419" s="28" t="s">
        <v>48</v>
      </c>
      <c r="U419" s="28" t="s">
        <v>1172</v>
      </c>
      <c r="V419" s="28" t="s">
        <v>1173</v>
      </c>
      <c r="W419" s="28" t="str">
        <f t="shared" si="13"/>
        <v>算数207</v>
      </c>
    </row>
    <row r="420" spans="1:23" ht="24.95" customHeight="1" x14ac:dyDescent="0.15">
      <c r="A420" s="73" t="str">
        <f t="shared" si="12"/>
        <v>017050</v>
      </c>
      <c r="B420" s="29" t="s">
        <v>104</v>
      </c>
      <c r="C420" s="30" t="s">
        <v>155</v>
      </c>
      <c r="D420" s="44">
        <v>50</v>
      </c>
      <c r="E420" s="44" t="s">
        <v>1314</v>
      </c>
      <c r="F420" s="29" t="s">
        <v>270</v>
      </c>
      <c r="G420" s="30" t="s">
        <v>82</v>
      </c>
      <c r="H420" s="30">
        <v>32</v>
      </c>
      <c r="I420" s="29" t="s">
        <v>92</v>
      </c>
      <c r="J420" s="29" t="s">
        <v>210</v>
      </c>
      <c r="K420" s="7" t="s">
        <v>485</v>
      </c>
      <c r="L420" s="1" t="s">
        <v>271</v>
      </c>
      <c r="M420" s="2" t="s">
        <v>99</v>
      </c>
      <c r="N420" s="3">
        <v>30</v>
      </c>
      <c r="O420" s="1" t="s">
        <v>103</v>
      </c>
      <c r="P420" s="29" t="s">
        <v>1315</v>
      </c>
      <c r="Q420" s="100"/>
      <c r="R420" s="28" t="s">
        <v>47</v>
      </c>
      <c r="S420" s="28" t="s">
        <v>49</v>
      </c>
      <c r="T420" s="28" t="s">
        <v>48</v>
      </c>
      <c r="U420" s="28" t="s">
        <v>1172</v>
      </c>
      <c r="V420" s="28" t="s">
        <v>1173</v>
      </c>
      <c r="W420" s="28" t="str">
        <f t="shared" si="13"/>
        <v>算数207</v>
      </c>
    </row>
    <row r="421" spans="1:23" ht="24.95" customHeight="1" x14ac:dyDescent="0.15">
      <c r="A421" s="73" t="str">
        <f t="shared" si="12"/>
        <v>017051</v>
      </c>
      <c r="B421" s="29" t="s">
        <v>104</v>
      </c>
      <c r="C421" s="30" t="s">
        <v>155</v>
      </c>
      <c r="D421" s="44">
        <v>51</v>
      </c>
      <c r="E421" s="44" t="s">
        <v>1314</v>
      </c>
      <c r="F421" s="29" t="s">
        <v>270</v>
      </c>
      <c r="G421" s="30" t="s">
        <v>83</v>
      </c>
      <c r="H421" s="30">
        <v>32</v>
      </c>
      <c r="I421" s="29" t="s">
        <v>92</v>
      </c>
      <c r="J421" s="29" t="s">
        <v>111</v>
      </c>
      <c r="K421" s="7" t="s">
        <v>486</v>
      </c>
      <c r="L421" s="1" t="s">
        <v>271</v>
      </c>
      <c r="M421" s="2" t="s">
        <v>98</v>
      </c>
      <c r="N421" s="3">
        <v>26</v>
      </c>
      <c r="O421" s="1" t="s">
        <v>103</v>
      </c>
      <c r="P421" s="29" t="s">
        <v>1315</v>
      </c>
      <c r="Q421" s="100"/>
      <c r="R421" s="28" t="s">
        <v>47</v>
      </c>
      <c r="S421" s="28" t="s">
        <v>49</v>
      </c>
      <c r="T421" s="28" t="s">
        <v>48</v>
      </c>
      <c r="U421" s="28" t="s">
        <v>1172</v>
      </c>
      <c r="V421" s="28" t="s">
        <v>1173</v>
      </c>
      <c r="W421" s="28" t="str">
        <f t="shared" si="13"/>
        <v>算数306</v>
      </c>
    </row>
    <row r="422" spans="1:23" ht="24.95" customHeight="1" x14ac:dyDescent="0.15">
      <c r="A422" s="73" t="str">
        <f t="shared" si="12"/>
        <v>017052</v>
      </c>
      <c r="B422" s="29" t="s">
        <v>104</v>
      </c>
      <c r="C422" s="30" t="s">
        <v>155</v>
      </c>
      <c r="D422" s="44">
        <v>52</v>
      </c>
      <c r="E422" s="44" t="s">
        <v>1314</v>
      </c>
      <c r="F422" s="29" t="s">
        <v>270</v>
      </c>
      <c r="G422" s="30" t="s">
        <v>83</v>
      </c>
      <c r="H422" s="30">
        <v>32</v>
      </c>
      <c r="I422" s="29" t="s">
        <v>92</v>
      </c>
      <c r="J422" s="29" t="s">
        <v>111</v>
      </c>
      <c r="K422" s="7" t="s">
        <v>487</v>
      </c>
      <c r="L422" s="1" t="s">
        <v>271</v>
      </c>
      <c r="M422" s="2" t="s">
        <v>99</v>
      </c>
      <c r="N422" s="3">
        <v>30</v>
      </c>
      <c r="O422" s="1" t="s">
        <v>103</v>
      </c>
      <c r="P422" s="29" t="s">
        <v>1315</v>
      </c>
      <c r="Q422" s="100"/>
      <c r="R422" s="28" t="s">
        <v>47</v>
      </c>
      <c r="S422" s="28" t="s">
        <v>49</v>
      </c>
      <c r="T422" s="28" t="s">
        <v>48</v>
      </c>
      <c r="U422" s="28" t="s">
        <v>1172</v>
      </c>
      <c r="V422" s="28" t="s">
        <v>1173</v>
      </c>
      <c r="W422" s="28" t="str">
        <f t="shared" si="13"/>
        <v>算数306</v>
      </c>
    </row>
    <row r="423" spans="1:23" ht="24.95" customHeight="1" x14ac:dyDescent="0.15">
      <c r="A423" s="73" t="str">
        <f t="shared" si="12"/>
        <v>017053</v>
      </c>
      <c r="B423" s="29" t="s">
        <v>104</v>
      </c>
      <c r="C423" s="30" t="s">
        <v>155</v>
      </c>
      <c r="D423" s="44">
        <v>53</v>
      </c>
      <c r="E423" s="44" t="s">
        <v>1314</v>
      </c>
      <c r="F423" s="29" t="s">
        <v>270</v>
      </c>
      <c r="G423" s="30" t="s">
        <v>83</v>
      </c>
      <c r="H423" s="30">
        <v>32</v>
      </c>
      <c r="I423" s="29" t="s">
        <v>92</v>
      </c>
      <c r="J423" s="29" t="s">
        <v>113</v>
      </c>
      <c r="K423" s="7" t="s">
        <v>488</v>
      </c>
      <c r="L423" s="1" t="s">
        <v>271</v>
      </c>
      <c r="M423" s="2" t="s">
        <v>98</v>
      </c>
      <c r="N423" s="3">
        <v>26</v>
      </c>
      <c r="O423" s="1" t="s">
        <v>103</v>
      </c>
      <c r="P423" s="29" t="s">
        <v>1315</v>
      </c>
      <c r="Q423" s="100"/>
      <c r="R423" s="28" t="s">
        <v>47</v>
      </c>
      <c r="S423" s="28" t="s">
        <v>49</v>
      </c>
      <c r="T423" s="28" t="s">
        <v>48</v>
      </c>
      <c r="U423" s="28" t="s">
        <v>1172</v>
      </c>
      <c r="V423" s="28" t="s">
        <v>1173</v>
      </c>
      <c r="W423" s="28" t="str">
        <f t="shared" si="13"/>
        <v>算数307</v>
      </c>
    </row>
    <row r="424" spans="1:23" ht="24.95" customHeight="1" x14ac:dyDescent="0.15">
      <c r="A424" s="73" t="str">
        <f t="shared" si="12"/>
        <v>017054</v>
      </c>
      <c r="B424" s="29" t="s">
        <v>104</v>
      </c>
      <c r="C424" s="30" t="s">
        <v>155</v>
      </c>
      <c r="D424" s="44">
        <v>54</v>
      </c>
      <c r="E424" s="44" t="s">
        <v>1314</v>
      </c>
      <c r="F424" s="29" t="s">
        <v>270</v>
      </c>
      <c r="G424" s="30" t="s">
        <v>83</v>
      </c>
      <c r="H424" s="30">
        <v>32</v>
      </c>
      <c r="I424" s="29" t="s">
        <v>92</v>
      </c>
      <c r="J424" s="29" t="s">
        <v>113</v>
      </c>
      <c r="K424" s="7" t="s">
        <v>489</v>
      </c>
      <c r="L424" s="1" t="s">
        <v>271</v>
      </c>
      <c r="M424" s="2" t="s">
        <v>99</v>
      </c>
      <c r="N424" s="3">
        <v>30</v>
      </c>
      <c r="O424" s="1" t="s">
        <v>103</v>
      </c>
      <c r="P424" s="29" t="s">
        <v>1315</v>
      </c>
      <c r="Q424" s="100"/>
      <c r="R424" s="28" t="s">
        <v>47</v>
      </c>
      <c r="S424" s="28" t="s">
        <v>49</v>
      </c>
      <c r="T424" s="28" t="s">
        <v>48</v>
      </c>
      <c r="U424" s="28" t="s">
        <v>1172</v>
      </c>
      <c r="V424" s="28" t="s">
        <v>1173</v>
      </c>
      <c r="W424" s="28" t="str">
        <f t="shared" si="13"/>
        <v>算数307</v>
      </c>
    </row>
    <row r="425" spans="1:23" ht="24.95" customHeight="1" x14ac:dyDescent="0.15">
      <c r="A425" s="73" t="str">
        <f t="shared" si="12"/>
        <v>017055</v>
      </c>
      <c r="B425" s="29" t="s">
        <v>104</v>
      </c>
      <c r="C425" s="30" t="s">
        <v>155</v>
      </c>
      <c r="D425" s="44">
        <v>55</v>
      </c>
      <c r="E425" s="44" t="s">
        <v>1314</v>
      </c>
      <c r="F425" s="29" t="s">
        <v>270</v>
      </c>
      <c r="G425" s="30" t="s">
        <v>84</v>
      </c>
      <c r="H425" s="30">
        <v>32</v>
      </c>
      <c r="I425" s="29" t="s">
        <v>92</v>
      </c>
      <c r="J425" s="29" t="s">
        <v>234</v>
      </c>
      <c r="K425" s="7" t="s">
        <v>490</v>
      </c>
      <c r="L425" s="1" t="s">
        <v>271</v>
      </c>
      <c r="M425" s="2" t="s">
        <v>98</v>
      </c>
      <c r="N425" s="3">
        <v>22</v>
      </c>
      <c r="O425" s="1" t="s">
        <v>103</v>
      </c>
      <c r="P425" s="29" t="s">
        <v>1315</v>
      </c>
      <c r="Q425" s="100"/>
      <c r="R425" s="28" t="s">
        <v>47</v>
      </c>
      <c r="S425" s="28" t="s">
        <v>49</v>
      </c>
      <c r="T425" s="28" t="s">
        <v>48</v>
      </c>
      <c r="U425" s="28" t="s">
        <v>1172</v>
      </c>
      <c r="V425" s="28" t="s">
        <v>1173</v>
      </c>
      <c r="W425" s="28" t="str">
        <f t="shared" si="13"/>
        <v>算数406</v>
      </c>
    </row>
    <row r="426" spans="1:23" ht="24.95" customHeight="1" x14ac:dyDescent="0.15">
      <c r="A426" s="73" t="str">
        <f t="shared" si="12"/>
        <v>017056</v>
      </c>
      <c r="B426" s="29" t="s">
        <v>104</v>
      </c>
      <c r="C426" s="30" t="s">
        <v>155</v>
      </c>
      <c r="D426" s="44">
        <v>56</v>
      </c>
      <c r="E426" s="44" t="s">
        <v>1314</v>
      </c>
      <c r="F426" s="29" t="s">
        <v>270</v>
      </c>
      <c r="G426" s="30" t="s">
        <v>84</v>
      </c>
      <c r="H426" s="30">
        <v>32</v>
      </c>
      <c r="I426" s="29" t="s">
        <v>92</v>
      </c>
      <c r="J426" s="29" t="s">
        <v>234</v>
      </c>
      <c r="K426" s="7" t="s">
        <v>491</v>
      </c>
      <c r="L426" s="1" t="s">
        <v>271</v>
      </c>
      <c r="M426" s="2" t="s">
        <v>99</v>
      </c>
      <c r="N426" s="3">
        <v>26</v>
      </c>
      <c r="O426" s="1" t="s">
        <v>103</v>
      </c>
      <c r="P426" s="29" t="s">
        <v>1315</v>
      </c>
      <c r="Q426" s="100"/>
      <c r="R426" s="28" t="s">
        <v>47</v>
      </c>
      <c r="S426" s="28" t="s">
        <v>49</v>
      </c>
      <c r="T426" s="28" t="s">
        <v>48</v>
      </c>
      <c r="U426" s="28" t="s">
        <v>1172</v>
      </c>
      <c r="V426" s="28" t="s">
        <v>1173</v>
      </c>
      <c r="W426" s="28" t="str">
        <f t="shared" si="13"/>
        <v>算数406</v>
      </c>
    </row>
    <row r="427" spans="1:23" ht="24.95" customHeight="1" x14ac:dyDescent="0.15">
      <c r="A427" s="73" t="str">
        <f t="shared" si="12"/>
        <v>017057</v>
      </c>
      <c r="B427" s="29" t="s">
        <v>104</v>
      </c>
      <c r="C427" s="30" t="s">
        <v>155</v>
      </c>
      <c r="D427" s="44">
        <v>57</v>
      </c>
      <c r="E427" s="44" t="s">
        <v>1314</v>
      </c>
      <c r="F427" s="29" t="s">
        <v>270</v>
      </c>
      <c r="G427" s="30" t="s">
        <v>84</v>
      </c>
      <c r="H427" s="30">
        <v>32</v>
      </c>
      <c r="I427" s="29" t="s">
        <v>92</v>
      </c>
      <c r="J427" s="29" t="s">
        <v>238</v>
      </c>
      <c r="K427" s="7" t="s">
        <v>492</v>
      </c>
      <c r="L427" s="1" t="s">
        <v>271</v>
      </c>
      <c r="M427" s="2" t="s">
        <v>98</v>
      </c>
      <c r="N427" s="3">
        <v>22</v>
      </c>
      <c r="O427" s="1" t="s">
        <v>103</v>
      </c>
      <c r="P427" s="29" t="s">
        <v>1315</v>
      </c>
      <c r="Q427" s="100"/>
      <c r="R427" s="28" t="s">
        <v>47</v>
      </c>
      <c r="S427" s="28" t="s">
        <v>49</v>
      </c>
      <c r="T427" s="28" t="s">
        <v>48</v>
      </c>
      <c r="U427" s="28" t="s">
        <v>1172</v>
      </c>
      <c r="V427" s="28" t="s">
        <v>1173</v>
      </c>
      <c r="W427" s="28" t="str">
        <f t="shared" si="13"/>
        <v>算数407</v>
      </c>
    </row>
    <row r="428" spans="1:23" ht="24.95" customHeight="1" x14ac:dyDescent="0.15">
      <c r="A428" s="73" t="str">
        <f t="shared" si="12"/>
        <v>017058</v>
      </c>
      <c r="B428" s="29" t="s">
        <v>104</v>
      </c>
      <c r="C428" s="30" t="s">
        <v>155</v>
      </c>
      <c r="D428" s="44">
        <v>58</v>
      </c>
      <c r="E428" s="44" t="s">
        <v>1314</v>
      </c>
      <c r="F428" s="29" t="s">
        <v>270</v>
      </c>
      <c r="G428" s="30" t="s">
        <v>84</v>
      </c>
      <c r="H428" s="30">
        <v>32</v>
      </c>
      <c r="I428" s="29" t="s">
        <v>92</v>
      </c>
      <c r="J428" s="29" t="s">
        <v>238</v>
      </c>
      <c r="K428" s="7" t="s">
        <v>493</v>
      </c>
      <c r="L428" s="1" t="s">
        <v>271</v>
      </c>
      <c r="M428" s="2" t="s">
        <v>99</v>
      </c>
      <c r="N428" s="3">
        <v>26</v>
      </c>
      <c r="O428" s="1" t="s">
        <v>103</v>
      </c>
      <c r="P428" s="29" t="s">
        <v>1315</v>
      </c>
      <c r="Q428" s="100"/>
      <c r="R428" s="28" t="s">
        <v>47</v>
      </c>
      <c r="S428" s="28" t="s">
        <v>49</v>
      </c>
      <c r="T428" s="28" t="s">
        <v>48</v>
      </c>
      <c r="U428" s="28" t="s">
        <v>1172</v>
      </c>
      <c r="V428" s="28" t="s">
        <v>1173</v>
      </c>
      <c r="W428" s="28" t="str">
        <f t="shared" si="13"/>
        <v>算数407</v>
      </c>
    </row>
    <row r="429" spans="1:23" ht="24.95" customHeight="1" x14ac:dyDescent="0.15">
      <c r="A429" s="73" t="str">
        <f t="shared" si="12"/>
        <v>017059</v>
      </c>
      <c r="B429" s="29" t="s">
        <v>104</v>
      </c>
      <c r="C429" s="30" t="s">
        <v>155</v>
      </c>
      <c r="D429" s="44">
        <v>59</v>
      </c>
      <c r="E429" s="44" t="s">
        <v>1314</v>
      </c>
      <c r="F429" s="29" t="s">
        <v>270</v>
      </c>
      <c r="G429" s="30" t="s">
        <v>85</v>
      </c>
      <c r="H429" s="30">
        <v>32</v>
      </c>
      <c r="I429" s="29" t="s">
        <v>92</v>
      </c>
      <c r="J429" s="29" t="s">
        <v>235</v>
      </c>
      <c r="K429" s="7" t="s">
        <v>494</v>
      </c>
      <c r="L429" s="1" t="s">
        <v>271</v>
      </c>
      <c r="M429" s="2" t="s">
        <v>98</v>
      </c>
      <c r="N429" s="3">
        <v>22</v>
      </c>
      <c r="O429" s="1" t="s">
        <v>103</v>
      </c>
      <c r="P429" s="29" t="s">
        <v>1315</v>
      </c>
      <c r="Q429" s="100"/>
      <c r="R429" s="28" t="s">
        <v>47</v>
      </c>
      <c r="S429" s="28" t="s">
        <v>49</v>
      </c>
      <c r="T429" s="28" t="s">
        <v>48</v>
      </c>
      <c r="U429" s="28" t="s">
        <v>1172</v>
      </c>
      <c r="V429" s="28" t="s">
        <v>1173</v>
      </c>
      <c r="W429" s="28" t="str">
        <f t="shared" si="13"/>
        <v>算数506</v>
      </c>
    </row>
    <row r="430" spans="1:23" ht="24.95" customHeight="1" x14ac:dyDescent="0.15">
      <c r="A430" s="73" t="str">
        <f t="shared" si="12"/>
        <v>017060</v>
      </c>
      <c r="B430" s="29" t="s">
        <v>104</v>
      </c>
      <c r="C430" s="30" t="s">
        <v>155</v>
      </c>
      <c r="D430" s="44">
        <v>60</v>
      </c>
      <c r="E430" s="44" t="s">
        <v>1314</v>
      </c>
      <c r="F430" s="29" t="s">
        <v>270</v>
      </c>
      <c r="G430" s="30" t="s">
        <v>85</v>
      </c>
      <c r="H430" s="30">
        <v>32</v>
      </c>
      <c r="I430" s="29" t="s">
        <v>92</v>
      </c>
      <c r="J430" s="29" t="s">
        <v>235</v>
      </c>
      <c r="K430" s="7" t="s">
        <v>495</v>
      </c>
      <c r="L430" s="1" t="s">
        <v>271</v>
      </c>
      <c r="M430" s="2" t="s">
        <v>99</v>
      </c>
      <c r="N430" s="3">
        <v>26</v>
      </c>
      <c r="O430" s="1" t="s">
        <v>103</v>
      </c>
      <c r="P430" s="29" t="s">
        <v>1315</v>
      </c>
      <c r="Q430" s="100"/>
      <c r="R430" s="28" t="s">
        <v>47</v>
      </c>
      <c r="S430" s="28" t="s">
        <v>49</v>
      </c>
      <c r="T430" s="28" t="s">
        <v>48</v>
      </c>
      <c r="U430" s="28" t="s">
        <v>1172</v>
      </c>
      <c r="V430" s="28" t="s">
        <v>1173</v>
      </c>
      <c r="W430" s="28" t="str">
        <f t="shared" si="13"/>
        <v>算数506</v>
      </c>
    </row>
    <row r="431" spans="1:23" ht="24.95" customHeight="1" x14ac:dyDescent="0.15">
      <c r="A431" s="73" t="str">
        <f t="shared" si="12"/>
        <v>017061</v>
      </c>
      <c r="B431" s="29" t="s">
        <v>104</v>
      </c>
      <c r="C431" s="30" t="s">
        <v>155</v>
      </c>
      <c r="D431" s="44">
        <v>61</v>
      </c>
      <c r="E431" s="44" t="s">
        <v>1314</v>
      </c>
      <c r="F431" s="29" t="s">
        <v>270</v>
      </c>
      <c r="G431" s="30" t="s">
        <v>86</v>
      </c>
      <c r="H431" s="30">
        <v>32</v>
      </c>
      <c r="I431" s="29" t="s">
        <v>92</v>
      </c>
      <c r="J431" s="29" t="s">
        <v>237</v>
      </c>
      <c r="K431" s="7" t="s">
        <v>496</v>
      </c>
      <c r="L431" s="1" t="s">
        <v>271</v>
      </c>
      <c r="M431" s="2" t="s">
        <v>98</v>
      </c>
      <c r="N431" s="3">
        <v>22</v>
      </c>
      <c r="O431" s="1" t="s">
        <v>103</v>
      </c>
      <c r="P431" s="29" t="s">
        <v>1315</v>
      </c>
      <c r="Q431" s="100"/>
      <c r="R431" s="28" t="s">
        <v>47</v>
      </c>
      <c r="S431" s="28" t="s">
        <v>49</v>
      </c>
      <c r="T431" s="28" t="s">
        <v>48</v>
      </c>
      <c r="U431" s="28" t="s">
        <v>1172</v>
      </c>
      <c r="V431" s="28" t="s">
        <v>1173</v>
      </c>
      <c r="W431" s="28" t="str">
        <f t="shared" si="13"/>
        <v>算数606</v>
      </c>
    </row>
    <row r="432" spans="1:23" ht="24.95" customHeight="1" x14ac:dyDescent="0.15">
      <c r="A432" s="73" t="str">
        <f t="shared" si="12"/>
        <v>017062</v>
      </c>
      <c r="B432" s="29" t="s">
        <v>104</v>
      </c>
      <c r="C432" s="30" t="s">
        <v>155</v>
      </c>
      <c r="D432" s="44">
        <v>62</v>
      </c>
      <c r="E432" s="44" t="s">
        <v>1314</v>
      </c>
      <c r="F432" s="29" t="s">
        <v>270</v>
      </c>
      <c r="G432" s="30" t="s">
        <v>86</v>
      </c>
      <c r="H432" s="30">
        <v>32</v>
      </c>
      <c r="I432" s="29" t="s">
        <v>92</v>
      </c>
      <c r="J432" s="29" t="s">
        <v>237</v>
      </c>
      <c r="K432" s="7" t="s">
        <v>497</v>
      </c>
      <c r="L432" s="1" t="s">
        <v>271</v>
      </c>
      <c r="M432" s="2" t="s">
        <v>99</v>
      </c>
      <c r="N432" s="3">
        <v>26</v>
      </c>
      <c r="O432" s="1" t="s">
        <v>103</v>
      </c>
      <c r="P432" s="29" t="s">
        <v>1315</v>
      </c>
      <c r="Q432" s="100"/>
      <c r="R432" s="28" t="s">
        <v>47</v>
      </c>
      <c r="S432" s="28" t="s">
        <v>49</v>
      </c>
      <c r="T432" s="28" t="s">
        <v>48</v>
      </c>
      <c r="U432" s="28" t="s">
        <v>1172</v>
      </c>
      <c r="V432" s="28" t="s">
        <v>1173</v>
      </c>
      <c r="W432" s="28" t="str">
        <f t="shared" si="13"/>
        <v>算数606</v>
      </c>
    </row>
    <row r="433" spans="1:23" ht="24.95" customHeight="1" x14ac:dyDescent="0.15">
      <c r="A433" s="73" t="str">
        <f t="shared" si="12"/>
        <v>017063</v>
      </c>
      <c r="B433" s="29" t="s">
        <v>104</v>
      </c>
      <c r="C433" s="30" t="s">
        <v>155</v>
      </c>
      <c r="D433" s="44">
        <v>63</v>
      </c>
      <c r="E433" s="44" t="s">
        <v>1314</v>
      </c>
      <c r="F433" s="29" t="s">
        <v>270</v>
      </c>
      <c r="G433" s="30" t="s">
        <v>83</v>
      </c>
      <c r="H433" s="30">
        <v>32</v>
      </c>
      <c r="I433" s="29" t="s">
        <v>93</v>
      </c>
      <c r="J433" s="29" t="s">
        <v>106</v>
      </c>
      <c r="K433" s="7" t="s">
        <v>578</v>
      </c>
      <c r="L433" s="1" t="s">
        <v>271</v>
      </c>
      <c r="M433" s="2" t="s">
        <v>273</v>
      </c>
      <c r="N433" s="3">
        <v>26</v>
      </c>
      <c r="O433" s="1" t="s">
        <v>103</v>
      </c>
      <c r="P433" s="29" t="s">
        <v>1315</v>
      </c>
      <c r="Q433" s="100"/>
      <c r="R433" s="28" t="s">
        <v>47</v>
      </c>
      <c r="S433" s="28" t="s">
        <v>49</v>
      </c>
      <c r="T433" s="28" t="s">
        <v>48</v>
      </c>
      <c r="U433" s="28" t="s">
        <v>1172</v>
      </c>
      <c r="V433" s="28" t="s">
        <v>1173</v>
      </c>
      <c r="W433" s="28" t="str">
        <f t="shared" si="13"/>
        <v>理科304</v>
      </c>
    </row>
    <row r="434" spans="1:23" ht="24.95" customHeight="1" x14ac:dyDescent="0.15">
      <c r="A434" s="73" t="str">
        <f t="shared" si="12"/>
        <v>017064</v>
      </c>
      <c r="B434" s="29" t="s">
        <v>104</v>
      </c>
      <c r="C434" s="30" t="s">
        <v>155</v>
      </c>
      <c r="D434" s="44">
        <v>64</v>
      </c>
      <c r="E434" s="44" t="s">
        <v>1314</v>
      </c>
      <c r="F434" s="29" t="s">
        <v>270</v>
      </c>
      <c r="G434" s="30" t="s">
        <v>83</v>
      </c>
      <c r="H434" s="30">
        <v>32</v>
      </c>
      <c r="I434" s="29" t="s">
        <v>93</v>
      </c>
      <c r="J434" s="29" t="s">
        <v>106</v>
      </c>
      <c r="K434" s="7" t="s">
        <v>579</v>
      </c>
      <c r="L434" s="1" t="s">
        <v>271</v>
      </c>
      <c r="M434" s="2" t="s">
        <v>274</v>
      </c>
      <c r="N434" s="3">
        <v>30</v>
      </c>
      <c r="O434" s="1" t="s">
        <v>103</v>
      </c>
      <c r="P434" s="29" t="s">
        <v>1315</v>
      </c>
      <c r="Q434" s="100"/>
      <c r="R434" s="28" t="s">
        <v>47</v>
      </c>
      <c r="S434" s="28" t="s">
        <v>49</v>
      </c>
      <c r="T434" s="28" t="s">
        <v>48</v>
      </c>
      <c r="U434" s="28" t="s">
        <v>1172</v>
      </c>
      <c r="V434" s="28" t="s">
        <v>1173</v>
      </c>
      <c r="W434" s="28" t="str">
        <f t="shared" si="13"/>
        <v>理科304</v>
      </c>
    </row>
    <row r="435" spans="1:23" ht="24.95" customHeight="1" x14ac:dyDescent="0.15">
      <c r="A435" s="73" t="str">
        <f t="shared" si="12"/>
        <v>017065</v>
      </c>
      <c r="B435" s="29" t="s">
        <v>104</v>
      </c>
      <c r="C435" s="30" t="s">
        <v>155</v>
      </c>
      <c r="D435" s="44">
        <v>65</v>
      </c>
      <c r="E435" s="44" t="s">
        <v>1314</v>
      </c>
      <c r="F435" s="29" t="s">
        <v>270</v>
      </c>
      <c r="G435" s="30" t="s">
        <v>84</v>
      </c>
      <c r="H435" s="30">
        <v>32</v>
      </c>
      <c r="I435" s="29" t="s">
        <v>93</v>
      </c>
      <c r="J435" s="29" t="s">
        <v>228</v>
      </c>
      <c r="K435" s="7" t="s">
        <v>580</v>
      </c>
      <c r="L435" s="1" t="s">
        <v>271</v>
      </c>
      <c r="M435" s="2" t="s">
        <v>273</v>
      </c>
      <c r="N435" s="3">
        <v>22</v>
      </c>
      <c r="O435" s="1" t="s">
        <v>103</v>
      </c>
      <c r="P435" s="29" t="s">
        <v>1315</v>
      </c>
      <c r="Q435" s="100"/>
      <c r="R435" s="28" t="s">
        <v>47</v>
      </c>
      <c r="S435" s="28" t="s">
        <v>49</v>
      </c>
      <c r="T435" s="28" t="s">
        <v>48</v>
      </c>
      <c r="U435" s="28" t="s">
        <v>1172</v>
      </c>
      <c r="V435" s="28" t="s">
        <v>1173</v>
      </c>
      <c r="W435" s="28" t="str">
        <f t="shared" si="13"/>
        <v>理科404</v>
      </c>
    </row>
    <row r="436" spans="1:23" ht="24.95" customHeight="1" x14ac:dyDescent="0.15">
      <c r="A436" s="73" t="str">
        <f t="shared" si="12"/>
        <v>017066</v>
      </c>
      <c r="B436" s="29" t="s">
        <v>104</v>
      </c>
      <c r="C436" s="30" t="s">
        <v>155</v>
      </c>
      <c r="D436" s="44">
        <v>66</v>
      </c>
      <c r="E436" s="44" t="s">
        <v>1314</v>
      </c>
      <c r="F436" s="29" t="s">
        <v>270</v>
      </c>
      <c r="G436" s="30" t="s">
        <v>84</v>
      </c>
      <c r="H436" s="30">
        <v>32</v>
      </c>
      <c r="I436" s="29" t="s">
        <v>93</v>
      </c>
      <c r="J436" s="29" t="s">
        <v>228</v>
      </c>
      <c r="K436" s="7" t="s">
        <v>581</v>
      </c>
      <c r="L436" s="1" t="s">
        <v>271</v>
      </c>
      <c r="M436" s="2" t="s">
        <v>274</v>
      </c>
      <c r="N436" s="3">
        <v>26</v>
      </c>
      <c r="O436" s="1" t="s">
        <v>103</v>
      </c>
      <c r="P436" s="29" t="s">
        <v>1315</v>
      </c>
      <c r="Q436" s="100"/>
      <c r="R436" s="28" t="s">
        <v>47</v>
      </c>
      <c r="S436" s="28" t="s">
        <v>49</v>
      </c>
      <c r="T436" s="28" t="s">
        <v>48</v>
      </c>
      <c r="U436" s="28" t="s">
        <v>1172</v>
      </c>
      <c r="V436" s="28" t="s">
        <v>1173</v>
      </c>
      <c r="W436" s="28" t="str">
        <f t="shared" si="13"/>
        <v>理科404</v>
      </c>
    </row>
    <row r="437" spans="1:23" ht="24.95" customHeight="1" x14ac:dyDescent="0.15">
      <c r="A437" s="73" t="str">
        <f t="shared" si="12"/>
        <v>017067</v>
      </c>
      <c r="B437" s="29" t="s">
        <v>104</v>
      </c>
      <c r="C437" s="30" t="s">
        <v>155</v>
      </c>
      <c r="D437" s="44">
        <v>67</v>
      </c>
      <c r="E437" s="44" t="s">
        <v>1314</v>
      </c>
      <c r="F437" s="29" t="s">
        <v>270</v>
      </c>
      <c r="G437" s="30" t="s">
        <v>85</v>
      </c>
      <c r="H437" s="30">
        <v>32</v>
      </c>
      <c r="I437" s="29" t="s">
        <v>93</v>
      </c>
      <c r="J437" s="29" t="s">
        <v>142</v>
      </c>
      <c r="K437" s="7" t="s">
        <v>582</v>
      </c>
      <c r="L437" s="1" t="s">
        <v>271</v>
      </c>
      <c r="M437" s="2" t="s">
        <v>273</v>
      </c>
      <c r="N437" s="3">
        <v>22</v>
      </c>
      <c r="O437" s="1" t="s">
        <v>103</v>
      </c>
      <c r="P437" s="29" t="s">
        <v>1315</v>
      </c>
      <c r="Q437" s="100"/>
      <c r="R437" s="28" t="s">
        <v>47</v>
      </c>
      <c r="S437" s="28" t="s">
        <v>49</v>
      </c>
      <c r="T437" s="28" t="s">
        <v>48</v>
      </c>
      <c r="U437" s="28" t="s">
        <v>1172</v>
      </c>
      <c r="V437" s="28" t="s">
        <v>1173</v>
      </c>
      <c r="W437" s="28" t="str">
        <f t="shared" si="13"/>
        <v>理科504</v>
      </c>
    </row>
    <row r="438" spans="1:23" ht="24.95" customHeight="1" x14ac:dyDescent="0.15">
      <c r="A438" s="73" t="str">
        <f t="shared" si="12"/>
        <v>017068</v>
      </c>
      <c r="B438" s="29" t="s">
        <v>104</v>
      </c>
      <c r="C438" s="30" t="s">
        <v>155</v>
      </c>
      <c r="D438" s="44">
        <v>68</v>
      </c>
      <c r="E438" s="44" t="s">
        <v>1314</v>
      </c>
      <c r="F438" s="29" t="s">
        <v>270</v>
      </c>
      <c r="G438" s="30" t="s">
        <v>85</v>
      </c>
      <c r="H438" s="30">
        <v>32</v>
      </c>
      <c r="I438" s="29" t="s">
        <v>93</v>
      </c>
      <c r="J438" s="29" t="s">
        <v>142</v>
      </c>
      <c r="K438" s="7" t="s">
        <v>583</v>
      </c>
      <c r="L438" s="1" t="s">
        <v>271</v>
      </c>
      <c r="M438" s="2" t="s">
        <v>274</v>
      </c>
      <c r="N438" s="3">
        <v>26</v>
      </c>
      <c r="O438" s="1" t="s">
        <v>103</v>
      </c>
      <c r="P438" s="29" t="s">
        <v>1315</v>
      </c>
      <c r="Q438" s="100"/>
      <c r="R438" s="28" t="s">
        <v>47</v>
      </c>
      <c r="S438" s="28" t="s">
        <v>49</v>
      </c>
      <c r="T438" s="28" t="s">
        <v>48</v>
      </c>
      <c r="U438" s="28" t="s">
        <v>1172</v>
      </c>
      <c r="V438" s="28" t="s">
        <v>1173</v>
      </c>
      <c r="W438" s="28" t="str">
        <f t="shared" si="13"/>
        <v>理科504</v>
      </c>
    </row>
    <row r="439" spans="1:23" ht="24.95" customHeight="1" x14ac:dyDescent="0.15">
      <c r="A439" s="73" t="str">
        <f t="shared" si="12"/>
        <v>017069</v>
      </c>
      <c r="B439" s="29" t="s">
        <v>104</v>
      </c>
      <c r="C439" s="30" t="s">
        <v>155</v>
      </c>
      <c r="D439" s="44">
        <v>69</v>
      </c>
      <c r="E439" s="44" t="s">
        <v>1314</v>
      </c>
      <c r="F439" s="29" t="s">
        <v>270</v>
      </c>
      <c r="G439" s="30" t="s">
        <v>86</v>
      </c>
      <c r="H439" s="30">
        <v>32</v>
      </c>
      <c r="I439" s="29" t="s">
        <v>93</v>
      </c>
      <c r="J439" s="29" t="s">
        <v>230</v>
      </c>
      <c r="K439" s="7" t="s">
        <v>584</v>
      </c>
      <c r="L439" s="1" t="s">
        <v>271</v>
      </c>
      <c r="M439" s="2" t="s">
        <v>273</v>
      </c>
      <c r="N439" s="3">
        <v>22</v>
      </c>
      <c r="O439" s="1" t="s">
        <v>103</v>
      </c>
      <c r="P439" s="29" t="s">
        <v>1315</v>
      </c>
      <c r="Q439" s="100"/>
      <c r="R439" s="28" t="s">
        <v>47</v>
      </c>
      <c r="S439" s="28" t="s">
        <v>49</v>
      </c>
      <c r="T439" s="28" t="s">
        <v>48</v>
      </c>
      <c r="U439" s="28" t="s">
        <v>1172</v>
      </c>
      <c r="V439" s="28" t="s">
        <v>1173</v>
      </c>
      <c r="W439" s="28" t="str">
        <f t="shared" si="13"/>
        <v>理科604</v>
      </c>
    </row>
    <row r="440" spans="1:23" ht="24.95" customHeight="1" x14ac:dyDescent="0.15">
      <c r="A440" s="73" t="str">
        <f t="shared" si="12"/>
        <v>017070</v>
      </c>
      <c r="B440" s="29" t="s">
        <v>104</v>
      </c>
      <c r="C440" s="30" t="s">
        <v>155</v>
      </c>
      <c r="D440" s="44">
        <v>70</v>
      </c>
      <c r="E440" s="44" t="s">
        <v>1314</v>
      </c>
      <c r="F440" s="29" t="s">
        <v>270</v>
      </c>
      <c r="G440" s="30" t="s">
        <v>86</v>
      </c>
      <c r="H440" s="30">
        <v>32</v>
      </c>
      <c r="I440" s="29" t="s">
        <v>93</v>
      </c>
      <c r="J440" s="29" t="s">
        <v>230</v>
      </c>
      <c r="K440" s="7" t="s">
        <v>585</v>
      </c>
      <c r="L440" s="1" t="s">
        <v>271</v>
      </c>
      <c r="M440" s="2" t="s">
        <v>274</v>
      </c>
      <c r="N440" s="3">
        <v>26</v>
      </c>
      <c r="O440" s="1" t="s">
        <v>103</v>
      </c>
      <c r="P440" s="29" t="s">
        <v>1315</v>
      </c>
      <c r="Q440" s="100"/>
      <c r="R440" s="28" t="s">
        <v>47</v>
      </c>
      <c r="S440" s="28" t="s">
        <v>49</v>
      </c>
      <c r="T440" s="28" t="s">
        <v>48</v>
      </c>
      <c r="U440" s="28" t="s">
        <v>1172</v>
      </c>
      <c r="V440" s="28" t="s">
        <v>1173</v>
      </c>
      <c r="W440" s="28" t="str">
        <f t="shared" si="13"/>
        <v>理科604</v>
      </c>
    </row>
    <row r="441" spans="1:23" ht="24.95" customHeight="1" x14ac:dyDescent="0.15">
      <c r="A441" s="73" t="str">
        <f t="shared" si="12"/>
        <v>017071</v>
      </c>
      <c r="B441" s="29" t="s">
        <v>104</v>
      </c>
      <c r="C441" s="30" t="s">
        <v>155</v>
      </c>
      <c r="D441" s="44">
        <v>71</v>
      </c>
      <c r="E441" s="44" t="s">
        <v>1314</v>
      </c>
      <c r="F441" s="29" t="s">
        <v>270</v>
      </c>
      <c r="G441" s="30" t="s">
        <v>94</v>
      </c>
      <c r="H441" s="30">
        <v>32</v>
      </c>
      <c r="I441" s="29" t="s">
        <v>95</v>
      </c>
      <c r="J441" s="29" t="s">
        <v>125</v>
      </c>
      <c r="K441" s="7" t="s">
        <v>611</v>
      </c>
      <c r="L441" s="1" t="s">
        <v>271</v>
      </c>
      <c r="M441" s="2" t="s">
        <v>157</v>
      </c>
      <c r="N441" s="10">
        <v>26</v>
      </c>
      <c r="O441" s="1" t="s">
        <v>103</v>
      </c>
      <c r="P441" s="29" t="s">
        <v>1315</v>
      </c>
      <c r="Q441" s="100"/>
      <c r="R441" s="28" t="s">
        <v>47</v>
      </c>
      <c r="S441" s="28" t="s">
        <v>49</v>
      </c>
      <c r="T441" s="28" t="s">
        <v>48</v>
      </c>
      <c r="U441" s="28" t="s">
        <v>1172</v>
      </c>
      <c r="V441" s="28" t="s">
        <v>1173</v>
      </c>
      <c r="W441" s="28" t="str">
        <f t="shared" si="13"/>
        <v>生活107</v>
      </c>
    </row>
    <row r="442" spans="1:23" ht="24.95" customHeight="1" x14ac:dyDescent="0.15">
      <c r="A442" s="73" t="str">
        <f t="shared" si="12"/>
        <v>017072</v>
      </c>
      <c r="B442" s="29" t="s">
        <v>104</v>
      </c>
      <c r="C442" s="30" t="s">
        <v>155</v>
      </c>
      <c r="D442" s="44">
        <v>72</v>
      </c>
      <c r="E442" s="44" t="s">
        <v>1314</v>
      </c>
      <c r="F442" s="29" t="s">
        <v>270</v>
      </c>
      <c r="G442" s="30" t="s">
        <v>94</v>
      </c>
      <c r="H442" s="30">
        <v>32</v>
      </c>
      <c r="I442" s="29" t="s">
        <v>95</v>
      </c>
      <c r="J442" s="29" t="s">
        <v>125</v>
      </c>
      <c r="K442" s="7" t="s">
        <v>612</v>
      </c>
      <c r="L442" s="1" t="s">
        <v>271</v>
      </c>
      <c r="M442" s="2" t="s">
        <v>272</v>
      </c>
      <c r="N442" s="10">
        <v>30</v>
      </c>
      <c r="O442" s="1" t="s">
        <v>103</v>
      </c>
      <c r="P442" s="29" t="s">
        <v>1315</v>
      </c>
      <c r="Q442" s="100"/>
      <c r="R442" s="28" t="s">
        <v>47</v>
      </c>
      <c r="S442" s="28" t="s">
        <v>49</v>
      </c>
      <c r="T442" s="28" t="s">
        <v>48</v>
      </c>
      <c r="U442" s="28" t="s">
        <v>1172</v>
      </c>
      <c r="V442" s="28" t="s">
        <v>1173</v>
      </c>
      <c r="W442" s="28" t="str">
        <f t="shared" si="13"/>
        <v>生活107</v>
      </c>
    </row>
    <row r="443" spans="1:23" ht="24.95" customHeight="1" x14ac:dyDescent="0.15">
      <c r="A443" s="73" t="str">
        <f t="shared" si="12"/>
        <v>017073</v>
      </c>
      <c r="B443" s="29" t="s">
        <v>104</v>
      </c>
      <c r="C443" s="30" t="s">
        <v>155</v>
      </c>
      <c r="D443" s="44">
        <v>73</v>
      </c>
      <c r="E443" s="44" t="s">
        <v>1314</v>
      </c>
      <c r="F443" s="29" t="s">
        <v>270</v>
      </c>
      <c r="G443" s="30" t="s">
        <v>94</v>
      </c>
      <c r="H443" s="30">
        <v>32</v>
      </c>
      <c r="I443" s="29" t="s">
        <v>95</v>
      </c>
      <c r="J443" s="29" t="s">
        <v>126</v>
      </c>
      <c r="K443" s="7" t="s">
        <v>613</v>
      </c>
      <c r="L443" s="1" t="s">
        <v>271</v>
      </c>
      <c r="M443" s="2" t="s">
        <v>157</v>
      </c>
      <c r="N443" s="10">
        <v>26</v>
      </c>
      <c r="O443" s="1" t="s">
        <v>103</v>
      </c>
      <c r="P443" s="29" t="s">
        <v>1315</v>
      </c>
      <c r="Q443" s="100"/>
      <c r="R443" s="28" t="s">
        <v>47</v>
      </c>
      <c r="S443" s="28" t="s">
        <v>49</v>
      </c>
      <c r="T443" s="28" t="s">
        <v>48</v>
      </c>
      <c r="U443" s="28" t="s">
        <v>1172</v>
      </c>
      <c r="V443" s="28" t="s">
        <v>1173</v>
      </c>
      <c r="W443" s="28" t="str">
        <f t="shared" si="13"/>
        <v>生活108</v>
      </c>
    </row>
    <row r="444" spans="1:23" ht="24.95" customHeight="1" x14ac:dyDescent="0.15">
      <c r="A444" s="73" t="str">
        <f t="shared" si="12"/>
        <v>017074</v>
      </c>
      <c r="B444" s="29" t="s">
        <v>104</v>
      </c>
      <c r="C444" s="30" t="s">
        <v>155</v>
      </c>
      <c r="D444" s="44">
        <v>74</v>
      </c>
      <c r="E444" s="44" t="s">
        <v>1314</v>
      </c>
      <c r="F444" s="29" t="s">
        <v>270</v>
      </c>
      <c r="G444" s="30" t="s">
        <v>94</v>
      </c>
      <c r="H444" s="30">
        <v>32</v>
      </c>
      <c r="I444" s="29" t="s">
        <v>95</v>
      </c>
      <c r="J444" s="29" t="s">
        <v>126</v>
      </c>
      <c r="K444" s="7" t="s">
        <v>614</v>
      </c>
      <c r="L444" s="1" t="s">
        <v>271</v>
      </c>
      <c r="M444" s="2" t="s">
        <v>272</v>
      </c>
      <c r="N444" s="10">
        <v>30</v>
      </c>
      <c r="O444" s="1" t="s">
        <v>103</v>
      </c>
      <c r="P444" s="29" t="s">
        <v>1315</v>
      </c>
      <c r="Q444" s="100"/>
      <c r="R444" s="28" t="s">
        <v>47</v>
      </c>
      <c r="S444" s="28" t="s">
        <v>49</v>
      </c>
      <c r="T444" s="28" t="s">
        <v>48</v>
      </c>
      <c r="U444" s="28" t="s">
        <v>1172</v>
      </c>
      <c r="V444" s="28" t="s">
        <v>1173</v>
      </c>
      <c r="W444" s="28" t="str">
        <f t="shared" si="13"/>
        <v>生活108</v>
      </c>
    </row>
    <row r="445" spans="1:23" ht="24.95" customHeight="1" x14ac:dyDescent="0.15">
      <c r="A445" s="73" t="str">
        <f t="shared" si="12"/>
        <v>017075</v>
      </c>
      <c r="B445" s="29" t="s">
        <v>104</v>
      </c>
      <c r="C445" s="30" t="s">
        <v>155</v>
      </c>
      <c r="D445" s="44">
        <v>75</v>
      </c>
      <c r="E445" s="44" t="s">
        <v>1314</v>
      </c>
      <c r="F445" s="29" t="s">
        <v>270</v>
      </c>
      <c r="G445" s="30" t="s">
        <v>80</v>
      </c>
      <c r="H445" s="30">
        <v>32</v>
      </c>
      <c r="I445" s="29" t="s">
        <v>0</v>
      </c>
      <c r="J445" s="29" t="s">
        <v>118</v>
      </c>
      <c r="K445" s="7" t="s">
        <v>626</v>
      </c>
      <c r="L445" s="1" t="s">
        <v>271</v>
      </c>
      <c r="M445" s="2" t="s">
        <v>157</v>
      </c>
      <c r="N445" s="3">
        <v>26</v>
      </c>
      <c r="O445" s="1" t="s">
        <v>103</v>
      </c>
      <c r="P445" s="29" t="s">
        <v>1315</v>
      </c>
      <c r="Q445" s="100"/>
      <c r="R445" s="28" t="s">
        <v>47</v>
      </c>
      <c r="S445" s="28" t="s">
        <v>49</v>
      </c>
      <c r="T445" s="28" t="s">
        <v>48</v>
      </c>
      <c r="U445" s="28" t="s">
        <v>1172</v>
      </c>
      <c r="V445" s="28" t="s">
        <v>1173</v>
      </c>
      <c r="W445" s="28" t="str">
        <f t="shared" si="13"/>
        <v>音楽101</v>
      </c>
    </row>
    <row r="446" spans="1:23" ht="24.95" customHeight="1" x14ac:dyDescent="0.15">
      <c r="A446" s="73" t="str">
        <f t="shared" si="12"/>
        <v>017076</v>
      </c>
      <c r="B446" s="29" t="s">
        <v>104</v>
      </c>
      <c r="C446" s="30" t="s">
        <v>155</v>
      </c>
      <c r="D446" s="44">
        <v>76</v>
      </c>
      <c r="E446" s="44" t="s">
        <v>1314</v>
      </c>
      <c r="F446" s="29" t="s">
        <v>270</v>
      </c>
      <c r="G446" s="30" t="s">
        <v>80</v>
      </c>
      <c r="H446" s="30">
        <v>32</v>
      </c>
      <c r="I446" s="29" t="s">
        <v>0</v>
      </c>
      <c r="J446" s="29" t="s">
        <v>118</v>
      </c>
      <c r="K446" s="7" t="s">
        <v>627</v>
      </c>
      <c r="L446" s="1" t="s">
        <v>271</v>
      </c>
      <c r="M446" s="2" t="s">
        <v>272</v>
      </c>
      <c r="N446" s="3">
        <v>30</v>
      </c>
      <c r="O446" s="1" t="s">
        <v>103</v>
      </c>
      <c r="P446" s="29" t="s">
        <v>1315</v>
      </c>
      <c r="Q446" s="100"/>
      <c r="R446" s="28" t="s">
        <v>47</v>
      </c>
      <c r="S446" s="28" t="s">
        <v>49</v>
      </c>
      <c r="T446" s="28" t="s">
        <v>48</v>
      </c>
      <c r="U446" s="28" t="s">
        <v>1172</v>
      </c>
      <c r="V446" s="28" t="s">
        <v>1173</v>
      </c>
      <c r="W446" s="28" t="str">
        <f t="shared" si="13"/>
        <v>音楽101</v>
      </c>
    </row>
    <row r="447" spans="1:23" ht="24.95" customHeight="1" x14ac:dyDescent="0.15">
      <c r="A447" s="73" t="str">
        <f t="shared" si="12"/>
        <v>017077</v>
      </c>
      <c r="B447" s="29" t="s">
        <v>104</v>
      </c>
      <c r="C447" s="30" t="s">
        <v>155</v>
      </c>
      <c r="D447" s="44">
        <v>77</v>
      </c>
      <c r="E447" s="44" t="s">
        <v>1314</v>
      </c>
      <c r="F447" s="29" t="s">
        <v>270</v>
      </c>
      <c r="G447" s="30" t="s">
        <v>82</v>
      </c>
      <c r="H447" s="30">
        <v>32</v>
      </c>
      <c r="I447" s="29" t="s">
        <v>0</v>
      </c>
      <c r="J447" s="29" t="s">
        <v>222</v>
      </c>
      <c r="K447" s="7" t="s">
        <v>628</v>
      </c>
      <c r="L447" s="1" t="s">
        <v>271</v>
      </c>
      <c r="M447" s="2" t="s">
        <v>157</v>
      </c>
      <c r="N447" s="3">
        <v>26</v>
      </c>
      <c r="O447" s="1" t="s">
        <v>103</v>
      </c>
      <c r="P447" s="29" t="s">
        <v>1315</v>
      </c>
      <c r="Q447" s="100"/>
      <c r="R447" s="28" t="s">
        <v>47</v>
      </c>
      <c r="S447" s="28" t="s">
        <v>49</v>
      </c>
      <c r="T447" s="28" t="s">
        <v>48</v>
      </c>
      <c r="U447" s="28" t="s">
        <v>1172</v>
      </c>
      <c r="V447" s="28" t="s">
        <v>1173</v>
      </c>
      <c r="W447" s="28" t="str">
        <f t="shared" si="13"/>
        <v>音楽201</v>
      </c>
    </row>
    <row r="448" spans="1:23" ht="24.95" customHeight="1" x14ac:dyDescent="0.15">
      <c r="A448" s="73" t="str">
        <f t="shared" si="12"/>
        <v>017078</v>
      </c>
      <c r="B448" s="29" t="s">
        <v>104</v>
      </c>
      <c r="C448" s="30" t="s">
        <v>155</v>
      </c>
      <c r="D448" s="44">
        <v>78</v>
      </c>
      <c r="E448" s="44" t="s">
        <v>1314</v>
      </c>
      <c r="F448" s="29" t="s">
        <v>270</v>
      </c>
      <c r="G448" s="30" t="s">
        <v>82</v>
      </c>
      <c r="H448" s="30">
        <v>32</v>
      </c>
      <c r="I448" s="29" t="s">
        <v>0</v>
      </c>
      <c r="J448" s="29" t="s">
        <v>222</v>
      </c>
      <c r="K448" s="7" t="s">
        <v>629</v>
      </c>
      <c r="L448" s="1" t="s">
        <v>271</v>
      </c>
      <c r="M448" s="2" t="s">
        <v>272</v>
      </c>
      <c r="N448" s="3">
        <v>30</v>
      </c>
      <c r="O448" s="1" t="s">
        <v>103</v>
      </c>
      <c r="P448" s="29" t="s">
        <v>1315</v>
      </c>
      <c r="Q448" s="100"/>
      <c r="R448" s="28" t="s">
        <v>47</v>
      </c>
      <c r="S448" s="28" t="s">
        <v>49</v>
      </c>
      <c r="T448" s="28" t="s">
        <v>48</v>
      </c>
      <c r="U448" s="28" t="s">
        <v>1172</v>
      </c>
      <c r="V448" s="28" t="s">
        <v>1173</v>
      </c>
      <c r="W448" s="28" t="str">
        <f t="shared" si="13"/>
        <v>音楽201</v>
      </c>
    </row>
    <row r="449" spans="1:23" ht="24.95" customHeight="1" x14ac:dyDescent="0.15">
      <c r="A449" s="73" t="str">
        <f t="shared" si="12"/>
        <v>017079</v>
      </c>
      <c r="B449" s="29" t="s">
        <v>104</v>
      </c>
      <c r="C449" s="30" t="s">
        <v>155</v>
      </c>
      <c r="D449" s="44">
        <v>79</v>
      </c>
      <c r="E449" s="44" t="s">
        <v>1314</v>
      </c>
      <c r="F449" s="29" t="s">
        <v>270</v>
      </c>
      <c r="G449" s="30" t="s">
        <v>83</v>
      </c>
      <c r="H449" s="30">
        <v>32</v>
      </c>
      <c r="I449" s="29" t="s">
        <v>0</v>
      </c>
      <c r="J449" s="29" t="s">
        <v>96</v>
      </c>
      <c r="K449" s="7" t="s">
        <v>630</v>
      </c>
      <c r="L449" s="1" t="s">
        <v>271</v>
      </c>
      <c r="M449" s="2" t="s">
        <v>275</v>
      </c>
      <c r="N449" s="3">
        <v>26</v>
      </c>
      <c r="O449" s="1" t="s">
        <v>103</v>
      </c>
      <c r="P449" s="29" t="s">
        <v>1315</v>
      </c>
      <c r="Q449" s="100"/>
      <c r="R449" s="28" t="s">
        <v>47</v>
      </c>
      <c r="S449" s="28" t="s">
        <v>49</v>
      </c>
      <c r="T449" s="28" t="s">
        <v>48</v>
      </c>
      <c r="U449" s="28" t="s">
        <v>1172</v>
      </c>
      <c r="V449" s="28" t="s">
        <v>1173</v>
      </c>
      <c r="W449" s="28" t="str">
        <f t="shared" si="13"/>
        <v>音楽301</v>
      </c>
    </row>
    <row r="450" spans="1:23" ht="24.95" customHeight="1" x14ac:dyDescent="0.15">
      <c r="A450" s="73" t="str">
        <f t="shared" si="12"/>
        <v>017080</v>
      </c>
      <c r="B450" s="29" t="s">
        <v>104</v>
      </c>
      <c r="C450" s="30" t="s">
        <v>155</v>
      </c>
      <c r="D450" s="44">
        <v>80</v>
      </c>
      <c r="E450" s="44" t="s">
        <v>1314</v>
      </c>
      <c r="F450" s="29" t="s">
        <v>270</v>
      </c>
      <c r="G450" s="30" t="s">
        <v>83</v>
      </c>
      <c r="H450" s="30">
        <v>32</v>
      </c>
      <c r="I450" s="29" t="s">
        <v>0</v>
      </c>
      <c r="J450" s="2" t="s">
        <v>96</v>
      </c>
      <c r="K450" s="7" t="s">
        <v>631</v>
      </c>
      <c r="L450" s="1" t="s">
        <v>271</v>
      </c>
      <c r="M450" s="1" t="s">
        <v>276</v>
      </c>
      <c r="N450" s="3">
        <v>30</v>
      </c>
      <c r="O450" s="1" t="s">
        <v>103</v>
      </c>
      <c r="P450" s="29" t="s">
        <v>1315</v>
      </c>
      <c r="Q450" s="100"/>
      <c r="R450" s="28" t="s">
        <v>47</v>
      </c>
      <c r="S450" s="28" t="s">
        <v>49</v>
      </c>
      <c r="T450" s="28" t="s">
        <v>48</v>
      </c>
      <c r="U450" s="28" t="s">
        <v>1172</v>
      </c>
      <c r="V450" s="28" t="s">
        <v>1173</v>
      </c>
      <c r="W450" s="28" t="str">
        <f t="shared" si="13"/>
        <v>音楽301</v>
      </c>
    </row>
    <row r="451" spans="1:23" ht="24.95" customHeight="1" x14ac:dyDescent="0.15">
      <c r="A451" s="73" t="str">
        <f t="shared" si="12"/>
        <v>017081</v>
      </c>
      <c r="B451" s="29" t="s">
        <v>104</v>
      </c>
      <c r="C451" s="30" t="s">
        <v>155</v>
      </c>
      <c r="D451" s="44">
        <v>81</v>
      </c>
      <c r="E451" s="44" t="s">
        <v>1314</v>
      </c>
      <c r="F451" s="29" t="s">
        <v>270</v>
      </c>
      <c r="G451" s="30" t="s">
        <v>84</v>
      </c>
      <c r="H451" s="30">
        <v>32</v>
      </c>
      <c r="I451" s="29" t="s">
        <v>0</v>
      </c>
      <c r="J451" s="29" t="s">
        <v>116</v>
      </c>
      <c r="K451" s="7" t="s">
        <v>632</v>
      </c>
      <c r="L451" s="1" t="s">
        <v>271</v>
      </c>
      <c r="M451" s="2" t="s">
        <v>275</v>
      </c>
      <c r="N451" s="3">
        <v>22</v>
      </c>
      <c r="O451" s="1" t="s">
        <v>103</v>
      </c>
      <c r="P451" s="29" t="s">
        <v>1315</v>
      </c>
      <c r="Q451" s="100"/>
      <c r="R451" s="28" t="s">
        <v>47</v>
      </c>
      <c r="S451" s="28" t="s">
        <v>49</v>
      </c>
      <c r="T451" s="28" t="s">
        <v>48</v>
      </c>
      <c r="U451" s="28" t="s">
        <v>1172</v>
      </c>
      <c r="V451" s="28" t="s">
        <v>1173</v>
      </c>
      <c r="W451" s="28" t="str">
        <f t="shared" si="13"/>
        <v>音楽401</v>
      </c>
    </row>
    <row r="452" spans="1:23" ht="24.95" customHeight="1" x14ac:dyDescent="0.15">
      <c r="A452" s="73" t="str">
        <f t="shared" ref="A452:A515" si="14">CONCATENATE(TEXT(C452,"000"),(TEXT(D452,"000")))</f>
        <v>017082</v>
      </c>
      <c r="B452" s="29" t="s">
        <v>104</v>
      </c>
      <c r="C452" s="30" t="s">
        <v>155</v>
      </c>
      <c r="D452" s="44">
        <v>82</v>
      </c>
      <c r="E452" s="44" t="s">
        <v>1314</v>
      </c>
      <c r="F452" s="29" t="s">
        <v>270</v>
      </c>
      <c r="G452" s="30" t="s">
        <v>84</v>
      </c>
      <c r="H452" s="30">
        <v>32</v>
      </c>
      <c r="I452" s="29" t="s">
        <v>0</v>
      </c>
      <c r="J452" s="29" t="s">
        <v>116</v>
      </c>
      <c r="K452" s="7" t="s">
        <v>633</v>
      </c>
      <c r="L452" s="1" t="s">
        <v>271</v>
      </c>
      <c r="M452" s="1" t="s">
        <v>276</v>
      </c>
      <c r="N452" s="3">
        <v>26</v>
      </c>
      <c r="O452" s="1" t="s">
        <v>103</v>
      </c>
      <c r="P452" s="29" t="s">
        <v>1315</v>
      </c>
      <c r="Q452" s="100"/>
      <c r="R452" s="28" t="s">
        <v>47</v>
      </c>
      <c r="S452" s="28" t="s">
        <v>49</v>
      </c>
      <c r="T452" s="28" t="s">
        <v>48</v>
      </c>
      <c r="U452" s="28" t="s">
        <v>1172</v>
      </c>
      <c r="V452" s="28" t="s">
        <v>1173</v>
      </c>
      <c r="W452" s="28" t="str">
        <f t="shared" ref="W452:W515" si="15">CONCATENATE(I452,J452)</f>
        <v>音楽401</v>
      </c>
    </row>
    <row r="453" spans="1:23" ht="24.95" customHeight="1" x14ac:dyDescent="0.15">
      <c r="A453" s="73" t="str">
        <f t="shared" si="14"/>
        <v>017083</v>
      </c>
      <c r="B453" s="29" t="s">
        <v>104</v>
      </c>
      <c r="C453" s="30" t="s">
        <v>155</v>
      </c>
      <c r="D453" s="44">
        <v>83</v>
      </c>
      <c r="E453" s="44" t="s">
        <v>1314</v>
      </c>
      <c r="F453" s="29" t="s">
        <v>270</v>
      </c>
      <c r="G453" s="30" t="s">
        <v>85</v>
      </c>
      <c r="H453" s="30">
        <v>32</v>
      </c>
      <c r="I453" s="29" t="s">
        <v>0</v>
      </c>
      <c r="J453" s="29" t="s">
        <v>139</v>
      </c>
      <c r="K453" s="7" t="s">
        <v>634</v>
      </c>
      <c r="L453" s="1" t="s">
        <v>271</v>
      </c>
      <c r="M453" s="2" t="s">
        <v>275</v>
      </c>
      <c r="N453" s="3">
        <v>22</v>
      </c>
      <c r="O453" s="1" t="s">
        <v>103</v>
      </c>
      <c r="P453" s="29" t="s">
        <v>1315</v>
      </c>
      <c r="Q453" s="100"/>
      <c r="R453" s="28" t="s">
        <v>47</v>
      </c>
      <c r="S453" s="28" t="s">
        <v>49</v>
      </c>
      <c r="T453" s="28" t="s">
        <v>48</v>
      </c>
      <c r="U453" s="28" t="s">
        <v>1172</v>
      </c>
      <c r="V453" s="28" t="s">
        <v>1173</v>
      </c>
      <c r="W453" s="28" t="str">
        <f t="shared" si="15"/>
        <v>音楽501</v>
      </c>
    </row>
    <row r="454" spans="1:23" ht="24.95" customHeight="1" x14ac:dyDescent="0.15">
      <c r="A454" s="73" t="str">
        <f t="shared" si="14"/>
        <v>017084</v>
      </c>
      <c r="B454" s="29" t="s">
        <v>104</v>
      </c>
      <c r="C454" s="30" t="s">
        <v>155</v>
      </c>
      <c r="D454" s="44">
        <v>84</v>
      </c>
      <c r="E454" s="44" t="s">
        <v>1314</v>
      </c>
      <c r="F454" s="29" t="s">
        <v>270</v>
      </c>
      <c r="G454" s="30" t="s">
        <v>85</v>
      </c>
      <c r="H454" s="30">
        <v>32</v>
      </c>
      <c r="I454" s="29" t="s">
        <v>0</v>
      </c>
      <c r="J454" s="29" t="s">
        <v>139</v>
      </c>
      <c r="K454" s="7" t="s">
        <v>635</v>
      </c>
      <c r="L454" s="1" t="s">
        <v>271</v>
      </c>
      <c r="M454" s="1" t="s">
        <v>276</v>
      </c>
      <c r="N454" s="3">
        <v>26</v>
      </c>
      <c r="O454" s="1" t="s">
        <v>103</v>
      </c>
      <c r="P454" s="29" t="s">
        <v>1315</v>
      </c>
      <c r="Q454" s="100"/>
      <c r="R454" s="28" t="s">
        <v>47</v>
      </c>
      <c r="S454" s="28" t="s">
        <v>49</v>
      </c>
      <c r="T454" s="28" t="s">
        <v>48</v>
      </c>
      <c r="U454" s="28" t="s">
        <v>1172</v>
      </c>
      <c r="V454" s="28" t="s">
        <v>1173</v>
      </c>
      <c r="W454" s="28" t="str">
        <f t="shared" si="15"/>
        <v>音楽501</v>
      </c>
    </row>
    <row r="455" spans="1:23" ht="24.95" customHeight="1" x14ac:dyDescent="0.15">
      <c r="A455" s="73" t="str">
        <f t="shared" si="14"/>
        <v>017085</v>
      </c>
      <c r="B455" s="29" t="s">
        <v>104</v>
      </c>
      <c r="C455" s="30" t="s">
        <v>155</v>
      </c>
      <c r="D455" s="44">
        <v>85</v>
      </c>
      <c r="E455" s="44" t="s">
        <v>1314</v>
      </c>
      <c r="F455" s="29" t="s">
        <v>270</v>
      </c>
      <c r="G455" s="30" t="s">
        <v>86</v>
      </c>
      <c r="H455" s="30">
        <v>32</v>
      </c>
      <c r="I455" s="29" t="s">
        <v>0</v>
      </c>
      <c r="J455" s="29" t="s">
        <v>224</v>
      </c>
      <c r="K455" s="7" t="s">
        <v>636</v>
      </c>
      <c r="L455" s="1" t="s">
        <v>271</v>
      </c>
      <c r="M455" s="2" t="s">
        <v>275</v>
      </c>
      <c r="N455" s="3">
        <v>22</v>
      </c>
      <c r="O455" s="1" t="s">
        <v>103</v>
      </c>
      <c r="P455" s="29" t="s">
        <v>1315</v>
      </c>
      <c r="Q455" s="100"/>
      <c r="R455" s="28" t="s">
        <v>47</v>
      </c>
      <c r="S455" s="28" t="s">
        <v>49</v>
      </c>
      <c r="T455" s="28" t="s">
        <v>48</v>
      </c>
      <c r="U455" s="28" t="s">
        <v>1172</v>
      </c>
      <c r="V455" s="28" t="s">
        <v>1173</v>
      </c>
      <c r="W455" s="28" t="str">
        <f t="shared" si="15"/>
        <v>音楽601</v>
      </c>
    </row>
    <row r="456" spans="1:23" ht="24.95" customHeight="1" x14ac:dyDescent="0.15">
      <c r="A456" s="73" t="str">
        <f t="shared" si="14"/>
        <v>017086</v>
      </c>
      <c r="B456" s="29" t="s">
        <v>104</v>
      </c>
      <c r="C456" s="30" t="s">
        <v>155</v>
      </c>
      <c r="D456" s="44">
        <v>86</v>
      </c>
      <c r="E456" s="44" t="s">
        <v>1314</v>
      </c>
      <c r="F456" s="29" t="s">
        <v>270</v>
      </c>
      <c r="G456" s="30" t="s">
        <v>86</v>
      </c>
      <c r="H456" s="30">
        <v>32</v>
      </c>
      <c r="I456" s="29" t="s">
        <v>0</v>
      </c>
      <c r="J456" s="29" t="s">
        <v>224</v>
      </c>
      <c r="K456" s="7" t="s">
        <v>637</v>
      </c>
      <c r="L456" s="1" t="s">
        <v>271</v>
      </c>
      <c r="M456" s="1" t="s">
        <v>276</v>
      </c>
      <c r="N456" s="3">
        <v>26</v>
      </c>
      <c r="O456" s="1" t="s">
        <v>103</v>
      </c>
      <c r="P456" s="29" t="s">
        <v>1315</v>
      </c>
      <c r="Q456" s="100"/>
      <c r="R456" s="28" t="s">
        <v>47</v>
      </c>
      <c r="S456" s="28" t="s">
        <v>49</v>
      </c>
      <c r="T456" s="28" t="s">
        <v>48</v>
      </c>
      <c r="U456" s="28" t="s">
        <v>1172</v>
      </c>
      <c r="V456" s="28" t="s">
        <v>1173</v>
      </c>
      <c r="W456" s="28" t="str">
        <f t="shared" si="15"/>
        <v>音楽601</v>
      </c>
    </row>
    <row r="457" spans="1:23" ht="24.95" customHeight="1" x14ac:dyDescent="0.15">
      <c r="A457" s="73" t="str">
        <f t="shared" si="14"/>
        <v>017087</v>
      </c>
      <c r="B457" s="29" t="s">
        <v>104</v>
      </c>
      <c r="C457" s="30" t="s">
        <v>155</v>
      </c>
      <c r="D457" s="44">
        <v>87</v>
      </c>
      <c r="E457" s="44" t="s">
        <v>1314</v>
      </c>
      <c r="F457" s="29" t="s">
        <v>270</v>
      </c>
      <c r="G457" s="30" t="s">
        <v>85</v>
      </c>
      <c r="H457" s="30">
        <v>32</v>
      </c>
      <c r="I457" s="29" t="s">
        <v>263</v>
      </c>
      <c r="J457" s="29" t="s">
        <v>235</v>
      </c>
      <c r="K457" s="7" t="s">
        <v>694</v>
      </c>
      <c r="L457" s="1" t="s">
        <v>271</v>
      </c>
      <c r="M457" s="2" t="s">
        <v>157</v>
      </c>
      <c r="N457" s="3">
        <v>22</v>
      </c>
      <c r="O457" s="1" t="s">
        <v>103</v>
      </c>
      <c r="P457" s="29" t="s">
        <v>1315</v>
      </c>
      <c r="Q457" s="100"/>
      <c r="R457" s="28" t="s">
        <v>47</v>
      </c>
      <c r="S457" s="28" t="s">
        <v>49</v>
      </c>
      <c r="T457" s="28" t="s">
        <v>48</v>
      </c>
      <c r="U457" s="28" t="s">
        <v>1172</v>
      </c>
      <c r="V457" s="28" t="s">
        <v>1173</v>
      </c>
      <c r="W457" s="28" t="str">
        <f t="shared" si="15"/>
        <v>英語506</v>
      </c>
    </row>
    <row r="458" spans="1:23" ht="24.95" customHeight="1" x14ac:dyDescent="0.15">
      <c r="A458" s="73" t="str">
        <f t="shared" si="14"/>
        <v>017088</v>
      </c>
      <c r="B458" s="29" t="s">
        <v>104</v>
      </c>
      <c r="C458" s="29" t="s">
        <v>155</v>
      </c>
      <c r="D458" s="44">
        <v>88</v>
      </c>
      <c r="E458" s="44" t="s">
        <v>1314</v>
      </c>
      <c r="F458" s="29" t="s">
        <v>270</v>
      </c>
      <c r="G458" s="32" t="s">
        <v>85</v>
      </c>
      <c r="H458" s="29">
        <v>32</v>
      </c>
      <c r="I458" s="29" t="s">
        <v>263</v>
      </c>
      <c r="J458" s="29" t="s">
        <v>235</v>
      </c>
      <c r="K458" s="8" t="s">
        <v>695</v>
      </c>
      <c r="L458" s="1" t="s">
        <v>271</v>
      </c>
      <c r="M458" s="2" t="s">
        <v>272</v>
      </c>
      <c r="N458" s="3">
        <v>26</v>
      </c>
      <c r="O458" s="1" t="s">
        <v>103</v>
      </c>
      <c r="P458" s="29" t="s">
        <v>1315</v>
      </c>
      <c r="Q458" s="100"/>
      <c r="R458" s="28" t="s">
        <v>47</v>
      </c>
      <c r="S458" s="28" t="s">
        <v>49</v>
      </c>
      <c r="T458" s="28" t="s">
        <v>48</v>
      </c>
      <c r="U458" s="28" t="s">
        <v>1172</v>
      </c>
      <c r="V458" s="28" t="s">
        <v>1173</v>
      </c>
      <c r="W458" s="28" t="str">
        <f t="shared" si="15"/>
        <v>英語506</v>
      </c>
    </row>
    <row r="459" spans="1:23" ht="24.95" customHeight="1" x14ac:dyDescent="0.15">
      <c r="A459" s="73" t="str">
        <f t="shared" si="14"/>
        <v>017089</v>
      </c>
      <c r="B459" s="29" t="s">
        <v>104</v>
      </c>
      <c r="C459" s="30" t="s">
        <v>155</v>
      </c>
      <c r="D459" s="44">
        <v>89</v>
      </c>
      <c r="E459" s="44" t="s">
        <v>1314</v>
      </c>
      <c r="F459" s="29" t="s">
        <v>270</v>
      </c>
      <c r="G459" s="30" t="s">
        <v>86</v>
      </c>
      <c r="H459" s="30">
        <v>32</v>
      </c>
      <c r="I459" s="29" t="s">
        <v>263</v>
      </c>
      <c r="J459" s="29" t="s">
        <v>237</v>
      </c>
      <c r="K459" s="7" t="s">
        <v>696</v>
      </c>
      <c r="L459" s="1" t="s">
        <v>271</v>
      </c>
      <c r="M459" s="2" t="s">
        <v>157</v>
      </c>
      <c r="N459" s="3">
        <v>22</v>
      </c>
      <c r="O459" s="1" t="s">
        <v>103</v>
      </c>
      <c r="P459" s="29" t="s">
        <v>1315</v>
      </c>
      <c r="Q459" s="100"/>
      <c r="R459" s="28" t="s">
        <v>47</v>
      </c>
      <c r="S459" s="28" t="s">
        <v>49</v>
      </c>
      <c r="T459" s="28" t="s">
        <v>48</v>
      </c>
      <c r="U459" s="28" t="s">
        <v>1172</v>
      </c>
      <c r="V459" s="28" t="s">
        <v>1173</v>
      </c>
      <c r="W459" s="28" t="str">
        <f t="shared" si="15"/>
        <v>英語606</v>
      </c>
    </row>
    <row r="460" spans="1:23" ht="24.95" customHeight="1" x14ac:dyDescent="0.15">
      <c r="A460" s="73" t="str">
        <f t="shared" si="14"/>
        <v>017090</v>
      </c>
      <c r="B460" s="29" t="s">
        <v>104</v>
      </c>
      <c r="C460" s="29" t="s">
        <v>155</v>
      </c>
      <c r="D460" s="44">
        <v>90</v>
      </c>
      <c r="E460" s="44" t="s">
        <v>1314</v>
      </c>
      <c r="F460" s="29" t="s">
        <v>270</v>
      </c>
      <c r="G460" s="32" t="s">
        <v>86</v>
      </c>
      <c r="H460" s="29">
        <v>32</v>
      </c>
      <c r="I460" s="29" t="s">
        <v>263</v>
      </c>
      <c r="J460" s="29" t="s">
        <v>237</v>
      </c>
      <c r="K460" s="8" t="s">
        <v>697</v>
      </c>
      <c r="L460" s="1" t="s">
        <v>271</v>
      </c>
      <c r="M460" s="2" t="s">
        <v>272</v>
      </c>
      <c r="N460" s="3">
        <v>26</v>
      </c>
      <c r="O460" s="1" t="s">
        <v>103</v>
      </c>
      <c r="P460" s="29" t="s">
        <v>1315</v>
      </c>
      <c r="Q460" s="100"/>
      <c r="R460" s="28" t="s">
        <v>47</v>
      </c>
      <c r="S460" s="28" t="s">
        <v>49</v>
      </c>
      <c r="T460" s="28" t="s">
        <v>48</v>
      </c>
      <c r="U460" s="28" t="s">
        <v>1172</v>
      </c>
      <c r="V460" s="28" t="s">
        <v>1173</v>
      </c>
      <c r="W460" s="28" t="str">
        <f t="shared" si="15"/>
        <v>英語606</v>
      </c>
    </row>
    <row r="461" spans="1:23" ht="24.95" customHeight="1" x14ac:dyDescent="0.15">
      <c r="A461" s="73" t="str">
        <f t="shared" si="14"/>
        <v>017091</v>
      </c>
      <c r="B461" s="29" t="s">
        <v>104</v>
      </c>
      <c r="C461" s="30" t="s">
        <v>155</v>
      </c>
      <c r="D461" s="44">
        <v>91</v>
      </c>
      <c r="E461" s="44" t="s">
        <v>1314</v>
      </c>
      <c r="F461" s="29" t="s">
        <v>270</v>
      </c>
      <c r="G461" s="30" t="s">
        <v>80</v>
      </c>
      <c r="H461" s="30">
        <v>32</v>
      </c>
      <c r="I461" s="29" t="s">
        <v>259</v>
      </c>
      <c r="J461" s="29" t="s">
        <v>122</v>
      </c>
      <c r="K461" s="7" t="s">
        <v>714</v>
      </c>
      <c r="L461" s="1" t="s">
        <v>271</v>
      </c>
      <c r="M461" s="2" t="s">
        <v>157</v>
      </c>
      <c r="N461" s="3">
        <v>26</v>
      </c>
      <c r="O461" s="1" t="s">
        <v>103</v>
      </c>
      <c r="P461" s="29" t="s">
        <v>1315</v>
      </c>
      <c r="Q461" s="100"/>
      <c r="R461" s="28" t="s">
        <v>47</v>
      </c>
      <c r="S461" s="28" t="s">
        <v>49</v>
      </c>
      <c r="T461" s="28" t="s">
        <v>48</v>
      </c>
      <c r="U461" s="28" t="s">
        <v>1172</v>
      </c>
      <c r="V461" s="28" t="s">
        <v>1173</v>
      </c>
      <c r="W461" s="28" t="str">
        <f t="shared" si="15"/>
        <v>道徳104</v>
      </c>
    </row>
    <row r="462" spans="1:23" ht="24.95" customHeight="1" x14ac:dyDescent="0.15">
      <c r="A462" s="73" t="str">
        <f t="shared" si="14"/>
        <v>017092</v>
      </c>
      <c r="B462" s="29" t="s">
        <v>104</v>
      </c>
      <c r="C462" s="30" t="s">
        <v>155</v>
      </c>
      <c r="D462" s="44">
        <v>92</v>
      </c>
      <c r="E462" s="44" t="s">
        <v>1314</v>
      </c>
      <c r="F462" s="29" t="s">
        <v>270</v>
      </c>
      <c r="G462" s="30" t="s">
        <v>80</v>
      </c>
      <c r="H462" s="30">
        <v>32</v>
      </c>
      <c r="I462" s="29" t="s">
        <v>259</v>
      </c>
      <c r="J462" s="29" t="s">
        <v>122</v>
      </c>
      <c r="K462" s="7" t="s">
        <v>715</v>
      </c>
      <c r="L462" s="1" t="s">
        <v>271</v>
      </c>
      <c r="M462" s="2" t="s">
        <v>272</v>
      </c>
      <c r="N462" s="3">
        <v>30</v>
      </c>
      <c r="O462" s="1" t="s">
        <v>103</v>
      </c>
      <c r="P462" s="29" t="s">
        <v>1315</v>
      </c>
      <c r="Q462" s="100"/>
      <c r="R462" s="28" t="s">
        <v>47</v>
      </c>
      <c r="S462" s="28" t="s">
        <v>49</v>
      </c>
      <c r="T462" s="28" t="s">
        <v>48</v>
      </c>
      <c r="U462" s="28" t="s">
        <v>1172</v>
      </c>
      <c r="V462" s="28" t="s">
        <v>1173</v>
      </c>
      <c r="W462" s="28" t="str">
        <f t="shared" si="15"/>
        <v>道徳104</v>
      </c>
    </row>
    <row r="463" spans="1:23" ht="24.95" customHeight="1" x14ac:dyDescent="0.15">
      <c r="A463" s="73" t="str">
        <f t="shared" si="14"/>
        <v>017093</v>
      </c>
      <c r="B463" s="29" t="s">
        <v>104</v>
      </c>
      <c r="C463" s="30" t="s">
        <v>155</v>
      </c>
      <c r="D463" s="44">
        <v>93</v>
      </c>
      <c r="E463" s="44" t="s">
        <v>1314</v>
      </c>
      <c r="F463" s="29" t="s">
        <v>270</v>
      </c>
      <c r="G463" s="30" t="s">
        <v>82</v>
      </c>
      <c r="H463" s="30">
        <v>32</v>
      </c>
      <c r="I463" s="29" t="s">
        <v>259</v>
      </c>
      <c r="J463" s="29" t="s">
        <v>226</v>
      </c>
      <c r="K463" s="7" t="s">
        <v>716</v>
      </c>
      <c r="L463" s="1" t="s">
        <v>271</v>
      </c>
      <c r="M463" s="2" t="s">
        <v>157</v>
      </c>
      <c r="N463" s="3">
        <v>26</v>
      </c>
      <c r="O463" s="1" t="s">
        <v>103</v>
      </c>
      <c r="P463" s="29" t="s">
        <v>1315</v>
      </c>
      <c r="Q463" s="100"/>
      <c r="R463" s="28" t="s">
        <v>47</v>
      </c>
      <c r="S463" s="28" t="s">
        <v>49</v>
      </c>
      <c r="T463" s="28" t="s">
        <v>48</v>
      </c>
      <c r="U463" s="28" t="s">
        <v>1172</v>
      </c>
      <c r="V463" s="28" t="s">
        <v>1173</v>
      </c>
      <c r="W463" s="28" t="str">
        <f t="shared" si="15"/>
        <v>道徳204</v>
      </c>
    </row>
    <row r="464" spans="1:23" ht="24.95" customHeight="1" x14ac:dyDescent="0.15">
      <c r="A464" s="73" t="str">
        <f t="shared" si="14"/>
        <v>017094</v>
      </c>
      <c r="B464" s="29" t="s">
        <v>104</v>
      </c>
      <c r="C464" s="30" t="s">
        <v>155</v>
      </c>
      <c r="D464" s="44">
        <v>94</v>
      </c>
      <c r="E464" s="44" t="s">
        <v>1314</v>
      </c>
      <c r="F464" s="29" t="s">
        <v>270</v>
      </c>
      <c r="G464" s="30" t="s">
        <v>82</v>
      </c>
      <c r="H464" s="30">
        <v>32</v>
      </c>
      <c r="I464" s="29" t="s">
        <v>259</v>
      </c>
      <c r="J464" s="29" t="s">
        <v>226</v>
      </c>
      <c r="K464" s="7" t="s">
        <v>717</v>
      </c>
      <c r="L464" s="1" t="s">
        <v>271</v>
      </c>
      <c r="M464" s="2" t="s">
        <v>272</v>
      </c>
      <c r="N464" s="3">
        <v>30</v>
      </c>
      <c r="O464" s="1" t="s">
        <v>103</v>
      </c>
      <c r="P464" s="29" t="s">
        <v>1315</v>
      </c>
      <c r="Q464" s="100"/>
      <c r="R464" s="28" t="s">
        <v>47</v>
      </c>
      <c r="S464" s="28" t="s">
        <v>49</v>
      </c>
      <c r="T464" s="28" t="s">
        <v>48</v>
      </c>
      <c r="U464" s="28" t="s">
        <v>1172</v>
      </c>
      <c r="V464" s="28" t="s">
        <v>1173</v>
      </c>
      <c r="W464" s="28" t="str">
        <f t="shared" si="15"/>
        <v>道徳204</v>
      </c>
    </row>
    <row r="465" spans="1:23" ht="24.95" customHeight="1" x14ac:dyDescent="0.15">
      <c r="A465" s="73" t="str">
        <f t="shared" si="14"/>
        <v>017095</v>
      </c>
      <c r="B465" s="29" t="s">
        <v>104</v>
      </c>
      <c r="C465" s="30" t="s">
        <v>155</v>
      </c>
      <c r="D465" s="44">
        <v>95</v>
      </c>
      <c r="E465" s="44" t="s">
        <v>1314</v>
      </c>
      <c r="F465" s="29" t="s">
        <v>270</v>
      </c>
      <c r="G465" s="30" t="s">
        <v>83</v>
      </c>
      <c r="H465" s="30">
        <v>32</v>
      </c>
      <c r="I465" s="29" t="s">
        <v>259</v>
      </c>
      <c r="J465" s="29" t="s">
        <v>106</v>
      </c>
      <c r="K465" s="7" t="s">
        <v>718</v>
      </c>
      <c r="L465" s="1" t="s">
        <v>271</v>
      </c>
      <c r="M465" s="2" t="s">
        <v>157</v>
      </c>
      <c r="N465" s="3">
        <v>26</v>
      </c>
      <c r="O465" s="1" t="s">
        <v>103</v>
      </c>
      <c r="P465" s="29" t="s">
        <v>1315</v>
      </c>
      <c r="Q465" s="100"/>
      <c r="R465" s="28" t="s">
        <v>47</v>
      </c>
      <c r="S465" s="28" t="s">
        <v>49</v>
      </c>
      <c r="T465" s="28" t="s">
        <v>48</v>
      </c>
      <c r="U465" s="28" t="s">
        <v>1172</v>
      </c>
      <c r="V465" s="28" t="s">
        <v>1173</v>
      </c>
      <c r="W465" s="28" t="str">
        <f t="shared" si="15"/>
        <v>道徳304</v>
      </c>
    </row>
    <row r="466" spans="1:23" ht="24.95" customHeight="1" x14ac:dyDescent="0.15">
      <c r="A466" s="73" t="str">
        <f t="shared" si="14"/>
        <v>017096</v>
      </c>
      <c r="B466" s="29" t="s">
        <v>104</v>
      </c>
      <c r="C466" s="30" t="s">
        <v>155</v>
      </c>
      <c r="D466" s="44">
        <v>96</v>
      </c>
      <c r="E466" s="44" t="s">
        <v>1314</v>
      </c>
      <c r="F466" s="29" t="s">
        <v>270</v>
      </c>
      <c r="G466" s="30" t="s">
        <v>83</v>
      </c>
      <c r="H466" s="30">
        <v>32</v>
      </c>
      <c r="I466" s="29" t="s">
        <v>259</v>
      </c>
      <c r="J466" s="29" t="s">
        <v>106</v>
      </c>
      <c r="K466" s="7" t="s">
        <v>719</v>
      </c>
      <c r="L466" s="1" t="s">
        <v>271</v>
      </c>
      <c r="M466" s="2" t="s">
        <v>272</v>
      </c>
      <c r="N466" s="3">
        <v>30</v>
      </c>
      <c r="O466" s="1" t="s">
        <v>103</v>
      </c>
      <c r="P466" s="29" t="s">
        <v>1315</v>
      </c>
      <c r="Q466" s="100"/>
      <c r="R466" s="28" t="s">
        <v>47</v>
      </c>
      <c r="S466" s="28" t="s">
        <v>49</v>
      </c>
      <c r="T466" s="28" t="s">
        <v>48</v>
      </c>
      <c r="U466" s="28" t="s">
        <v>1172</v>
      </c>
      <c r="V466" s="28" t="s">
        <v>1173</v>
      </c>
      <c r="W466" s="28" t="str">
        <f t="shared" si="15"/>
        <v>道徳304</v>
      </c>
    </row>
    <row r="467" spans="1:23" ht="24.95" customHeight="1" x14ac:dyDescent="0.15">
      <c r="A467" s="73" t="str">
        <f t="shared" si="14"/>
        <v>017097</v>
      </c>
      <c r="B467" s="29" t="s">
        <v>104</v>
      </c>
      <c r="C467" s="30" t="s">
        <v>155</v>
      </c>
      <c r="D467" s="44">
        <v>97</v>
      </c>
      <c r="E467" s="44" t="s">
        <v>1314</v>
      </c>
      <c r="F467" s="29" t="s">
        <v>270</v>
      </c>
      <c r="G467" s="30" t="s">
        <v>84</v>
      </c>
      <c r="H467" s="30">
        <v>32</v>
      </c>
      <c r="I467" s="29" t="s">
        <v>259</v>
      </c>
      <c r="J467" s="29" t="s">
        <v>228</v>
      </c>
      <c r="K467" s="7" t="s">
        <v>720</v>
      </c>
      <c r="L467" s="1" t="s">
        <v>271</v>
      </c>
      <c r="M467" s="2" t="s">
        <v>157</v>
      </c>
      <c r="N467" s="3">
        <v>22</v>
      </c>
      <c r="O467" s="1" t="s">
        <v>103</v>
      </c>
      <c r="P467" s="29" t="s">
        <v>1315</v>
      </c>
      <c r="Q467" s="100"/>
      <c r="R467" s="28" t="s">
        <v>47</v>
      </c>
      <c r="S467" s="28" t="s">
        <v>49</v>
      </c>
      <c r="T467" s="28" t="s">
        <v>48</v>
      </c>
      <c r="U467" s="28" t="s">
        <v>1172</v>
      </c>
      <c r="V467" s="28" t="s">
        <v>1173</v>
      </c>
      <c r="W467" s="28" t="str">
        <f t="shared" si="15"/>
        <v>道徳404</v>
      </c>
    </row>
    <row r="468" spans="1:23" ht="24.95" customHeight="1" x14ac:dyDescent="0.15">
      <c r="A468" s="73" t="str">
        <f t="shared" si="14"/>
        <v>017098</v>
      </c>
      <c r="B468" s="29" t="s">
        <v>104</v>
      </c>
      <c r="C468" s="30" t="s">
        <v>155</v>
      </c>
      <c r="D468" s="44">
        <v>98</v>
      </c>
      <c r="E468" s="44" t="s">
        <v>1314</v>
      </c>
      <c r="F468" s="29" t="s">
        <v>270</v>
      </c>
      <c r="G468" s="30" t="s">
        <v>84</v>
      </c>
      <c r="H468" s="30">
        <v>32</v>
      </c>
      <c r="I468" s="29" t="s">
        <v>259</v>
      </c>
      <c r="J468" s="29" t="s">
        <v>228</v>
      </c>
      <c r="K468" s="7" t="s">
        <v>721</v>
      </c>
      <c r="L468" s="1" t="s">
        <v>271</v>
      </c>
      <c r="M468" s="2" t="s">
        <v>272</v>
      </c>
      <c r="N468" s="3">
        <v>26</v>
      </c>
      <c r="O468" s="1" t="s">
        <v>103</v>
      </c>
      <c r="P468" s="29" t="s">
        <v>1315</v>
      </c>
      <c r="Q468" s="100"/>
      <c r="R468" s="28" t="s">
        <v>47</v>
      </c>
      <c r="S468" s="28" t="s">
        <v>49</v>
      </c>
      <c r="T468" s="28" t="s">
        <v>48</v>
      </c>
      <c r="U468" s="28" t="s">
        <v>1172</v>
      </c>
      <c r="V468" s="28" t="s">
        <v>1173</v>
      </c>
      <c r="W468" s="28" t="str">
        <f t="shared" si="15"/>
        <v>道徳404</v>
      </c>
    </row>
    <row r="469" spans="1:23" ht="24.95" customHeight="1" x14ac:dyDescent="0.15">
      <c r="A469" s="73" t="str">
        <f t="shared" si="14"/>
        <v>017099</v>
      </c>
      <c r="B469" s="29" t="s">
        <v>104</v>
      </c>
      <c r="C469" s="30" t="s">
        <v>155</v>
      </c>
      <c r="D469" s="44">
        <v>99</v>
      </c>
      <c r="E469" s="44" t="s">
        <v>1314</v>
      </c>
      <c r="F469" s="29" t="s">
        <v>270</v>
      </c>
      <c r="G469" s="30" t="s">
        <v>85</v>
      </c>
      <c r="H469" s="30">
        <v>32</v>
      </c>
      <c r="I469" s="29" t="s">
        <v>259</v>
      </c>
      <c r="J469" s="29" t="s">
        <v>142</v>
      </c>
      <c r="K469" s="7" t="s">
        <v>722</v>
      </c>
      <c r="L469" s="1" t="s">
        <v>271</v>
      </c>
      <c r="M469" s="2" t="s">
        <v>157</v>
      </c>
      <c r="N469" s="3">
        <v>22</v>
      </c>
      <c r="O469" s="1" t="s">
        <v>103</v>
      </c>
      <c r="P469" s="29" t="s">
        <v>1315</v>
      </c>
      <c r="Q469" s="100"/>
      <c r="R469" s="28" t="s">
        <v>47</v>
      </c>
      <c r="S469" s="28" t="s">
        <v>49</v>
      </c>
      <c r="T469" s="28" t="s">
        <v>48</v>
      </c>
      <c r="U469" s="28" t="s">
        <v>1172</v>
      </c>
      <c r="V469" s="28" t="s">
        <v>1173</v>
      </c>
      <c r="W469" s="28" t="str">
        <f t="shared" si="15"/>
        <v>道徳504</v>
      </c>
    </row>
    <row r="470" spans="1:23" ht="24.95" customHeight="1" x14ac:dyDescent="0.15">
      <c r="A470" s="73" t="str">
        <f t="shared" si="14"/>
        <v>017100</v>
      </c>
      <c r="B470" s="29" t="s">
        <v>104</v>
      </c>
      <c r="C470" s="30" t="s">
        <v>155</v>
      </c>
      <c r="D470" s="44">
        <v>100</v>
      </c>
      <c r="E470" s="44" t="s">
        <v>1314</v>
      </c>
      <c r="F470" s="29" t="s">
        <v>270</v>
      </c>
      <c r="G470" s="30" t="s">
        <v>85</v>
      </c>
      <c r="H470" s="30">
        <v>32</v>
      </c>
      <c r="I470" s="29" t="s">
        <v>259</v>
      </c>
      <c r="J470" s="29" t="s">
        <v>142</v>
      </c>
      <c r="K470" s="7" t="s">
        <v>723</v>
      </c>
      <c r="L470" s="1" t="s">
        <v>271</v>
      </c>
      <c r="M470" s="2" t="s">
        <v>272</v>
      </c>
      <c r="N470" s="3">
        <v>26</v>
      </c>
      <c r="O470" s="1" t="s">
        <v>103</v>
      </c>
      <c r="P470" s="29" t="s">
        <v>1315</v>
      </c>
      <c r="Q470" s="100"/>
      <c r="R470" s="28" t="s">
        <v>47</v>
      </c>
      <c r="S470" s="28" t="s">
        <v>49</v>
      </c>
      <c r="T470" s="28" t="s">
        <v>48</v>
      </c>
      <c r="U470" s="28" t="s">
        <v>1172</v>
      </c>
      <c r="V470" s="28" t="s">
        <v>1173</v>
      </c>
      <c r="W470" s="28" t="str">
        <f t="shared" si="15"/>
        <v>道徳504</v>
      </c>
    </row>
    <row r="471" spans="1:23" ht="24.95" customHeight="1" x14ac:dyDescent="0.15">
      <c r="A471" s="73" t="str">
        <f t="shared" si="14"/>
        <v>017101</v>
      </c>
      <c r="B471" s="29" t="s">
        <v>104</v>
      </c>
      <c r="C471" s="30" t="s">
        <v>155</v>
      </c>
      <c r="D471" s="44">
        <v>101</v>
      </c>
      <c r="E471" s="44" t="s">
        <v>1314</v>
      </c>
      <c r="F471" s="29" t="s">
        <v>270</v>
      </c>
      <c r="G471" s="30" t="s">
        <v>86</v>
      </c>
      <c r="H471" s="30">
        <v>32</v>
      </c>
      <c r="I471" s="29" t="s">
        <v>259</v>
      </c>
      <c r="J471" s="29" t="s">
        <v>230</v>
      </c>
      <c r="K471" s="7" t="s">
        <v>724</v>
      </c>
      <c r="L471" s="1" t="s">
        <v>271</v>
      </c>
      <c r="M471" s="2" t="s">
        <v>157</v>
      </c>
      <c r="N471" s="3">
        <v>22</v>
      </c>
      <c r="O471" s="1" t="s">
        <v>103</v>
      </c>
      <c r="P471" s="29" t="s">
        <v>1315</v>
      </c>
      <c r="Q471" s="100"/>
      <c r="R471" s="28" t="s">
        <v>47</v>
      </c>
      <c r="S471" s="28" t="s">
        <v>49</v>
      </c>
      <c r="T471" s="28" t="s">
        <v>48</v>
      </c>
      <c r="U471" s="28" t="s">
        <v>1172</v>
      </c>
      <c r="V471" s="28" t="s">
        <v>1173</v>
      </c>
      <c r="W471" s="28" t="str">
        <f t="shared" si="15"/>
        <v>道徳604</v>
      </c>
    </row>
    <row r="472" spans="1:23" ht="24.95" customHeight="1" x14ac:dyDescent="0.15">
      <c r="A472" s="73" t="str">
        <f t="shared" si="14"/>
        <v>017102</v>
      </c>
      <c r="B472" s="29" t="s">
        <v>104</v>
      </c>
      <c r="C472" s="30" t="s">
        <v>155</v>
      </c>
      <c r="D472" s="44">
        <v>102</v>
      </c>
      <c r="E472" s="44" t="s">
        <v>1314</v>
      </c>
      <c r="F472" s="29" t="s">
        <v>270</v>
      </c>
      <c r="G472" s="30" t="s">
        <v>86</v>
      </c>
      <c r="H472" s="30">
        <v>32</v>
      </c>
      <c r="I472" s="29" t="s">
        <v>259</v>
      </c>
      <c r="J472" s="29" t="s">
        <v>230</v>
      </c>
      <c r="K472" s="7" t="s">
        <v>725</v>
      </c>
      <c r="L472" s="1" t="s">
        <v>271</v>
      </c>
      <c r="M472" s="2" t="s">
        <v>272</v>
      </c>
      <c r="N472" s="3">
        <v>26</v>
      </c>
      <c r="O472" s="1" t="s">
        <v>103</v>
      </c>
      <c r="P472" s="29" t="s">
        <v>1315</v>
      </c>
      <c r="Q472" s="100"/>
      <c r="R472" s="28" t="s">
        <v>47</v>
      </c>
      <c r="S472" s="28" t="s">
        <v>49</v>
      </c>
      <c r="T472" s="28" t="s">
        <v>48</v>
      </c>
      <c r="U472" s="28" t="s">
        <v>1172</v>
      </c>
      <c r="V472" s="28" t="s">
        <v>1173</v>
      </c>
      <c r="W472" s="28" t="str">
        <f t="shared" si="15"/>
        <v>道徳604</v>
      </c>
    </row>
    <row r="473" spans="1:23" ht="24.95" customHeight="1" x14ac:dyDescent="0.15">
      <c r="A473" s="73" t="str">
        <f t="shared" si="14"/>
        <v>017103</v>
      </c>
      <c r="B473" s="29" t="s">
        <v>104</v>
      </c>
      <c r="C473" s="29" t="s">
        <v>155</v>
      </c>
      <c r="D473" s="44">
        <v>103</v>
      </c>
      <c r="E473" s="44" t="s">
        <v>1314</v>
      </c>
      <c r="F473" s="29" t="s">
        <v>1429</v>
      </c>
      <c r="G473" s="29" t="s">
        <v>88</v>
      </c>
      <c r="H473" s="29">
        <v>31</v>
      </c>
      <c r="I473" s="29" t="s">
        <v>89</v>
      </c>
      <c r="J473" s="29">
        <v>333</v>
      </c>
      <c r="K473" s="24" t="s">
        <v>156</v>
      </c>
      <c r="L473" s="29">
        <v>2</v>
      </c>
      <c r="M473" s="1" t="s">
        <v>157</v>
      </c>
      <c r="N473" s="31">
        <v>26</v>
      </c>
      <c r="O473" s="36" t="s">
        <v>103</v>
      </c>
      <c r="P473" s="29" t="s">
        <v>294</v>
      </c>
      <c r="Q473" s="100"/>
      <c r="R473" s="28" t="s">
        <v>47</v>
      </c>
      <c r="S473" s="28" t="s">
        <v>49</v>
      </c>
      <c r="T473" s="28" t="s">
        <v>48</v>
      </c>
      <c r="U473" s="28" t="s">
        <v>1172</v>
      </c>
      <c r="V473" s="28" t="s">
        <v>1173</v>
      </c>
      <c r="W473" s="28" t="str">
        <f t="shared" si="15"/>
        <v>社会333</v>
      </c>
    </row>
    <row r="474" spans="1:23" ht="24.95" customHeight="1" x14ac:dyDescent="0.15">
      <c r="A474" s="73" t="str">
        <f t="shared" si="14"/>
        <v>017104</v>
      </c>
      <c r="B474" s="29" t="s">
        <v>104</v>
      </c>
      <c r="C474" s="29" t="s">
        <v>155</v>
      </c>
      <c r="D474" s="44">
        <v>104</v>
      </c>
      <c r="E474" s="44" t="s">
        <v>1314</v>
      </c>
      <c r="F474" s="29" t="s">
        <v>1429</v>
      </c>
      <c r="G474" s="29" t="s">
        <v>88</v>
      </c>
      <c r="H474" s="29">
        <v>31</v>
      </c>
      <c r="I474" s="29" t="s">
        <v>89</v>
      </c>
      <c r="J474" s="29">
        <v>333</v>
      </c>
      <c r="K474" s="24" t="s">
        <v>159</v>
      </c>
      <c r="L474" s="29">
        <v>2</v>
      </c>
      <c r="M474" s="1" t="s">
        <v>1117</v>
      </c>
      <c r="N474" s="31">
        <v>30</v>
      </c>
      <c r="O474" s="36" t="s">
        <v>103</v>
      </c>
      <c r="P474" s="29" t="s">
        <v>294</v>
      </c>
      <c r="Q474" s="100"/>
      <c r="R474" s="28" t="s">
        <v>47</v>
      </c>
      <c r="S474" s="28" t="s">
        <v>49</v>
      </c>
      <c r="T474" s="28" t="s">
        <v>48</v>
      </c>
      <c r="U474" s="28" t="s">
        <v>1172</v>
      </c>
      <c r="V474" s="28" t="s">
        <v>1173</v>
      </c>
      <c r="W474" s="28" t="str">
        <f t="shared" si="15"/>
        <v>社会333</v>
      </c>
    </row>
    <row r="475" spans="1:23" ht="24.95" customHeight="1" x14ac:dyDescent="0.15">
      <c r="A475" s="73" t="str">
        <f t="shared" si="14"/>
        <v>017105</v>
      </c>
      <c r="B475" s="29" t="s">
        <v>104</v>
      </c>
      <c r="C475" s="29" t="s">
        <v>155</v>
      </c>
      <c r="D475" s="44">
        <v>105</v>
      </c>
      <c r="E475" s="44" t="s">
        <v>1314</v>
      </c>
      <c r="F475" s="29" t="s">
        <v>1429</v>
      </c>
      <c r="G475" s="29" t="s">
        <v>88</v>
      </c>
      <c r="H475" s="29">
        <v>31</v>
      </c>
      <c r="I475" s="29" t="s">
        <v>89</v>
      </c>
      <c r="J475" s="29">
        <v>334</v>
      </c>
      <c r="K475" s="24" t="s">
        <v>160</v>
      </c>
      <c r="L475" s="29">
        <v>2</v>
      </c>
      <c r="M475" s="1" t="s">
        <v>157</v>
      </c>
      <c r="N475" s="31">
        <v>22</v>
      </c>
      <c r="O475" s="36" t="s">
        <v>103</v>
      </c>
      <c r="P475" s="29" t="s">
        <v>294</v>
      </c>
      <c r="Q475" s="100"/>
      <c r="R475" s="28" t="s">
        <v>47</v>
      </c>
      <c r="S475" s="28" t="s">
        <v>49</v>
      </c>
      <c r="T475" s="28" t="s">
        <v>48</v>
      </c>
      <c r="U475" s="28" t="s">
        <v>1172</v>
      </c>
      <c r="V475" s="28" t="s">
        <v>1173</v>
      </c>
      <c r="W475" s="28" t="str">
        <f t="shared" si="15"/>
        <v>社会334</v>
      </c>
    </row>
    <row r="476" spans="1:23" ht="24.95" customHeight="1" x14ac:dyDescent="0.15">
      <c r="A476" s="73" t="str">
        <f t="shared" si="14"/>
        <v>017106</v>
      </c>
      <c r="B476" s="29" t="s">
        <v>104</v>
      </c>
      <c r="C476" s="29" t="s">
        <v>155</v>
      </c>
      <c r="D476" s="44">
        <v>106</v>
      </c>
      <c r="E476" s="44" t="s">
        <v>1314</v>
      </c>
      <c r="F476" s="29" t="s">
        <v>1429</v>
      </c>
      <c r="G476" s="29" t="s">
        <v>88</v>
      </c>
      <c r="H476" s="29">
        <v>31</v>
      </c>
      <c r="I476" s="29" t="s">
        <v>89</v>
      </c>
      <c r="J476" s="29">
        <v>334</v>
      </c>
      <c r="K476" s="24" t="s">
        <v>161</v>
      </c>
      <c r="L476" s="29">
        <v>2</v>
      </c>
      <c r="M476" s="1" t="s">
        <v>1117</v>
      </c>
      <c r="N476" s="31">
        <v>26</v>
      </c>
      <c r="O476" s="36" t="s">
        <v>103</v>
      </c>
      <c r="P476" s="29" t="s">
        <v>294</v>
      </c>
      <c r="Q476" s="100"/>
      <c r="R476" s="28" t="s">
        <v>47</v>
      </c>
      <c r="S476" s="28" t="s">
        <v>49</v>
      </c>
      <c r="T476" s="28" t="s">
        <v>48</v>
      </c>
      <c r="U476" s="28" t="s">
        <v>1172</v>
      </c>
      <c r="V476" s="28" t="s">
        <v>1173</v>
      </c>
      <c r="W476" s="28" t="str">
        <f t="shared" si="15"/>
        <v>社会334</v>
      </c>
    </row>
    <row r="477" spans="1:23" ht="24.95" customHeight="1" x14ac:dyDescent="0.15">
      <c r="A477" s="73" t="str">
        <f t="shared" si="14"/>
        <v>017107</v>
      </c>
      <c r="B477" s="1" t="s">
        <v>104</v>
      </c>
      <c r="C477" s="29" t="s">
        <v>155</v>
      </c>
      <c r="D477" s="44">
        <v>107</v>
      </c>
      <c r="E477" s="44" t="s">
        <v>1314</v>
      </c>
      <c r="F477" s="29" t="s">
        <v>1429</v>
      </c>
      <c r="G477" s="29" t="s">
        <v>94</v>
      </c>
      <c r="H477" s="29">
        <v>31</v>
      </c>
      <c r="I477" s="29" t="s">
        <v>95</v>
      </c>
      <c r="J477" s="29">
        <v>137</v>
      </c>
      <c r="K477" s="24" t="s">
        <v>176</v>
      </c>
      <c r="L477" s="29">
        <v>1</v>
      </c>
      <c r="M477" s="29" t="s">
        <v>157</v>
      </c>
      <c r="N477" s="29" t="s">
        <v>100</v>
      </c>
      <c r="O477" s="1" t="s">
        <v>103</v>
      </c>
      <c r="P477" s="1" t="s">
        <v>294</v>
      </c>
      <c r="Q477" s="100"/>
      <c r="R477" s="28" t="s">
        <v>47</v>
      </c>
      <c r="S477" s="28" t="s">
        <v>49</v>
      </c>
      <c r="T477" s="28" t="s">
        <v>48</v>
      </c>
      <c r="U477" s="28" t="s">
        <v>1172</v>
      </c>
      <c r="V477" s="28" t="s">
        <v>1173</v>
      </c>
      <c r="W477" s="28" t="str">
        <f t="shared" si="15"/>
        <v>生活137</v>
      </c>
    </row>
    <row r="478" spans="1:23" ht="24.95" customHeight="1" x14ac:dyDescent="0.15">
      <c r="A478" s="73" t="str">
        <f t="shared" si="14"/>
        <v>017108</v>
      </c>
      <c r="B478" s="1" t="s">
        <v>104</v>
      </c>
      <c r="C478" s="29" t="s">
        <v>155</v>
      </c>
      <c r="D478" s="44">
        <v>108</v>
      </c>
      <c r="E478" s="44" t="s">
        <v>1314</v>
      </c>
      <c r="F478" s="29" t="s">
        <v>1429</v>
      </c>
      <c r="G478" s="29" t="s">
        <v>94</v>
      </c>
      <c r="H478" s="29">
        <v>31</v>
      </c>
      <c r="I478" s="29" t="s">
        <v>95</v>
      </c>
      <c r="J478" s="29">
        <v>137</v>
      </c>
      <c r="K478" s="24" t="s">
        <v>177</v>
      </c>
      <c r="L478" s="29">
        <v>1</v>
      </c>
      <c r="M478" s="1" t="s">
        <v>1117</v>
      </c>
      <c r="N478" s="29" t="s">
        <v>101</v>
      </c>
      <c r="O478" s="1" t="s">
        <v>103</v>
      </c>
      <c r="P478" s="1" t="s">
        <v>294</v>
      </c>
      <c r="Q478" s="100"/>
      <c r="R478" s="28" t="s">
        <v>47</v>
      </c>
      <c r="S478" s="28" t="s">
        <v>49</v>
      </c>
      <c r="T478" s="28" t="s">
        <v>48</v>
      </c>
      <c r="U478" s="28" t="s">
        <v>1172</v>
      </c>
      <c r="V478" s="28" t="s">
        <v>1173</v>
      </c>
      <c r="W478" s="28" t="str">
        <f t="shared" si="15"/>
        <v>生活137</v>
      </c>
    </row>
    <row r="479" spans="1:23" ht="24.95" customHeight="1" x14ac:dyDescent="0.15">
      <c r="A479" s="73" t="str">
        <f t="shared" si="14"/>
        <v>017109</v>
      </c>
      <c r="B479" s="1" t="s">
        <v>104</v>
      </c>
      <c r="C479" s="29" t="s">
        <v>155</v>
      </c>
      <c r="D479" s="44">
        <v>109</v>
      </c>
      <c r="E479" s="44" t="s">
        <v>1314</v>
      </c>
      <c r="F479" s="29" t="s">
        <v>1429</v>
      </c>
      <c r="G479" s="29" t="s">
        <v>94</v>
      </c>
      <c r="H479" s="29">
        <v>31</v>
      </c>
      <c r="I479" s="29" t="s">
        <v>95</v>
      </c>
      <c r="J479" s="29">
        <v>138</v>
      </c>
      <c r="K479" s="24" t="s">
        <v>178</v>
      </c>
      <c r="L479" s="29">
        <v>1</v>
      </c>
      <c r="M479" s="1" t="s">
        <v>157</v>
      </c>
      <c r="N479" s="29" t="s">
        <v>100</v>
      </c>
      <c r="O479" s="1" t="s">
        <v>103</v>
      </c>
      <c r="P479" s="1" t="s">
        <v>294</v>
      </c>
      <c r="Q479" s="100"/>
      <c r="R479" s="28" t="s">
        <v>47</v>
      </c>
      <c r="S479" s="28" t="s">
        <v>49</v>
      </c>
      <c r="T479" s="28" t="s">
        <v>48</v>
      </c>
      <c r="U479" s="28" t="s">
        <v>1172</v>
      </c>
      <c r="V479" s="28" t="s">
        <v>1173</v>
      </c>
      <c r="W479" s="28" t="str">
        <f t="shared" si="15"/>
        <v>生活138</v>
      </c>
    </row>
    <row r="480" spans="1:23" ht="24.95" customHeight="1" x14ac:dyDescent="0.15">
      <c r="A480" s="73" t="str">
        <f t="shared" si="14"/>
        <v>017110</v>
      </c>
      <c r="B480" s="1" t="s">
        <v>104</v>
      </c>
      <c r="C480" s="29" t="s">
        <v>155</v>
      </c>
      <c r="D480" s="44">
        <v>110</v>
      </c>
      <c r="E480" s="44" t="s">
        <v>1314</v>
      </c>
      <c r="F480" s="29" t="s">
        <v>1429</v>
      </c>
      <c r="G480" s="29" t="s">
        <v>94</v>
      </c>
      <c r="H480" s="29">
        <v>31</v>
      </c>
      <c r="I480" s="29" t="s">
        <v>95</v>
      </c>
      <c r="J480" s="29">
        <v>138</v>
      </c>
      <c r="K480" s="24" t="s">
        <v>179</v>
      </c>
      <c r="L480" s="29">
        <v>1</v>
      </c>
      <c r="M480" s="1" t="s">
        <v>1117</v>
      </c>
      <c r="N480" s="29" t="s">
        <v>101</v>
      </c>
      <c r="O480" s="1" t="s">
        <v>103</v>
      </c>
      <c r="P480" s="1" t="s">
        <v>294</v>
      </c>
      <c r="Q480" s="100"/>
      <c r="R480" s="28" t="s">
        <v>47</v>
      </c>
      <c r="S480" s="28" t="s">
        <v>49</v>
      </c>
      <c r="T480" s="28" t="s">
        <v>48</v>
      </c>
      <c r="U480" s="28" t="s">
        <v>1172</v>
      </c>
      <c r="V480" s="28" t="s">
        <v>1173</v>
      </c>
      <c r="W480" s="28" t="str">
        <f t="shared" si="15"/>
        <v>生活138</v>
      </c>
    </row>
    <row r="481" spans="1:23" ht="24.95" customHeight="1" x14ac:dyDescent="0.15">
      <c r="A481" s="73" t="str">
        <f t="shared" si="14"/>
        <v>017111</v>
      </c>
      <c r="B481" s="33" t="s">
        <v>104</v>
      </c>
      <c r="C481" s="47" t="s">
        <v>155</v>
      </c>
      <c r="D481" s="44">
        <v>111</v>
      </c>
      <c r="E481" s="44" t="s">
        <v>1314</v>
      </c>
      <c r="F481" s="17" t="s">
        <v>1340</v>
      </c>
      <c r="G481" s="18" t="s">
        <v>80</v>
      </c>
      <c r="H481" s="19">
        <v>32</v>
      </c>
      <c r="I481" s="19" t="s">
        <v>81</v>
      </c>
      <c r="J481" s="19" t="s">
        <v>930</v>
      </c>
      <c r="K481" s="20" t="s">
        <v>942</v>
      </c>
      <c r="L481" s="21">
        <v>4</v>
      </c>
      <c r="M481" s="26" t="s">
        <v>98</v>
      </c>
      <c r="N481" s="21">
        <v>22</v>
      </c>
      <c r="O481" s="27" t="s">
        <v>103</v>
      </c>
      <c r="P481" s="25" t="s">
        <v>1104</v>
      </c>
      <c r="Q481" s="100"/>
      <c r="R481" s="28" t="s">
        <v>47</v>
      </c>
      <c r="S481" s="28" t="s">
        <v>49</v>
      </c>
      <c r="T481" s="28" t="s">
        <v>48</v>
      </c>
      <c r="U481" s="28" t="s">
        <v>1172</v>
      </c>
      <c r="V481" s="28" t="s">
        <v>1173</v>
      </c>
      <c r="W481" s="28" t="str">
        <f t="shared" si="15"/>
        <v>国語730</v>
      </c>
    </row>
    <row r="482" spans="1:23" ht="24.95" customHeight="1" x14ac:dyDescent="0.15">
      <c r="A482" s="73" t="str">
        <f t="shared" si="14"/>
        <v>017112</v>
      </c>
      <c r="B482" s="33" t="s">
        <v>104</v>
      </c>
      <c r="C482" s="47" t="s">
        <v>155</v>
      </c>
      <c r="D482" s="44">
        <v>112</v>
      </c>
      <c r="E482" s="44" t="s">
        <v>1314</v>
      </c>
      <c r="F482" s="17" t="s">
        <v>1340</v>
      </c>
      <c r="G482" s="18" t="s">
        <v>80</v>
      </c>
      <c r="H482" s="19">
        <v>32</v>
      </c>
      <c r="I482" s="19" t="s">
        <v>81</v>
      </c>
      <c r="J482" s="19">
        <v>730</v>
      </c>
      <c r="K482" s="20" t="s">
        <v>943</v>
      </c>
      <c r="L482" s="21">
        <v>4</v>
      </c>
      <c r="M482" s="26" t="s">
        <v>99</v>
      </c>
      <c r="N482" s="21">
        <v>26</v>
      </c>
      <c r="O482" s="27" t="s">
        <v>103</v>
      </c>
      <c r="P482" s="25" t="s">
        <v>1104</v>
      </c>
      <c r="Q482" s="100"/>
      <c r="R482" s="28" t="s">
        <v>47</v>
      </c>
      <c r="S482" s="28" t="s">
        <v>49</v>
      </c>
      <c r="T482" s="28" t="s">
        <v>48</v>
      </c>
      <c r="U482" s="28" t="s">
        <v>1172</v>
      </c>
      <c r="V482" s="28" t="s">
        <v>1173</v>
      </c>
      <c r="W482" s="28" t="str">
        <f t="shared" si="15"/>
        <v>国語730</v>
      </c>
    </row>
    <row r="483" spans="1:23" ht="24.95" customHeight="1" x14ac:dyDescent="0.15">
      <c r="A483" s="73" t="str">
        <f t="shared" si="14"/>
        <v>017113</v>
      </c>
      <c r="B483" s="33" t="s">
        <v>104</v>
      </c>
      <c r="C483" s="47" t="s">
        <v>155</v>
      </c>
      <c r="D483" s="44">
        <v>113</v>
      </c>
      <c r="E483" s="44" t="s">
        <v>1314</v>
      </c>
      <c r="F483" s="17" t="s">
        <v>1340</v>
      </c>
      <c r="G483" s="18" t="s">
        <v>82</v>
      </c>
      <c r="H483" s="19">
        <v>32</v>
      </c>
      <c r="I483" s="19" t="s">
        <v>81</v>
      </c>
      <c r="J483" s="19" t="s">
        <v>934</v>
      </c>
      <c r="K483" s="20" t="s">
        <v>944</v>
      </c>
      <c r="L483" s="21">
        <v>4</v>
      </c>
      <c r="M483" s="26" t="s">
        <v>98</v>
      </c>
      <c r="N483" s="21">
        <v>22</v>
      </c>
      <c r="O483" s="27" t="s">
        <v>103</v>
      </c>
      <c r="P483" s="25" t="s">
        <v>1104</v>
      </c>
      <c r="Q483" s="100"/>
      <c r="R483" s="28" t="s">
        <v>47</v>
      </c>
      <c r="S483" s="28" t="s">
        <v>49</v>
      </c>
      <c r="T483" s="28" t="s">
        <v>48</v>
      </c>
      <c r="U483" s="28" t="s">
        <v>1172</v>
      </c>
      <c r="V483" s="28" t="s">
        <v>1173</v>
      </c>
      <c r="W483" s="28" t="str">
        <f t="shared" si="15"/>
        <v>国語830</v>
      </c>
    </row>
    <row r="484" spans="1:23" ht="24.95" customHeight="1" x14ac:dyDescent="0.15">
      <c r="A484" s="73" t="str">
        <f t="shared" si="14"/>
        <v>017114</v>
      </c>
      <c r="B484" s="33" t="s">
        <v>104</v>
      </c>
      <c r="C484" s="47" t="s">
        <v>155</v>
      </c>
      <c r="D484" s="44">
        <v>114</v>
      </c>
      <c r="E484" s="44" t="s">
        <v>1314</v>
      </c>
      <c r="F484" s="17" t="s">
        <v>1340</v>
      </c>
      <c r="G484" s="18" t="s">
        <v>82</v>
      </c>
      <c r="H484" s="19">
        <v>32</v>
      </c>
      <c r="I484" s="19" t="s">
        <v>81</v>
      </c>
      <c r="J484" s="19">
        <v>830</v>
      </c>
      <c r="K484" s="20" t="s">
        <v>945</v>
      </c>
      <c r="L484" s="21">
        <v>4</v>
      </c>
      <c r="M484" s="26" t="s">
        <v>99</v>
      </c>
      <c r="N484" s="21">
        <v>26</v>
      </c>
      <c r="O484" s="27" t="s">
        <v>103</v>
      </c>
      <c r="P484" s="25" t="s">
        <v>1104</v>
      </c>
      <c r="Q484" s="100"/>
      <c r="R484" s="28" t="s">
        <v>47</v>
      </c>
      <c r="S484" s="28" t="s">
        <v>49</v>
      </c>
      <c r="T484" s="28" t="s">
        <v>48</v>
      </c>
      <c r="U484" s="28" t="s">
        <v>1172</v>
      </c>
      <c r="V484" s="28" t="s">
        <v>1173</v>
      </c>
      <c r="W484" s="28" t="str">
        <f t="shared" si="15"/>
        <v>国語830</v>
      </c>
    </row>
    <row r="485" spans="1:23" ht="24.95" customHeight="1" x14ac:dyDescent="0.15">
      <c r="A485" s="73" t="str">
        <f t="shared" si="14"/>
        <v>017115</v>
      </c>
      <c r="B485" s="33" t="s">
        <v>104</v>
      </c>
      <c r="C485" s="47" t="s">
        <v>155</v>
      </c>
      <c r="D485" s="44">
        <v>115</v>
      </c>
      <c r="E485" s="44" t="s">
        <v>1314</v>
      </c>
      <c r="F485" s="17" t="s">
        <v>1340</v>
      </c>
      <c r="G485" s="18" t="s">
        <v>83</v>
      </c>
      <c r="H485" s="19">
        <v>32</v>
      </c>
      <c r="I485" s="19" t="s">
        <v>81</v>
      </c>
      <c r="J485" s="19" t="s">
        <v>938</v>
      </c>
      <c r="K485" s="20" t="s">
        <v>946</v>
      </c>
      <c r="L485" s="21">
        <v>4</v>
      </c>
      <c r="M485" s="26" t="s">
        <v>98</v>
      </c>
      <c r="N485" s="21">
        <v>22</v>
      </c>
      <c r="O485" s="27" t="s">
        <v>103</v>
      </c>
      <c r="P485" s="25" t="s">
        <v>1104</v>
      </c>
      <c r="Q485" s="100"/>
      <c r="R485" s="28" t="s">
        <v>47</v>
      </c>
      <c r="S485" s="28" t="s">
        <v>49</v>
      </c>
      <c r="T485" s="28" t="s">
        <v>48</v>
      </c>
      <c r="U485" s="28" t="s">
        <v>1172</v>
      </c>
      <c r="V485" s="28" t="s">
        <v>1173</v>
      </c>
      <c r="W485" s="28" t="str">
        <f t="shared" si="15"/>
        <v>国語930</v>
      </c>
    </row>
    <row r="486" spans="1:23" ht="24.95" customHeight="1" x14ac:dyDescent="0.15">
      <c r="A486" s="73" t="str">
        <f t="shared" si="14"/>
        <v>017116</v>
      </c>
      <c r="B486" s="33" t="s">
        <v>104</v>
      </c>
      <c r="C486" s="47" t="s">
        <v>155</v>
      </c>
      <c r="D486" s="44">
        <v>116</v>
      </c>
      <c r="E486" s="44" t="s">
        <v>1314</v>
      </c>
      <c r="F486" s="17" t="s">
        <v>1340</v>
      </c>
      <c r="G486" s="18" t="s">
        <v>83</v>
      </c>
      <c r="H486" s="19">
        <v>32</v>
      </c>
      <c r="I486" s="19" t="s">
        <v>81</v>
      </c>
      <c r="J486" s="19">
        <v>930</v>
      </c>
      <c r="K486" s="20" t="s">
        <v>947</v>
      </c>
      <c r="L486" s="21">
        <v>4</v>
      </c>
      <c r="M486" s="26" t="s">
        <v>99</v>
      </c>
      <c r="N486" s="21">
        <v>26</v>
      </c>
      <c r="O486" s="27" t="s">
        <v>103</v>
      </c>
      <c r="P486" s="25" t="s">
        <v>1104</v>
      </c>
      <c r="Q486" s="100"/>
      <c r="R486" s="28" t="s">
        <v>47</v>
      </c>
      <c r="S486" s="28" t="s">
        <v>49</v>
      </c>
      <c r="T486" s="28" t="s">
        <v>48</v>
      </c>
      <c r="U486" s="28" t="s">
        <v>1172</v>
      </c>
      <c r="V486" s="28" t="s">
        <v>1173</v>
      </c>
      <c r="W486" s="28" t="str">
        <f t="shared" si="15"/>
        <v>国語930</v>
      </c>
    </row>
    <row r="487" spans="1:23" ht="24.95" customHeight="1" x14ac:dyDescent="0.15">
      <c r="A487" s="73" t="str">
        <f t="shared" si="14"/>
        <v>017117</v>
      </c>
      <c r="B487" s="33" t="s">
        <v>104</v>
      </c>
      <c r="C487" s="47" t="s">
        <v>155</v>
      </c>
      <c r="D487" s="44">
        <v>117</v>
      </c>
      <c r="E487" s="44" t="s">
        <v>1314</v>
      </c>
      <c r="F487" s="17" t="s">
        <v>1340</v>
      </c>
      <c r="G487" s="18" t="s">
        <v>808</v>
      </c>
      <c r="H487" s="19">
        <v>32</v>
      </c>
      <c r="I487" s="19" t="s">
        <v>87</v>
      </c>
      <c r="J487" s="19" t="s">
        <v>948</v>
      </c>
      <c r="K487" s="20" t="s">
        <v>1430</v>
      </c>
      <c r="L487" s="21">
        <v>1</v>
      </c>
      <c r="M487" s="26" t="s">
        <v>98</v>
      </c>
      <c r="N487" s="21">
        <v>22</v>
      </c>
      <c r="O487" s="27" t="s">
        <v>103</v>
      </c>
      <c r="P487" s="25" t="s">
        <v>1342</v>
      </c>
      <c r="Q487" s="100"/>
      <c r="R487" s="28" t="s">
        <v>47</v>
      </c>
      <c r="S487" s="28" t="s">
        <v>49</v>
      </c>
      <c r="T487" s="28" t="s">
        <v>48</v>
      </c>
      <c r="U487" s="28" t="s">
        <v>1172</v>
      </c>
      <c r="V487" s="28" t="s">
        <v>1173</v>
      </c>
      <c r="W487" s="28" t="str">
        <f t="shared" si="15"/>
        <v>書写734</v>
      </c>
    </row>
    <row r="488" spans="1:23" ht="24.95" customHeight="1" x14ac:dyDescent="0.15">
      <c r="A488" s="73" t="str">
        <f t="shared" si="14"/>
        <v>017118</v>
      </c>
      <c r="B488" s="33" t="s">
        <v>104</v>
      </c>
      <c r="C488" s="47" t="s">
        <v>155</v>
      </c>
      <c r="D488" s="44">
        <v>118</v>
      </c>
      <c r="E488" s="44" t="s">
        <v>1314</v>
      </c>
      <c r="F488" s="17" t="s">
        <v>1340</v>
      </c>
      <c r="G488" s="18" t="s">
        <v>808</v>
      </c>
      <c r="H488" s="19">
        <v>32</v>
      </c>
      <c r="I488" s="19" t="s">
        <v>87</v>
      </c>
      <c r="J488" s="19" t="s">
        <v>948</v>
      </c>
      <c r="K488" s="20" t="s">
        <v>1431</v>
      </c>
      <c r="L488" s="21">
        <v>1</v>
      </c>
      <c r="M488" s="26" t="s">
        <v>99</v>
      </c>
      <c r="N488" s="21">
        <v>26</v>
      </c>
      <c r="O488" s="27" t="s">
        <v>103</v>
      </c>
      <c r="P488" s="25" t="s">
        <v>1342</v>
      </c>
      <c r="Q488" s="100"/>
      <c r="R488" s="28" t="s">
        <v>47</v>
      </c>
      <c r="S488" s="28" t="s">
        <v>49</v>
      </c>
      <c r="T488" s="28" t="s">
        <v>48</v>
      </c>
      <c r="U488" s="28" t="s">
        <v>1172</v>
      </c>
      <c r="V488" s="28" t="s">
        <v>1173</v>
      </c>
      <c r="W488" s="28" t="str">
        <f t="shared" si="15"/>
        <v>書写734</v>
      </c>
    </row>
    <row r="489" spans="1:23" ht="24.95" customHeight="1" x14ac:dyDescent="0.15">
      <c r="A489" s="73" t="str">
        <f t="shared" si="14"/>
        <v>017119</v>
      </c>
      <c r="B489" s="33" t="s">
        <v>104</v>
      </c>
      <c r="C489" s="47" t="s">
        <v>155</v>
      </c>
      <c r="D489" s="44">
        <v>119</v>
      </c>
      <c r="E489" s="44" t="s">
        <v>1314</v>
      </c>
      <c r="F489" s="17" t="s">
        <v>1340</v>
      </c>
      <c r="G489" s="18" t="s">
        <v>810</v>
      </c>
      <c r="H489" s="19">
        <v>32</v>
      </c>
      <c r="I489" s="19" t="s">
        <v>811</v>
      </c>
      <c r="J489" s="19" t="s">
        <v>891</v>
      </c>
      <c r="K489" s="20" t="s">
        <v>949</v>
      </c>
      <c r="L489" s="21">
        <v>3</v>
      </c>
      <c r="M489" s="26" t="s">
        <v>157</v>
      </c>
      <c r="N489" s="21">
        <v>22</v>
      </c>
      <c r="O489" s="27" t="s">
        <v>103</v>
      </c>
      <c r="P489" s="25" t="s">
        <v>1342</v>
      </c>
      <c r="Q489" s="100"/>
      <c r="R489" s="28" t="s">
        <v>47</v>
      </c>
      <c r="S489" s="28" t="s">
        <v>49</v>
      </c>
      <c r="T489" s="28" t="s">
        <v>48</v>
      </c>
      <c r="U489" s="28" t="s">
        <v>1172</v>
      </c>
      <c r="V489" s="28" t="s">
        <v>1173</v>
      </c>
      <c r="W489" s="28" t="str">
        <f t="shared" si="15"/>
        <v>地理726</v>
      </c>
    </row>
    <row r="490" spans="1:23" ht="24.95" customHeight="1" x14ac:dyDescent="0.15">
      <c r="A490" s="73" t="str">
        <f t="shared" si="14"/>
        <v>017120</v>
      </c>
      <c r="B490" s="33" t="s">
        <v>104</v>
      </c>
      <c r="C490" s="47" t="s">
        <v>155</v>
      </c>
      <c r="D490" s="44">
        <v>120</v>
      </c>
      <c r="E490" s="44" t="s">
        <v>1314</v>
      </c>
      <c r="F490" s="17" t="s">
        <v>1340</v>
      </c>
      <c r="G490" s="18" t="s">
        <v>810</v>
      </c>
      <c r="H490" s="19">
        <v>32</v>
      </c>
      <c r="I490" s="19" t="s">
        <v>811</v>
      </c>
      <c r="J490" s="19" t="s">
        <v>891</v>
      </c>
      <c r="K490" s="20" t="s">
        <v>950</v>
      </c>
      <c r="L490" s="21">
        <v>3</v>
      </c>
      <c r="M490" s="26" t="s">
        <v>1432</v>
      </c>
      <c r="N490" s="21">
        <v>26</v>
      </c>
      <c r="O490" s="27" t="s">
        <v>103</v>
      </c>
      <c r="P490" s="25" t="s">
        <v>1342</v>
      </c>
      <c r="Q490" s="100"/>
      <c r="R490" s="28" t="s">
        <v>47</v>
      </c>
      <c r="S490" s="28" t="s">
        <v>49</v>
      </c>
      <c r="T490" s="28" t="s">
        <v>48</v>
      </c>
      <c r="U490" s="28" t="s">
        <v>1172</v>
      </c>
      <c r="V490" s="28" t="s">
        <v>1173</v>
      </c>
      <c r="W490" s="28" t="str">
        <f t="shared" si="15"/>
        <v>地理726</v>
      </c>
    </row>
    <row r="491" spans="1:23" ht="24.95" customHeight="1" x14ac:dyDescent="0.15">
      <c r="A491" s="73" t="str">
        <f t="shared" si="14"/>
        <v>017121</v>
      </c>
      <c r="B491" s="33" t="s">
        <v>104</v>
      </c>
      <c r="C491" s="47" t="s">
        <v>155</v>
      </c>
      <c r="D491" s="44">
        <v>121</v>
      </c>
      <c r="E491" s="44" t="s">
        <v>1314</v>
      </c>
      <c r="F491" s="17" t="s">
        <v>1340</v>
      </c>
      <c r="G491" s="18" t="s">
        <v>808</v>
      </c>
      <c r="H491" s="19">
        <v>32</v>
      </c>
      <c r="I491" s="19" t="s">
        <v>815</v>
      </c>
      <c r="J491" s="19" t="s">
        <v>930</v>
      </c>
      <c r="K491" s="20" t="s">
        <v>951</v>
      </c>
      <c r="L491" s="21">
        <v>3</v>
      </c>
      <c r="M491" s="26" t="s">
        <v>157</v>
      </c>
      <c r="N491" s="21">
        <v>22</v>
      </c>
      <c r="O491" s="27" t="s">
        <v>103</v>
      </c>
      <c r="P491" s="25" t="s">
        <v>1342</v>
      </c>
      <c r="Q491" s="100"/>
      <c r="R491" s="28" t="s">
        <v>47</v>
      </c>
      <c r="S491" s="28" t="s">
        <v>49</v>
      </c>
      <c r="T491" s="28" t="s">
        <v>48</v>
      </c>
      <c r="U491" s="28" t="s">
        <v>1172</v>
      </c>
      <c r="V491" s="28" t="s">
        <v>1173</v>
      </c>
      <c r="W491" s="28" t="str">
        <f t="shared" si="15"/>
        <v>歴史730</v>
      </c>
    </row>
    <row r="492" spans="1:23" ht="24.95" customHeight="1" x14ac:dyDescent="0.15">
      <c r="A492" s="73" t="str">
        <f t="shared" si="14"/>
        <v>017122</v>
      </c>
      <c r="B492" s="33" t="s">
        <v>104</v>
      </c>
      <c r="C492" s="47" t="s">
        <v>155</v>
      </c>
      <c r="D492" s="44">
        <v>122</v>
      </c>
      <c r="E492" s="44" t="s">
        <v>1314</v>
      </c>
      <c r="F492" s="17" t="s">
        <v>1340</v>
      </c>
      <c r="G492" s="18" t="s">
        <v>808</v>
      </c>
      <c r="H492" s="19">
        <v>32</v>
      </c>
      <c r="I492" s="19" t="s">
        <v>815</v>
      </c>
      <c r="J492" s="19" t="s">
        <v>930</v>
      </c>
      <c r="K492" s="20" t="s">
        <v>952</v>
      </c>
      <c r="L492" s="21">
        <v>3</v>
      </c>
      <c r="M492" s="26" t="s">
        <v>1432</v>
      </c>
      <c r="N492" s="21">
        <v>26</v>
      </c>
      <c r="O492" s="27" t="s">
        <v>103</v>
      </c>
      <c r="P492" s="25" t="s">
        <v>1342</v>
      </c>
      <c r="Q492" s="100"/>
      <c r="R492" s="28" t="s">
        <v>47</v>
      </c>
      <c r="S492" s="28" t="s">
        <v>49</v>
      </c>
      <c r="T492" s="28" t="s">
        <v>48</v>
      </c>
      <c r="U492" s="28" t="s">
        <v>1172</v>
      </c>
      <c r="V492" s="28" t="s">
        <v>1173</v>
      </c>
      <c r="W492" s="28" t="str">
        <f t="shared" si="15"/>
        <v>歴史730</v>
      </c>
    </row>
    <row r="493" spans="1:23" ht="24.95" customHeight="1" x14ac:dyDescent="0.15">
      <c r="A493" s="73" t="str">
        <f t="shared" si="14"/>
        <v>017123</v>
      </c>
      <c r="B493" s="33" t="s">
        <v>104</v>
      </c>
      <c r="C493" s="47" t="s">
        <v>155</v>
      </c>
      <c r="D493" s="44">
        <v>123</v>
      </c>
      <c r="E493" s="44" t="s">
        <v>1314</v>
      </c>
      <c r="F493" s="17" t="s">
        <v>1340</v>
      </c>
      <c r="G493" s="18" t="s">
        <v>83</v>
      </c>
      <c r="H493" s="19">
        <v>32</v>
      </c>
      <c r="I493" s="19" t="s">
        <v>819</v>
      </c>
      <c r="J493" s="19" t="s">
        <v>938</v>
      </c>
      <c r="K493" s="20" t="s">
        <v>953</v>
      </c>
      <c r="L493" s="21">
        <v>3</v>
      </c>
      <c r="M493" s="26" t="s">
        <v>157</v>
      </c>
      <c r="N493" s="21">
        <v>22</v>
      </c>
      <c r="O493" s="27" t="s">
        <v>103</v>
      </c>
      <c r="P493" s="25" t="s">
        <v>1342</v>
      </c>
      <c r="Q493" s="100"/>
      <c r="R493" s="28" t="s">
        <v>47</v>
      </c>
      <c r="S493" s="28" t="s">
        <v>49</v>
      </c>
      <c r="T493" s="28" t="s">
        <v>48</v>
      </c>
      <c r="U493" s="28" t="s">
        <v>1172</v>
      </c>
      <c r="V493" s="28" t="s">
        <v>1173</v>
      </c>
      <c r="W493" s="28" t="str">
        <f t="shared" si="15"/>
        <v>公民930</v>
      </c>
    </row>
    <row r="494" spans="1:23" ht="24.95" customHeight="1" x14ac:dyDescent="0.15">
      <c r="A494" s="73" t="str">
        <f t="shared" si="14"/>
        <v>017124</v>
      </c>
      <c r="B494" s="33" t="s">
        <v>104</v>
      </c>
      <c r="C494" s="47" t="s">
        <v>155</v>
      </c>
      <c r="D494" s="44">
        <v>124</v>
      </c>
      <c r="E494" s="44" t="s">
        <v>1314</v>
      </c>
      <c r="F494" s="17" t="s">
        <v>1340</v>
      </c>
      <c r="G494" s="18" t="s">
        <v>83</v>
      </c>
      <c r="H494" s="19">
        <v>32</v>
      </c>
      <c r="I494" s="19" t="s">
        <v>819</v>
      </c>
      <c r="J494" s="19" t="s">
        <v>938</v>
      </c>
      <c r="K494" s="20" t="s">
        <v>954</v>
      </c>
      <c r="L494" s="21">
        <v>3</v>
      </c>
      <c r="M494" s="26" t="s">
        <v>1432</v>
      </c>
      <c r="N494" s="21">
        <v>26</v>
      </c>
      <c r="O494" s="27" t="s">
        <v>103</v>
      </c>
      <c r="P494" s="25" t="s">
        <v>1342</v>
      </c>
      <c r="Q494" s="100"/>
      <c r="R494" s="28" t="s">
        <v>47</v>
      </c>
      <c r="S494" s="28" t="s">
        <v>49</v>
      </c>
      <c r="T494" s="28" t="s">
        <v>48</v>
      </c>
      <c r="U494" s="28" t="s">
        <v>1172</v>
      </c>
      <c r="V494" s="28" t="s">
        <v>1173</v>
      </c>
      <c r="W494" s="28" t="str">
        <f t="shared" si="15"/>
        <v>公民930</v>
      </c>
    </row>
    <row r="495" spans="1:23" ht="24.95" customHeight="1" x14ac:dyDescent="0.15">
      <c r="A495" s="73" t="str">
        <f t="shared" si="14"/>
        <v>017125</v>
      </c>
      <c r="B495" s="33" t="s">
        <v>104</v>
      </c>
      <c r="C495" s="47" t="s">
        <v>155</v>
      </c>
      <c r="D495" s="44">
        <v>125</v>
      </c>
      <c r="E495" s="44" t="s">
        <v>1314</v>
      </c>
      <c r="F495" s="17" t="s">
        <v>1340</v>
      </c>
      <c r="G495" s="18" t="s">
        <v>80</v>
      </c>
      <c r="H495" s="19">
        <v>32</v>
      </c>
      <c r="I495" s="19" t="s">
        <v>824</v>
      </c>
      <c r="J495" s="19" t="s">
        <v>809</v>
      </c>
      <c r="K495" s="20" t="s">
        <v>955</v>
      </c>
      <c r="L495" s="21">
        <v>3</v>
      </c>
      <c r="M495" s="26" t="s">
        <v>98</v>
      </c>
      <c r="N495" s="21">
        <v>22</v>
      </c>
      <c r="O495" s="27" t="s">
        <v>103</v>
      </c>
      <c r="P495" s="25" t="s">
        <v>1342</v>
      </c>
      <c r="Q495" s="100"/>
      <c r="R495" s="28" t="s">
        <v>47</v>
      </c>
      <c r="S495" s="28" t="s">
        <v>49</v>
      </c>
      <c r="T495" s="28" t="s">
        <v>48</v>
      </c>
      <c r="U495" s="28" t="s">
        <v>1172</v>
      </c>
      <c r="V495" s="28" t="s">
        <v>1173</v>
      </c>
      <c r="W495" s="28" t="str">
        <f t="shared" si="15"/>
        <v>数学731</v>
      </c>
    </row>
    <row r="496" spans="1:23" ht="24.95" customHeight="1" x14ac:dyDescent="0.15">
      <c r="A496" s="73" t="str">
        <f t="shared" si="14"/>
        <v>017126</v>
      </c>
      <c r="B496" s="33" t="s">
        <v>104</v>
      </c>
      <c r="C496" s="47" t="s">
        <v>155</v>
      </c>
      <c r="D496" s="44">
        <v>126</v>
      </c>
      <c r="E496" s="44" t="s">
        <v>1314</v>
      </c>
      <c r="F496" s="17" t="s">
        <v>1340</v>
      </c>
      <c r="G496" s="18" t="s">
        <v>80</v>
      </c>
      <c r="H496" s="19">
        <v>32</v>
      </c>
      <c r="I496" s="19" t="s">
        <v>824</v>
      </c>
      <c r="J496" s="19" t="s">
        <v>809</v>
      </c>
      <c r="K496" s="20" t="s">
        <v>956</v>
      </c>
      <c r="L496" s="21">
        <v>3</v>
      </c>
      <c r="M496" s="26" t="s">
        <v>99</v>
      </c>
      <c r="N496" s="21">
        <v>26</v>
      </c>
      <c r="O496" s="27" t="s">
        <v>103</v>
      </c>
      <c r="P496" s="25" t="s">
        <v>1342</v>
      </c>
      <c r="Q496" s="100"/>
      <c r="R496" s="28" t="s">
        <v>47</v>
      </c>
      <c r="S496" s="28" t="s">
        <v>49</v>
      </c>
      <c r="T496" s="28" t="s">
        <v>48</v>
      </c>
      <c r="U496" s="28" t="s">
        <v>1172</v>
      </c>
      <c r="V496" s="28" t="s">
        <v>1173</v>
      </c>
      <c r="W496" s="28" t="str">
        <f t="shared" si="15"/>
        <v>数学731</v>
      </c>
    </row>
    <row r="497" spans="1:23" ht="24.95" customHeight="1" x14ac:dyDescent="0.15">
      <c r="A497" s="73" t="str">
        <f t="shared" si="14"/>
        <v>017127</v>
      </c>
      <c r="B497" s="33" t="s">
        <v>104</v>
      </c>
      <c r="C497" s="47" t="s">
        <v>155</v>
      </c>
      <c r="D497" s="44">
        <v>127</v>
      </c>
      <c r="E497" s="44" t="s">
        <v>1314</v>
      </c>
      <c r="F497" s="17" t="s">
        <v>1340</v>
      </c>
      <c r="G497" s="18" t="s">
        <v>82</v>
      </c>
      <c r="H497" s="19">
        <v>32</v>
      </c>
      <c r="I497" s="19" t="s">
        <v>824</v>
      </c>
      <c r="J497" s="19" t="s">
        <v>957</v>
      </c>
      <c r="K497" s="20" t="s">
        <v>958</v>
      </c>
      <c r="L497" s="21">
        <v>3</v>
      </c>
      <c r="M497" s="26" t="s">
        <v>98</v>
      </c>
      <c r="N497" s="21">
        <v>22</v>
      </c>
      <c r="O497" s="27" t="s">
        <v>103</v>
      </c>
      <c r="P497" s="25" t="s">
        <v>1342</v>
      </c>
      <c r="Q497" s="100"/>
      <c r="R497" s="28" t="s">
        <v>47</v>
      </c>
      <c r="S497" s="28" t="s">
        <v>49</v>
      </c>
      <c r="T497" s="28" t="s">
        <v>48</v>
      </c>
      <c r="U497" s="28" t="s">
        <v>1172</v>
      </c>
      <c r="V497" s="28" t="s">
        <v>1173</v>
      </c>
      <c r="W497" s="28" t="str">
        <f t="shared" si="15"/>
        <v>数学831</v>
      </c>
    </row>
    <row r="498" spans="1:23" ht="24.95" customHeight="1" x14ac:dyDescent="0.15">
      <c r="A498" s="73" t="str">
        <f t="shared" si="14"/>
        <v>017128</v>
      </c>
      <c r="B498" s="33" t="s">
        <v>104</v>
      </c>
      <c r="C498" s="47" t="s">
        <v>155</v>
      </c>
      <c r="D498" s="44">
        <v>128</v>
      </c>
      <c r="E498" s="44" t="s">
        <v>1314</v>
      </c>
      <c r="F498" s="17" t="s">
        <v>1340</v>
      </c>
      <c r="G498" s="18" t="s">
        <v>82</v>
      </c>
      <c r="H498" s="19">
        <v>32</v>
      </c>
      <c r="I498" s="19" t="s">
        <v>824</v>
      </c>
      <c r="J498" s="19" t="s">
        <v>957</v>
      </c>
      <c r="K498" s="20" t="s">
        <v>959</v>
      </c>
      <c r="L498" s="21">
        <v>3</v>
      </c>
      <c r="M498" s="26" t="s">
        <v>99</v>
      </c>
      <c r="N498" s="21">
        <v>26</v>
      </c>
      <c r="O498" s="27" t="s">
        <v>103</v>
      </c>
      <c r="P498" s="25" t="s">
        <v>1342</v>
      </c>
      <c r="Q498" s="100"/>
      <c r="R498" s="28" t="s">
        <v>47</v>
      </c>
      <c r="S498" s="28" t="s">
        <v>49</v>
      </c>
      <c r="T498" s="28" t="s">
        <v>48</v>
      </c>
      <c r="U498" s="28" t="s">
        <v>1172</v>
      </c>
      <c r="V498" s="28" t="s">
        <v>1173</v>
      </c>
      <c r="W498" s="28" t="str">
        <f t="shared" si="15"/>
        <v>数学831</v>
      </c>
    </row>
    <row r="499" spans="1:23" ht="24.95" customHeight="1" x14ac:dyDescent="0.15">
      <c r="A499" s="73" t="str">
        <f t="shared" si="14"/>
        <v>017129</v>
      </c>
      <c r="B499" s="33" t="s">
        <v>104</v>
      </c>
      <c r="C499" s="47" t="s">
        <v>155</v>
      </c>
      <c r="D499" s="44">
        <v>129</v>
      </c>
      <c r="E499" s="44" t="s">
        <v>1314</v>
      </c>
      <c r="F499" s="17" t="s">
        <v>1340</v>
      </c>
      <c r="G499" s="18" t="s">
        <v>83</v>
      </c>
      <c r="H499" s="19">
        <v>32</v>
      </c>
      <c r="I499" s="19" t="s">
        <v>824</v>
      </c>
      <c r="J499" s="19" t="s">
        <v>960</v>
      </c>
      <c r="K499" s="46" t="s">
        <v>961</v>
      </c>
      <c r="L499" s="21">
        <v>2</v>
      </c>
      <c r="M499" s="26" t="s">
        <v>98</v>
      </c>
      <c r="N499" s="21">
        <v>22</v>
      </c>
      <c r="O499" s="27" t="s">
        <v>103</v>
      </c>
      <c r="P499" s="25" t="s">
        <v>1342</v>
      </c>
      <c r="Q499" s="100"/>
      <c r="R499" s="28" t="s">
        <v>47</v>
      </c>
      <c r="S499" s="28" t="s">
        <v>49</v>
      </c>
      <c r="T499" s="28" t="s">
        <v>48</v>
      </c>
      <c r="U499" s="28" t="s">
        <v>1172</v>
      </c>
      <c r="V499" s="28" t="s">
        <v>1173</v>
      </c>
      <c r="W499" s="28" t="str">
        <f t="shared" si="15"/>
        <v>数学931</v>
      </c>
    </row>
    <row r="500" spans="1:23" ht="24.95" customHeight="1" x14ac:dyDescent="0.15">
      <c r="A500" s="73" t="str">
        <f t="shared" si="14"/>
        <v>017130</v>
      </c>
      <c r="B500" s="33" t="s">
        <v>104</v>
      </c>
      <c r="C500" s="47" t="s">
        <v>155</v>
      </c>
      <c r="D500" s="44">
        <v>130</v>
      </c>
      <c r="E500" s="44" t="s">
        <v>1314</v>
      </c>
      <c r="F500" s="17" t="s">
        <v>1340</v>
      </c>
      <c r="G500" s="18" t="s">
        <v>83</v>
      </c>
      <c r="H500" s="19">
        <v>32</v>
      </c>
      <c r="I500" s="19" t="s">
        <v>824</v>
      </c>
      <c r="J500" s="19" t="s">
        <v>960</v>
      </c>
      <c r="K500" s="46" t="s">
        <v>962</v>
      </c>
      <c r="L500" s="21">
        <v>2</v>
      </c>
      <c r="M500" s="26" t="s">
        <v>99</v>
      </c>
      <c r="N500" s="21">
        <v>26</v>
      </c>
      <c r="O500" s="27" t="s">
        <v>103</v>
      </c>
      <c r="P500" s="25" t="s">
        <v>1342</v>
      </c>
      <c r="Q500" s="100"/>
      <c r="R500" s="28" t="s">
        <v>47</v>
      </c>
      <c r="S500" s="28" t="s">
        <v>49</v>
      </c>
      <c r="T500" s="28" t="s">
        <v>48</v>
      </c>
      <c r="U500" s="28" t="s">
        <v>1172</v>
      </c>
      <c r="V500" s="28" t="s">
        <v>1173</v>
      </c>
      <c r="W500" s="28" t="str">
        <f t="shared" si="15"/>
        <v>数学931</v>
      </c>
    </row>
    <row r="501" spans="1:23" ht="24.95" customHeight="1" x14ac:dyDescent="0.15">
      <c r="A501" s="73" t="str">
        <f t="shared" si="14"/>
        <v>017131</v>
      </c>
      <c r="B501" s="33" t="s">
        <v>104</v>
      </c>
      <c r="C501" s="47" t="s">
        <v>155</v>
      </c>
      <c r="D501" s="44">
        <v>131</v>
      </c>
      <c r="E501" s="44" t="s">
        <v>1314</v>
      </c>
      <c r="F501" s="17" t="s">
        <v>1340</v>
      </c>
      <c r="G501" s="18" t="s">
        <v>80</v>
      </c>
      <c r="H501" s="19">
        <v>32</v>
      </c>
      <c r="I501" s="19" t="s">
        <v>93</v>
      </c>
      <c r="J501" s="19" t="s">
        <v>809</v>
      </c>
      <c r="K501" s="46" t="s">
        <v>963</v>
      </c>
      <c r="L501" s="21">
        <v>2</v>
      </c>
      <c r="M501" s="26" t="s">
        <v>98</v>
      </c>
      <c r="N501" s="21">
        <v>22</v>
      </c>
      <c r="O501" s="27" t="s">
        <v>103</v>
      </c>
      <c r="P501" s="25" t="s">
        <v>1342</v>
      </c>
      <c r="Q501" s="100"/>
      <c r="R501" s="28" t="s">
        <v>47</v>
      </c>
      <c r="S501" s="28" t="s">
        <v>49</v>
      </c>
      <c r="T501" s="28" t="s">
        <v>48</v>
      </c>
      <c r="U501" s="28" t="s">
        <v>1172</v>
      </c>
      <c r="V501" s="28" t="s">
        <v>1173</v>
      </c>
      <c r="W501" s="28" t="str">
        <f t="shared" si="15"/>
        <v>理科731</v>
      </c>
    </row>
    <row r="502" spans="1:23" ht="24.95" customHeight="1" x14ac:dyDescent="0.15">
      <c r="A502" s="73" t="str">
        <f t="shared" si="14"/>
        <v>017132</v>
      </c>
      <c r="B502" s="33" t="s">
        <v>104</v>
      </c>
      <c r="C502" s="47" t="s">
        <v>155</v>
      </c>
      <c r="D502" s="44">
        <v>132</v>
      </c>
      <c r="E502" s="44" t="s">
        <v>1314</v>
      </c>
      <c r="F502" s="17" t="s">
        <v>1340</v>
      </c>
      <c r="G502" s="18" t="s">
        <v>80</v>
      </c>
      <c r="H502" s="19">
        <v>32</v>
      </c>
      <c r="I502" s="19" t="s">
        <v>93</v>
      </c>
      <c r="J502" s="19" t="s">
        <v>809</v>
      </c>
      <c r="K502" s="46" t="s">
        <v>964</v>
      </c>
      <c r="L502" s="21">
        <v>2</v>
      </c>
      <c r="M502" s="26" t="s">
        <v>99</v>
      </c>
      <c r="N502" s="21">
        <v>26</v>
      </c>
      <c r="O502" s="27" t="s">
        <v>103</v>
      </c>
      <c r="P502" s="25" t="s">
        <v>1342</v>
      </c>
      <c r="Q502" s="100"/>
      <c r="R502" s="28" t="s">
        <v>47</v>
      </c>
      <c r="S502" s="28" t="s">
        <v>49</v>
      </c>
      <c r="T502" s="28" t="s">
        <v>48</v>
      </c>
      <c r="U502" s="28" t="s">
        <v>1172</v>
      </c>
      <c r="V502" s="28" t="s">
        <v>1173</v>
      </c>
      <c r="W502" s="28" t="str">
        <f t="shared" si="15"/>
        <v>理科731</v>
      </c>
    </row>
    <row r="503" spans="1:23" ht="24.95" customHeight="1" x14ac:dyDescent="0.15">
      <c r="A503" s="73" t="str">
        <f t="shared" si="14"/>
        <v>017133</v>
      </c>
      <c r="B503" s="33" t="s">
        <v>104</v>
      </c>
      <c r="C503" s="47" t="s">
        <v>155</v>
      </c>
      <c r="D503" s="44">
        <v>133</v>
      </c>
      <c r="E503" s="44" t="s">
        <v>1314</v>
      </c>
      <c r="F503" s="17" t="s">
        <v>1340</v>
      </c>
      <c r="G503" s="18" t="s">
        <v>82</v>
      </c>
      <c r="H503" s="19">
        <v>32</v>
      </c>
      <c r="I503" s="19" t="s">
        <v>93</v>
      </c>
      <c r="J503" s="19" t="s">
        <v>957</v>
      </c>
      <c r="K503" s="46" t="s">
        <v>965</v>
      </c>
      <c r="L503" s="21">
        <v>2</v>
      </c>
      <c r="M503" s="26" t="s">
        <v>98</v>
      </c>
      <c r="N503" s="21">
        <v>22</v>
      </c>
      <c r="O503" s="27" t="s">
        <v>103</v>
      </c>
      <c r="P503" s="25" t="s">
        <v>1342</v>
      </c>
      <c r="Q503" s="100"/>
      <c r="R503" s="28" t="s">
        <v>47</v>
      </c>
      <c r="S503" s="28" t="s">
        <v>49</v>
      </c>
      <c r="T503" s="28" t="s">
        <v>48</v>
      </c>
      <c r="U503" s="28" t="s">
        <v>1172</v>
      </c>
      <c r="V503" s="28" t="s">
        <v>1173</v>
      </c>
      <c r="W503" s="28" t="str">
        <f t="shared" si="15"/>
        <v>理科831</v>
      </c>
    </row>
    <row r="504" spans="1:23" ht="24.95" customHeight="1" x14ac:dyDescent="0.15">
      <c r="A504" s="73" t="str">
        <f t="shared" si="14"/>
        <v>017134</v>
      </c>
      <c r="B504" s="33" t="s">
        <v>104</v>
      </c>
      <c r="C504" s="47" t="s">
        <v>155</v>
      </c>
      <c r="D504" s="44">
        <v>134</v>
      </c>
      <c r="E504" s="44" t="s">
        <v>1314</v>
      </c>
      <c r="F504" s="17" t="s">
        <v>1340</v>
      </c>
      <c r="G504" s="18" t="s">
        <v>82</v>
      </c>
      <c r="H504" s="19">
        <v>32</v>
      </c>
      <c r="I504" s="19" t="s">
        <v>93</v>
      </c>
      <c r="J504" s="19" t="s">
        <v>957</v>
      </c>
      <c r="K504" s="46" t="s">
        <v>966</v>
      </c>
      <c r="L504" s="21">
        <v>2</v>
      </c>
      <c r="M504" s="26" t="s">
        <v>99</v>
      </c>
      <c r="N504" s="21">
        <v>26</v>
      </c>
      <c r="O504" s="27" t="s">
        <v>103</v>
      </c>
      <c r="P504" s="25" t="s">
        <v>1342</v>
      </c>
      <c r="Q504" s="100"/>
      <c r="R504" s="28" t="s">
        <v>47</v>
      </c>
      <c r="S504" s="28" t="s">
        <v>49</v>
      </c>
      <c r="T504" s="28" t="s">
        <v>48</v>
      </c>
      <c r="U504" s="28" t="s">
        <v>1172</v>
      </c>
      <c r="V504" s="28" t="s">
        <v>1173</v>
      </c>
      <c r="W504" s="28" t="str">
        <f t="shared" si="15"/>
        <v>理科831</v>
      </c>
    </row>
    <row r="505" spans="1:23" ht="24.95" customHeight="1" x14ac:dyDescent="0.15">
      <c r="A505" s="73" t="str">
        <f t="shared" si="14"/>
        <v>017135</v>
      </c>
      <c r="B505" s="33" t="s">
        <v>104</v>
      </c>
      <c r="C505" s="47" t="s">
        <v>155</v>
      </c>
      <c r="D505" s="44">
        <v>135</v>
      </c>
      <c r="E505" s="44" t="s">
        <v>1314</v>
      </c>
      <c r="F505" s="17" t="s">
        <v>1340</v>
      </c>
      <c r="G505" s="18" t="s">
        <v>83</v>
      </c>
      <c r="H505" s="19">
        <v>32</v>
      </c>
      <c r="I505" s="19" t="s">
        <v>93</v>
      </c>
      <c r="J505" s="19" t="s">
        <v>960</v>
      </c>
      <c r="K505" s="20" t="s">
        <v>967</v>
      </c>
      <c r="L505" s="21">
        <v>2</v>
      </c>
      <c r="M505" s="26" t="s">
        <v>98</v>
      </c>
      <c r="N505" s="21">
        <v>22</v>
      </c>
      <c r="O505" s="27" t="s">
        <v>103</v>
      </c>
      <c r="P505" s="25" t="s">
        <v>1342</v>
      </c>
      <c r="Q505" s="100"/>
      <c r="R505" s="28" t="s">
        <v>47</v>
      </c>
      <c r="S505" s="28" t="s">
        <v>49</v>
      </c>
      <c r="T505" s="28" t="s">
        <v>48</v>
      </c>
      <c r="U505" s="28" t="s">
        <v>1172</v>
      </c>
      <c r="V505" s="28" t="s">
        <v>1173</v>
      </c>
      <c r="W505" s="28" t="str">
        <f t="shared" si="15"/>
        <v>理科931</v>
      </c>
    </row>
    <row r="506" spans="1:23" ht="24.95" customHeight="1" x14ac:dyDescent="0.15">
      <c r="A506" s="73" t="str">
        <f t="shared" si="14"/>
        <v>017136</v>
      </c>
      <c r="B506" s="33" t="s">
        <v>104</v>
      </c>
      <c r="C506" s="47" t="s">
        <v>155</v>
      </c>
      <c r="D506" s="44">
        <v>136</v>
      </c>
      <c r="E506" s="44" t="s">
        <v>1314</v>
      </c>
      <c r="F506" s="17" t="s">
        <v>1340</v>
      </c>
      <c r="G506" s="18" t="s">
        <v>83</v>
      </c>
      <c r="H506" s="19">
        <v>32</v>
      </c>
      <c r="I506" s="19" t="s">
        <v>93</v>
      </c>
      <c r="J506" s="19" t="s">
        <v>960</v>
      </c>
      <c r="K506" s="20" t="s">
        <v>968</v>
      </c>
      <c r="L506" s="21">
        <v>2</v>
      </c>
      <c r="M506" s="26" t="s">
        <v>99</v>
      </c>
      <c r="N506" s="21">
        <v>26</v>
      </c>
      <c r="O506" s="27" t="s">
        <v>103</v>
      </c>
      <c r="P506" s="25" t="s">
        <v>1342</v>
      </c>
      <c r="Q506" s="100"/>
      <c r="R506" s="28" t="s">
        <v>47</v>
      </c>
      <c r="S506" s="28" t="s">
        <v>49</v>
      </c>
      <c r="T506" s="28" t="s">
        <v>48</v>
      </c>
      <c r="U506" s="28" t="s">
        <v>1172</v>
      </c>
      <c r="V506" s="28" t="s">
        <v>1173</v>
      </c>
      <c r="W506" s="28" t="str">
        <f t="shared" si="15"/>
        <v>理科931</v>
      </c>
    </row>
    <row r="507" spans="1:23" ht="24.95" customHeight="1" x14ac:dyDescent="0.15">
      <c r="A507" s="73" t="str">
        <f t="shared" si="14"/>
        <v>017137</v>
      </c>
      <c r="B507" s="33" t="s">
        <v>104</v>
      </c>
      <c r="C507" s="47" t="s">
        <v>155</v>
      </c>
      <c r="D507" s="44">
        <v>137</v>
      </c>
      <c r="E507" s="44" t="s">
        <v>1314</v>
      </c>
      <c r="F507" s="17" t="s">
        <v>1340</v>
      </c>
      <c r="G507" s="18" t="s">
        <v>80</v>
      </c>
      <c r="H507" s="19">
        <v>32</v>
      </c>
      <c r="I507" s="19" t="s">
        <v>0</v>
      </c>
      <c r="J507" s="19" t="s">
        <v>812</v>
      </c>
      <c r="K507" s="46" t="s">
        <v>1433</v>
      </c>
      <c r="L507" s="21">
        <v>1</v>
      </c>
      <c r="M507" s="26" t="s">
        <v>157</v>
      </c>
      <c r="N507" s="21">
        <v>22</v>
      </c>
      <c r="O507" s="27" t="s">
        <v>103</v>
      </c>
      <c r="P507" s="25" t="s">
        <v>9</v>
      </c>
      <c r="Q507" s="100"/>
      <c r="R507" s="28" t="s">
        <v>47</v>
      </c>
      <c r="S507" s="28" t="s">
        <v>49</v>
      </c>
      <c r="T507" s="28" t="s">
        <v>48</v>
      </c>
      <c r="U507" s="28" t="s">
        <v>1172</v>
      </c>
      <c r="V507" s="28" t="s">
        <v>1173</v>
      </c>
      <c r="W507" s="28" t="str">
        <f t="shared" si="15"/>
        <v>音楽725</v>
      </c>
    </row>
    <row r="508" spans="1:23" ht="24.95" customHeight="1" x14ac:dyDescent="0.15">
      <c r="A508" s="73" t="str">
        <f t="shared" si="14"/>
        <v>017138</v>
      </c>
      <c r="B508" s="33" t="s">
        <v>104</v>
      </c>
      <c r="C508" s="47" t="s">
        <v>155</v>
      </c>
      <c r="D508" s="44">
        <v>138</v>
      </c>
      <c r="E508" s="44" t="s">
        <v>1314</v>
      </c>
      <c r="F508" s="17" t="s">
        <v>1340</v>
      </c>
      <c r="G508" s="18" t="s">
        <v>80</v>
      </c>
      <c r="H508" s="19">
        <v>32</v>
      </c>
      <c r="I508" s="19" t="s">
        <v>0</v>
      </c>
      <c r="J508" s="19" t="s">
        <v>812</v>
      </c>
      <c r="K508" s="46" t="s">
        <v>1434</v>
      </c>
      <c r="L508" s="21">
        <v>1</v>
      </c>
      <c r="M508" s="26" t="s">
        <v>1435</v>
      </c>
      <c r="N508" s="21">
        <v>26</v>
      </c>
      <c r="O508" s="27" t="s">
        <v>103</v>
      </c>
      <c r="P508" s="25" t="s">
        <v>9</v>
      </c>
      <c r="Q508" s="100"/>
      <c r="R508" s="28" t="s">
        <v>47</v>
      </c>
      <c r="S508" s="28" t="s">
        <v>49</v>
      </c>
      <c r="T508" s="28" t="s">
        <v>48</v>
      </c>
      <c r="U508" s="28" t="s">
        <v>1172</v>
      </c>
      <c r="V508" s="28" t="s">
        <v>1173</v>
      </c>
      <c r="W508" s="28" t="str">
        <f t="shared" si="15"/>
        <v>音楽725</v>
      </c>
    </row>
    <row r="509" spans="1:23" ht="24.95" customHeight="1" x14ac:dyDescent="0.15">
      <c r="A509" s="73" t="str">
        <f t="shared" si="14"/>
        <v>017139</v>
      </c>
      <c r="B509" s="33" t="s">
        <v>104</v>
      </c>
      <c r="C509" s="47" t="s">
        <v>155</v>
      </c>
      <c r="D509" s="44">
        <v>139</v>
      </c>
      <c r="E509" s="44" t="s">
        <v>1314</v>
      </c>
      <c r="F509" s="17" t="s">
        <v>1340</v>
      </c>
      <c r="G509" s="18" t="s">
        <v>901</v>
      </c>
      <c r="H509" s="19">
        <v>32</v>
      </c>
      <c r="I509" s="19" t="s">
        <v>0</v>
      </c>
      <c r="J509" s="19" t="s">
        <v>969</v>
      </c>
      <c r="K509" s="46" t="s">
        <v>1436</v>
      </c>
      <c r="L509" s="21">
        <v>1</v>
      </c>
      <c r="M509" s="26" t="s">
        <v>157</v>
      </c>
      <c r="N509" s="21">
        <v>22</v>
      </c>
      <c r="O509" s="27" t="s">
        <v>103</v>
      </c>
      <c r="P509" s="25" t="s">
        <v>9</v>
      </c>
      <c r="Q509" s="100"/>
      <c r="R509" s="28" t="s">
        <v>47</v>
      </c>
      <c r="S509" s="28" t="s">
        <v>49</v>
      </c>
      <c r="T509" s="28" t="s">
        <v>48</v>
      </c>
      <c r="U509" s="28" t="s">
        <v>1172</v>
      </c>
      <c r="V509" s="28" t="s">
        <v>1173</v>
      </c>
      <c r="W509" s="28" t="str">
        <f t="shared" si="15"/>
        <v>音楽825</v>
      </c>
    </row>
    <row r="510" spans="1:23" ht="24.95" customHeight="1" x14ac:dyDescent="0.15">
      <c r="A510" s="73" t="str">
        <f t="shared" si="14"/>
        <v>017140</v>
      </c>
      <c r="B510" s="33" t="s">
        <v>104</v>
      </c>
      <c r="C510" s="47" t="s">
        <v>155</v>
      </c>
      <c r="D510" s="44">
        <v>140</v>
      </c>
      <c r="E510" s="44" t="s">
        <v>1314</v>
      </c>
      <c r="F510" s="17" t="s">
        <v>1340</v>
      </c>
      <c r="G510" s="18" t="s">
        <v>901</v>
      </c>
      <c r="H510" s="19">
        <v>32</v>
      </c>
      <c r="I510" s="19" t="s">
        <v>0</v>
      </c>
      <c r="J510" s="19" t="s">
        <v>969</v>
      </c>
      <c r="K510" s="46" t="s">
        <v>1437</v>
      </c>
      <c r="L510" s="21">
        <v>1</v>
      </c>
      <c r="M510" s="26" t="s">
        <v>1435</v>
      </c>
      <c r="N510" s="21">
        <v>26</v>
      </c>
      <c r="O510" s="27" t="s">
        <v>103</v>
      </c>
      <c r="P510" s="25" t="s">
        <v>9</v>
      </c>
      <c r="Q510" s="100"/>
      <c r="R510" s="28" t="s">
        <v>47</v>
      </c>
      <c r="S510" s="28" t="s">
        <v>49</v>
      </c>
      <c r="T510" s="28" t="s">
        <v>48</v>
      </c>
      <c r="U510" s="28" t="s">
        <v>1172</v>
      </c>
      <c r="V510" s="28" t="s">
        <v>1173</v>
      </c>
      <c r="W510" s="28" t="str">
        <f t="shared" si="15"/>
        <v>音楽825</v>
      </c>
    </row>
    <row r="511" spans="1:23" ht="24.95" customHeight="1" x14ac:dyDescent="0.15">
      <c r="A511" s="73" t="str">
        <f t="shared" si="14"/>
        <v>017141</v>
      </c>
      <c r="B511" s="33" t="s">
        <v>104</v>
      </c>
      <c r="C511" s="47" t="s">
        <v>155</v>
      </c>
      <c r="D511" s="44">
        <v>141</v>
      </c>
      <c r="E511" s="44" t="s">
        <v>1314</v>
      </c>
      <c r="F511" s="17" t="s">
        <v>1340</v>
      </c>
      <c r="G511" s="18" t="s">
        <v>901</v>
      </c>
      <c r="H511" s="19">
        <v>32</v>
      </c>
      <c r="I511" s="19" t="s">
        <v>0</v>
      </c>
      <c r="J511" s="19" t="s">
        <v>902</v>
      </c>
      <c r="K511" s="46" t="s">
        <v>1438</v>
      </c>
      <c r="L511" s="21">
        <v>1</v>
      </c>
      <c r="M511" s="26" t="s">
        <v>157</v>
      </c>
      <c r="N511" s="21">
        <v>22</v>
      </c>
      <c r="O511" s="27" t="s">
        <v>103</v>
      </c>
      <c r="P511" s="25" t="s">
        <v>9</v>
      </c>
      <c r="Q511" s="100"/>
      <c r="R511" s="28" t="s">
        <v>47</v>
      </c>
      <c r="S511" s="28" t="s">
        <v>49</v>
      </c>
      <c r="T511" s="28" t="s">
        <v>48</v>
      </c>
      <c r="U511" s="28" t="s">
        <v>1172</v>
      </c>
      <c r="V511" s="28" t="s">
        <v>1173</v>
      </c>
      <c r="W511" s="28" t="str">
        <f t="shared" si="15"/>
        <v>音楽826</v>
      </c>
    </row>
    <row r="512" spans="1:23" ht="24.95" customHeight="1" x14ac:dyDescent="0.15">
      <c r="A512" s="73" t="str">
        <f t="shared" si="14"/>
        <v>017142</v>
      </c>
      <c r="B512" s="33" t="s">
        <v>104</v>
      </c>
      <c r="C512" s="47" t="s">
        <v>155</v>
      </c>
      <c r="D512" s="44">
        <v>142</v>
      </c>
      <c r="E512" s="44" t="s">
        <v>1314</v>
      </c>
      <c r="F512" s="17" t="s">
        <v>1340</v>
      </c>
      <c r="G512" s="18" t="s">
        <v>901</v>
      </c>
      <c r="H512" s="19">
        <v>32</v>
      </c>
      <c r="I512" s="19" t="s">
        <v>0</v>
      </c>
      <c r="J512" s="19" t="s">
        <v>902</v>
      </c>
      <c r="K512" s="46" t="s">
        <v>1439</v>
      </c>
      <c r="L512" s="21">
        <v>1</v>
      </c>
      <c r="M512" s="26" t="s">
        <v>1435</v>
      </c>
      <c r="N512" s="21">
        <v>26</v>
      </c>
      <c r="O512" s="27" t="s">
        <v>103</v>
      </c>
      <c r="P512" s="25" t="s">
        <v>9</v>
      </c>
      <c r="Q512" s="100"/>
      <c r="R512" s="28" t="s">
        <v>47</v>
      </c>
      <c r="S512" s="28" t="s">
        <v>49</v>
      </c>
      <c r="T512" s="28" t="s">
        <v>48</v>
      </c>
      <c r="U512" s="28" t="s">
        <v>1172</v>
      </c>
      <c r="V512" s="28" t="s">
        <v>1173</v>
      </c>
      <c r="W512" s="28" t="str">
        <f t="shared" si="15"/>
        <v>音楽826</v>
      </c>
    </row>
    <row r="513" spans="1:23" ht="24.95" customHeight="1" x14ac:dyDescent="0.15">
      <c r="A513" s="73" t="str">
        <f t="shared" si="14"/>
        <v>017143</v>
      </c>
      <c r="B513" s="33" t="s">
        <v>104</v>
      </c>
      <c r="C513" s="47" t="s">
        <v>155</v>
      </c>
      <c r="D513" s="44">
        <v>143</v>
      </c>
      <c r="E513" s="44" t="s">
        <v>1314</v>
      </c>
      <c r="F513" s="17" t="s">
        <v>1340</v>
      </c>
      <c r="G513" s="18" t="s">
        <v>808</v>
      </c>
      <c r="H513" s="19">
        <v>32</v>
      </c>
      <c r="I513" s="19" t="s">
        <v>970</v>
      </c>
      <c r="J513" s="19" t="s">
        <v>971</v>
      </c>
      <c r="K513" s="46" t="s">
        <v>1440</v>
      </c>
      <c r="L513" s="21">
        <v>1</v>
      </c>
      <c r="M513" s="26" t="s">
        <v>157</v>
      </c>
      <c r="N513" s="21">
        <v>22</v>
      </c>
      <c r="O513" s="27" t="s">
        <v>103</v>
      </c>
      <c r="P513" s="25" t="s">
        <v>1342</v>
      </c>
      <c r="Q513" s="100"/>
      <c r="R513" s="28" t="s">
        <v>47</v>
      </c>
      <c r="S513" s="28" t="s">
        <v>49</v>
      </c>
      <c r="T513" s="28" t="s">
        <v>48</v>
      </c>
      <c r="U513" s="28" t="s">
        <v>1172</v>
      </c>
      <c r="V513" s="28" t="s">
        <v>1173</v>
      </c>
      <c r="W513" s="28" t="str">
        <f t="shared" si="15"/>
        <v>器楽773</v>
      </c>
    </row>
    <row r="514" spans="1:23" ht="24.95" customHeight="1" x14ac:dyDescent="0.15">
      <c r="A514" s="73" t="str">
        <f t="shared" si="14"/>
        <v>017144</v>
      </c>
      <c r="B514" s="33" t="s">
        <v>104</v>
      </c>
      <c r="C514" s="47" t="s">
        <v>155</v>
      </c>
      <c r="D514" s="44">
        <v>144</v>
      </c>
      <c r="E514" s="44" t="s">
        <v>1314</v>
      </c>
      <c r="F514" s="17" t="s">
        <v>1340</v>
      </c>
      <c r="G514" s="18" t="s">
        <v>808</v>
      </c>
      <c r="H514" s="19">
        <v>32</v>
      </c>
      <c r="I514" s="19" t="s">
        <v>970</v>
      </c>
      <c r="J514" s="19" t="s">
        <v>971</v>
      </c>
      <c r="K514" s="46" t="s">
        <v>1441</v>
      </c>
      <c r="L514" s="21">
        <v>1</v>
      </c>
      <c r="M514" s="26" t="s">
        <v>1435</v>
      </c>
      <c r="N514" s="21">
        <v>26</v>
      </c>
      <c r="O514" s="27" t="s">
        <v>103</v>
      </c>
      <c r="P514" s="25" t="s">
        <v>1342</v>
      </c>
      <c r="Q514" s="100"/>
      <c r="R514" s="28" t="s">
        <v>47</v>
      </c>
      <c r="S514" s="28" t="s">
        <v>49</v>
      </c>
      <c r="T514" s="28" t="s">
        <v>48</v>
      </c>
      <c r="U514" s="28" t="s">
        <v>1172</v>
      </c>
      <c r="V514" s="28" t="s">
        <v>1173</v>
      </c>
      <c r="W514" s="28" t="str">
        <f t="shared" si="15"/>
        <v>器楽773</v>
      </c>
    </row>
    <row r="515" spans="1:23" ht="24.95" customHeight="1" x14ac:dyDescent="0.15">
      <c r="A515" s="73" t="str">
        <f t="shared" si="14"/>
        <v>017145</v>
      </c>
      <c r="B515" s="33" t="s">
        <v>104</v>
      </c>
      <c r="C515" s="47" t="s">
        <v>155</v>
      </c>
      <c r="D515" s="44">
        <v>145</v>
      </c>
      <c r="E515" s="44" t="s">
        <v>1314</v>
      </c>
      <c r="F515" s="17" t="s">
        <v>1340</v>
      </c>
      <c r="G515" s="18" t="s">
        <v>80</v>
      </c>
      <c r="H515" s="19">
        <v>32</v>
      </c>
      <c r="I515" s="19" t="s">
        <v>263</v>
      </c>
      <c r="J515" s="19" t="s">
        <v>809</v>
      </c>
      <c r="K515" s="46" t="s">
        <v>972</v>
      </c>
      <c r="L515" s="21">
        <v>2</v>
      </c>
      <c r="M515" s="26" t="s">
        <v>98</v>
      </c>
      <c r="N515" s="21">
        <v>22</v>
      </c>
      <c r="O515" s="27" t="s">
        <v>103</v>
      </c>
      <c r="P515" s="25" t="s">
        <v>1104</v>
      </c>
      <c r="Q515" s="100" t="s">
        <v>1442</v>
      </c>
      <c r="R515" s="28" t="s">
        <v>47</v>
      </c>
      <c r="S515" s="28" t="s">
        <v>49</v>
      </c>
      <c r="T515" s="28" t="s">
        <v>48</v>
      </c>
      <c r="U515" s="28" t="s">
        <v>1172</v>
      </c>
      <c r="V515" s="28" t="s">
        <v>1173</v>
      </c>
      <c r="W515" s="28" t="str">
        <f t="shared" si="15"/>
        <v>英語731</v>
      </c>
    </row>
    <row r="516" spans="1:23" ht="24.95" customHeight="1" x14ac:dyDescent="0.15">
      <c r="A516" s="73" t="str">
        <f t="shared" ref="A516:A575" si="16">CONCATENATE(TEXT(C516,"000"),(TEXT(D516,"000")))</f>
        <v>017146</v>
      </c>
      <c r="B516" s="33" t="s">
        <v>104</v>
      </c>
      <c r="C516" s="47" t="s">
        <v>155</v>
      </c>
      <c r="D516" s="44">
        <v>146</v>
      </c>
      <c r="E516" s="44" t="s">
        <v>1314</v>
      </c>
      <c r="F516" s="17" t="s">
        <v>1340</v>
      </c>
      <c r="G516" s="18" t="s">
        <v>80</v>
      </c>
      <c r="H516" s="19">
        <v>32</v>
      </c>
      <c r="I516" s="19" t="s">
        <v>263</v>
      </c>
      <c r="J516" s="19" t="s">
        <v>809</v>
      </c>
      <c r="K516" s="46" t="s">
        <v>973</v>
      </c>
      <c r="L516" s="21">
        <v>2</v>
      </c>
      <c r="M516" s="26" t="s">
        <v>99</v>
      </c>
      <c r="N516" s="21">
        <v>26</v>
      </c>
      <c r="O516" s="27" t="s">
        <v>103</v>
      </c>
      <c r="P516" s="25" t="s">
        <v>1104</v>
      </c>
      <c r="Q516" s="100" t="s">
        <v>1309</v>
      </c>
      <c r="R516" s="28" t="s">
        <v>47</v>
      </c>
      <c r="S516" s="28" t="s">
        <v>49</v>
      </c>
      <c r="T516" s="28" t="s">
        <v>48</v>
      </c>
      <c r="U516" s="28" t="s">
        <v>1172</v>
      </c>
      <c r="V516" s="28" t="s">
        <v>1173</v>
      </c>
      <c r="W516" s="28" t="str">
        <f t="shared" ref="W516:W575" si="17">CONCATENATE(I516,J516)</f>
        <v>英語731</v>
      </c>
    </row>
    <row r="517" spans="1:23" ht="24.95" customHeight="1" x14ac:dyDescent="0.15">
      <c r="A517" s="73" t="str">
        <f t="shared" si="16"/>
        <v>017147</v>
      </c>
      <c r="B517" s="33" t="s">
        <v>104</v>
      </c>
      <c r="C517" s="47" t="s">
        <v>155</v>
      </c>
      <c r="D517" s="44">
        <v>147</v>
      </c>
      <c r="E517" s="44" t="s">
        <v>1314</v>
      </c>
      <c r="F517" s="17" t="s">
        <v>1340</v>
      </c>
      <c r="G517" s="18" t="s">
        <v>80</v>
      </c>
      <c r="H517" s="19">
        <v>32</v>
      </c>
      <c r="I517" s="19" t="s">
        <v>263</v>
      </c>
      <c r="J517" s="19" t="s">
        <v>913</v>
      </c>
      <c r="K517" s="46" t="s">
        <v>1443</v>
      </c>
      <c r="L517" s="21">
        <v>1</v>
      </c>
      <c r="M517" s="26" t="s">
        <v>98</v>
      </c>
      <c r="N517" s="21">
        <v>22</v>
      </c>
      <c r="O517" s="27" t="s">
        <v>103</v>
      </c>
      <c r="P517" s="25" t="s">
        <v>1104</v>
      </c>
      <c r="Q517" s="100" t="s">
        <v>1442</v>
      </c>
      <c r="R517" s="28" t="s">
        <v>47</v>
      </c>
      <c r="S517" s="28" t="s">
        <v>49</v>
      </c>
      <c r="T517" s="28" t="s">
        <v>48</v>
      </c>
      <c r="U517" s="28" t="s">
        <v>1172</v>
      </c>
      <c r="V517" s="28" t="s">
        <v>1173</v>
      </c>
      <c r="W517" s="28" t="str">
        <f t="shared" si="17"/>
        <v>英語732</v>
      </c>
    </row>
    <row r="518" spans="1:23" ht="24.95" customHeight="1" x14ac:dyDescent="0.15">
      <c r="A518" s="73" t="str">
        <f t="shared" si="16"/>
        <v>017148</v>
      </c>
      <c r="B518" s="33" t="s">
        <v>104</v>
      </c>
      <c r="C518" s="47" t="s">
        <v>155</v>
      </c>
      <c r="D518" s="44">
        <v>148</v>
      </c>
      <c r="E518" s="44" t="s">
        <v>1314</v>
      </c>
      <c r="F518" s="17" t="s">
        <v>1340</v>
      </c>
      <c r="G518" s="18" t="s">
        <v>80</v>
      </c>
      <c r="H518" s="19">
        <v>32</v>
      </c>
      <c r="I518" s="19" t="s">
        <v>263</v>
      </c>
      <c r="J518" s="19" t="s">
        <v>913</v>
      </c>
      <c r="K518" s="46" t="s">
        <v>1444</v>
      </c>
      <c r="L518" s="21">
        <v>1</v>
      </c>
      <c r="M518" s="26" t="s">
        <v>99</v>
      </c>
      <c r="N518" s="21">
        <v>26</v>
      </c>
      <c r="O518" s="27" t="s">
        <v>103</v>
      </c>
      <c r="P518" s="25" t="s">
        <v>1104</v>
      </c>
      <c r="Q518" s="100" t="s">
        <v>1309</v>
      </c>
      <c r="R518" s="28" t="s">
        <v>47</v>
      </c>
      <c r="S518" s="28" t="s">
        <v>49</v>
      </c>
      <c r="T518" s="28" t="s">
        <v>48</v>
      </c>
      <c r="U518" s="28" t="s">
        <v>1172</v>
      </c>
      <c r="V518" s="28" t="s">
        <v>1173</v>
      </c>
      <c r="W518" s="28" t="str">
        <f t="shared" si="17"/>
        <v>英語732</v>
      </c>
    </row>
    <row r="519" spans="1:23" ht="24.95" customHeight="1" x14ac:dyDescent="0.15">
      <c r="A519" s="73" t="str">
        <f t="shared" si="16"/>
        <v>017149</v>
      </c>
      <c r="B519" s="33" t="s">
        <v>104</v>
      </c>
      <c r="C519" s="47" t="s">
        <v>155</v>
      </c>
      <c r="D519" s="44">
        <v>149</v>
      </c>
      <c r="E519" s="44" t="s">
        <v>1314</v>
      </c>
      <c r="F519" s="17" t="s">
        <v>1340</v>
      </c>
      <c r="G519" s="18" t="s">
        <v>82</v>
      </c>
      <c r="H519" s="19">
        <v>32</v>
      </c>
      <c r="I519" s="19" t="s">
        <v>263</v>
      </c>
      <c r="J519" s="19" t="s">
        <v>957</v>
      </c>
      <c r="K519" s="46" t="s">
        <v>1445</v>
      </c>
      <c r="L519" s="21">
        <v>2</v>
      </c>
      <c r="M519" s="26" t="s">
        <v>98</v>
      </c>
      <c r="N519" s="21">
        <v>22</v>
      </c>
      <c r="O519" s="27" t="s">
        <v>103</v>
      </c>
      <c r="P519" s="25" t="s">
        <v>1104</v>
      </c>
      <c r="Q519" s="100" t="s">
        <v>1446</v>
      </c>
      <c r="R519" s="28" t="s">
        <v>47</v>
      </c>
      <c r="S519" s="28" t="s">
        <v>49</v>
      </c>
      <c r="T519" s="28" t="s">
        <v>48</v>
      </c>
      <c r="U519" s="28" t="s">
        <v>1172</v>
      </c>
      <c r="V519" s="28" t="s">
        <v>1173</v>
      </c>
      <c r="W519" s="28" t="str">
        <f t="shared" si="17"/>
        <v>英語831</v>
      </c>
    </row>
    <row r="520" spans="1:23" ht="24.95" customHeight="1" x14ac:dyDescent="0.15">
      <c r="A520" s="73" t="str">
        <f t="shared" si="16"/>
        <v>017150</v>
      </c>
      <c r="B520" s="33" t="s">
        <v>104</v>
      </c>
      <c r="C520" s="47" t="s">
        <v>155</v>
      </c>
      <c r="D520" s="44">
        <v>150</v>
      </c>
      <c r="E520" s="44" t="s">
        <v>1314</v>
      </c>
      <c r="F520" s="17" t="s">
        <v>1340</v>
      </c>
      <c r="G520" s="18" t="s">
        <v>82</v>
      </c>
      <c r="H520" s="19">
        <v>32</v>
      </c>
      <c r="I520" s="19" t="s">
        <v>263</v>
      </c>
      <c r="J520" s="19" t="s">
        <v>957</v>
      </c>
      <c r="K520" s="46" t="s">
        <v>974</v>
      </c>
      <c r="L520" s="21">
        <v>2</v>
      </c>
      <c r="M520" s="26" t="s">
        <v>99</v>
      </c>
      <c r="N520" s="21">
        <v>26</v>
      </c>
      <c r="O520" s="27" t="s">
        <v>103</v>
      </c>
      <c r="P520" s="25" t="s">
        <v>1104</v>
      </c>
      <c r="Q520" s="100" t="s">
        <v>1447</v>
      </c>
      <c r="R520" s="28" t="s">
        <v>47</v>
      </c>
      <c r="S520" s="28" t="s">
        <v>49</v>
      </c>
      <c r="T520" s="28" t="s">
        <v>48</v>
      </c>
      <c r="U520" s="28" t="s">
        <v>1172</v>
      </c>
      <c r="V520" s="28" t="s">
        <v>1173</v>
      </c>
      <c r="W520" s="28" t="str">
        <f t="shared" si="17"/>
        <v>英語831</v>
      </c>
    </row>
    <row r="521" spans="1:23" ht="24.95" customHeight="1" x14ac:dyDescent="0.15">
      <c r="A521" s="73" t="str">
        <f t="shared" si="16"/>
        <v>017151</v>
      </c>
      <c r="B521" s="33" t="s">
        <v>104</v>
      </c>
      <c r="C521" s="47" t="s">
        <v>155</v>
      </c>
      <c r="D521" s="44">
        <v>151</v>
      </c>
      <c r="E521" s="44" t="s">
        <v>1314</v>
      </c>
      <c r="F521" s="17" t="s">
        <v>1340</v>
      </c>
      <c r="G521" s="18" t="s">
        <v>82</v>
      </c>
      <c r="H521" s="19">
        <v>32</v>
      </c>
      <c r="I521" s="19" t="s">
        <v>263</v>
      </c>
      <c r="J521" s="19" t="s">
        <v>975</v>
      </c>
      <c r="K521" s="46" t="s">
        <v>976</v>
      </c>
      <c r="L521" s="21">
        <v>1</v>
      </c>
      <c r="M521" s="26" t="s">
        <v>98</v>
      </c>
      <c r="N521" s="21">
        <v>22</v>
      </c>
      <c r="O521" s="27" t="s">
        <v>103</v>
      </c>
      <c r="P521" s="25" t="s">
        <v>1104</v>
      </c>
      <c r="Q521" s="100" t="s">
        <v>1448</v>
      </c>
      <c r="R521" s="28" t="s">
        <v>47</v>
      </c>
      <c r="S521" s="28" t="s">
        <v>49</v>
      </c>
      <c r="T521" s="28" t="s">
        <v>48</v>
      </c>
      <c r="U521" s="28" t="s">
        <v>1172</v>
      </c>
      <c r="V521" s="28" t="s">
        <v>1173</v>
      </c>
      <c r="W521" s="28" t="str">
        <f t="shared" si="17"/>
        <v>英語832</v>
      </c>
    </row>
    <row r="522" spans="1:23" ht="24.95" customHeight="1" x14ac:dyDescent="0.15">
      <c r="A522" s="73" t="str">
        <f t="shared" si="16"/>
        <v>017152</v>
      </c>
      <c r="B522" s="33" t="s">
        <v>104</v>
      </c>
      <c r="C522" s="47" t="s">
        <v>155</v>
      </c>
      <c r="D522" s="44">
        <v>152</v>
      </c>
      <c r="E522" s="44" t="s">
        <v>1314</v>
      </c>
      <c r="F522" s="17" t="s">
        <v>1340</v>
      </c>
      <c r="G522" s="18" t="s">
        <v>82</v>
      </c>
      <c r="H522" s="19">
        <v>32</v>
      </c>
      <c r="I522" s="19" t="s">
        <v>263</v>
      </c>
      <c r="J522" s="19" t="s">
        <v>975</v>
      </c>
      <c r="K522" s="46" t="s">
        <v>1449</v>
      </c>
      <c r="L522" s="21">
        <v>1</v>
      </c>
      <c r="M522" s="26" t="s">
        <v>99</v>
      </c>
      <c r="N522" s="21">
        <v>26</v>
      </c>
      <c r="O522" s="27" t="s">
        <v>103</v>
      </c>
      <c r="P522" s="25" t="s">
        <v>1104</v>
      </c>
      <c r="Q522" s="100" t="s">
        <v>1448</v>
      </c>
      <c r="R522" s="28" t="s">
        <v>47</v>
      </c>
      <c r="S522" s="28" t="s">
        <v>49</v>
      </c>
      <c r="T522" s="28" t="s">
        <v>48</v>
      </c>
      <c r="U522" s="28" t="s">
        <v>1172</v>
      </c>
      <c r="V522" s="28" t="s">
        <v>1173</v>
      </c>
      <c r="W522" s="28" t="str">
        <f t="shared" si="17"/>
        <v>英語832</v>
      </c>
    </row>
    <row r="523" spans="1:23" ht="24.95" customHeight="1" x14ac:dyDescent="0.15">
      <c r="A523" s="73" t="str">
        <f t="shared" si="16"/>
        <v>017153</v>
      </c>
      <c r="B523" s="33" t="s">
        <v>104</v>
      </c>
      <c r="C523" s="47" t="s">
        <v>155</v>
      </c>
      <c r="D523" s="44">
        <v>153</v>
      </c>
      <c r="E523" s="44" t="s">
        <v>1314</v>
      </c>
      <c r="F523" s="17" t="s">
        <v>1340</v>
      </c>
      <c r="G523" s="18" t="s">
        <v>83</v>
      </c>
      <c r="H523" s="19">
        <v>32</v>
      </c>
      <c r="I523" s="19" t="s">
        <v>263</v>
      </c>
      <c r="J523" s="19" t="s">
        <v>960</v>
      </c>
      <c r="K523" s="46" t="s">
        <v>977</v>
      </c>
      <c r="L523" s="21">
        <v>2</v>
      </c>
      <c r="M523" s="26" t="s">
        <v>98</v>
      </c>
      <c r="N523" s="21">
        <v>22</v>
      </c>
      <c r="O523" s="27" t="s">
        <v>103</v>
      </c>
      <c r="P523" s="25" t="s">
        <v>1104</v>
      </c>
      <c r="Q523" s="100" t="s">
        <v>1450</v>
      </c>
      <c r="R523" s="28" t="s">
        <v>47</v>
      </c>
      <c r="S523" s="28" t="s">
        <v>49</v>
      </c>
      <c r="T523" s="28" t="s">
        <v>48</v>
      </c>
      <c r="U523" s="28" t="s">
        <v>1172</v>
      </c>
      <c r="V523" s="28" t="s">
        <v>1173</v>
      </c>
      <c r="W523" s="28" t="str">
        <f t="shared" si="17"/>
        <v>英語931</v>
      </c>
    </row>
    <row r="524" spans="1:23" ht="24.95" customHeight="1" x14ac:dyDescent="0.15">
      <c r="A524" s="73" t="str">
        <f t="shared" si="16"/>
        <v>017154</v>
      </c>
      <c r="B524" s="33" t="s">
        <v>104</v>
      </c>
      <c r="C524" s="47" t="s">
        <v>155</v>
      </c>
      <c r="D524" s="44">
        <v>154</v>
      </c>
      <c r="E524" s="44" t="s">
        <v>1314</v>
      </c>
      <c r="F524" s="17" t="s">
        <v>1340</v>
      </c>
      <c r="G524" s="18" t="s">
        <v>83</v>
      </c>
      <c r="H524" s="19">
        <v>32</v>
      </c>
      <c r="I524" s="19" t="s">
        <v>263</v>
      </c>
      <c r="J524" s="19" t="s">
        <v>960</v>
      </c>
      <c r="K524" s="46" t="s">
        <v>1451</v>
      </c>
      <c r="L524" s="21">
        <v>2</v>
      </c>
      <c r="M524" s="26" t="s">
        <v>99</v>
      </c>
      <c r="N524" s="21">
        <v>26</v>
      </c>
      <c r="O524" s="27" t="s">
        <v>103</v>
      </c>
      <c r="P524" s="25" t="s">
        <v>1104</v>
      </c>
      <c r="Q524" s="100" t="s">
        <v>1452</v>
      </c>
      <c r="R524" s="28" t="s">
        <v>47</v>
      </c>
      <c r="S524" s="28" t="s">
        <v>49</v>
      </c>
      <c r="T524" s="28" t="s">
        <v>48</v>
      </c>
      <c r="U524" s="28" t="s">
        <v>1172</v>
      </c>
      <c r="V524" s="28" t="s">
        <v>1173</v>
      </c>
      <c r="W524" s="28" t="str">
        <f t="shared" si="17"/>
        <v>英語931</v>
      </c>
    </row>
    <row r="525" spans="1:23" ht="24.95" customHeight="1" x14ac:dyDescent="0.15">
      <c r="A525" s="73" t="str">
        <f t="shared" si="16"/>
        <v>017155</v>
      </c>
      <c r="B525" s="33" t="s">
        <v>104</v>
      </c>
      <c r="C525" s="47" t="s">
        <v>155</v>
      </c>
      <c r="D525" s="44">
        <v>155</v>
      </c>
      <c r="E525" s="44" t="s">
        <v>1314</v>
      </c>
      <c r="F525" s="17" t="s">
        <v>1340</v>
      </c>
      <c r="G525" s="18" t="s">
        <v>83</v>
      </c>
      <c r="H525" s="19">
        <v>32</v>
      </c>
      <c r="I525" s="19" t="s">
        <v>263</v>
      </c>
      <c r="J525" s="19" t="s">
        <v>978</v>
      </c>
      <c r="K525" s="20" t="s">
        <v>1453</v>
      </c>
      <c r="L525" s="21">
        <v>1</v>
      </c>
      <c r="M525" s="26" t="s">
        <v>98</v>
      </c>
      <c r="N525" s="21">
        <v>22</v>
      </c>
      <c r="O525" s="27" t="s">
        <v>103</v>
      </c>
      <c r="P525" s="25" t="s">
        <v>1104</v>
      </c>
      <c r="Q525" s="100" t="s">
        <v>1454</v>
      </c>
      <c r="R525" s="28" t="s">
        <v>47</v>
      </c>
      <c r="S525" s="28" t="s">
        <v>49</v>
      </c>
      <c r="T525" s="28" t="s">
        <v>48</v>
      </c>
      <c r="U525" s="28" t="s">
        <v>1172</v>
      </c>
      <c r="V525" s="28" t="s">
        <v>1173</v>
      </c>
      <c r="W525" s="28" t="str">
        <f t="shared" si="17"/>
        <v>英語932</v>
      </c>
    </row>
    <row r="526" spans="1:23" ht="24.95" customHeight="1" x14ac:dyDescent="0.15">
      <c r="A526" s="73" t="str">
        <f t="shared" si="16"/>
        <v>017156</v>
      </c>
      <c r="B526" s="33" t="s">
        <v>104</v>
      </c>
      <c r="C526" s="47" t="s">
        <v>155</v>
      </c>
      <c r="D526" s="44">
        <v>156</v>
      </c>
      <c r="E526" s="44" t="s">
        <v>1314</v>
      </c>
      <c r="F526" s="17" t="s">
        <v>1340</v>
      </c>
      <c r="G526" s="18" t="s">
        <v>83</v>
      </c>
      <c r="H526" s="19">
        <v>32</v>
      </c>
      <c r="I526" s="19" t="s">
        <v>263</v>
      </c>
      <c r="J526" s="19" t="s">
        <v>978</v>
      </c>
      <c r="K526" s="20" t="s">
        <v>979</v>
      </c>
      <c r="L526" s="21">
        <v>1</v>
      </c>
      <c r="M526" s="26" t="s">
        <v>99</v>
      </c>
      <c r="N526" s="21">
        <v>26</v>
      </c>
      <c r="O526" s="27" t="s">
        <v>103</v>
      </c>
      <c r="P526" s="25" t="s">
        <v>1104</v>
      </c>
      <c r="Q526" s="100" t="s">
        <v>1454</v>
      </c>
      <c r="R526" s="28" t="s">
        <v>47</v>
      </c>
      <c r="S526" s="28" t="s">
        <v>49</v>
      </c>
      <c r="T526" s="28" t="s">
        <v>48</v>
      </c>
      <c r="U526" s="28" t="s">
        <v>1172</v>
      </c>
      <c r="V526" s="28" t="s">
        <v>1173</v>
      </c>
      <c r="W526" s="28" t="str">
        <f t="shared" si="17"/>
        <v>英語932</v>
      </c>
    </row>
    <row r="527" spans="1:23" ht="24.95" customHeight="1" x14ac:dyDescent="0.15">
      <c r="A527" s="73" t="str">
        <f t="shared" si="16"/>
        <v>017157</v>
      </c>
      <c r="B527" s="33" t="s">
        <v>104</v>
      </c>
      <c r="C527" s="47" t="s">
        <v>155</v>
      </c>
      <c r="D527" s="44">
        <v>157</v>
      </c>
      <c r="E527" s="44" t="s">
        <v>1314</v>
      </c>
      <c r="F527" s="17" t="s">
        <v>1338</v>
      </c>
      <c r="G527" s="18" t="s">
        <v>80</v>
      </c>
      <c r="H527" s="19">
        <v>32</v>
      </c>
      <c r="I527" s="19" t="s">
        <v>1346</v>
      </c>
      <c r="J527" s="19">
        <v>723</v>
      </c>
      <c r="K527" s="20" t="s">
        <v>1455</v>
      </c>
      <c r="L527" s="21">
        <v>2</v>
      </c>
      <c r="M527" s="26" t="s">
        <v>98</v>
      </c>
      <c r="N527" s="21" t="s">
        <v>102</v>
      </c>
      <c r="O527" s="27" t="s">
        <v>103</v>
      </c>
      <c r="P527" s="25" t="s">
        <v>9</v>
      </c>
      <c r="Q527" s="100"/>
      <c r="R527" s="28" t="s">
        <v>47</v>
      </c>
      <c r="S527" s="28" t="s">
        <v>49</v>
      </c>
      <c r="T527" s="28" t="s">
        <v>48</v>
      </c>
      <c r="U527" s="28" t="s">
        <v>1172</v>
      </c>
      <c r="V527" s="28" t="s">
        <v>1173</v>
      </c>
      <c r="W527" s="28" t="str">
        <f t="shared" si="17"/>
        <v>道徳723</v>
      </c>
    </row>
    <row r="528" spans="1:23" ht="24.95" customHeight="1" x14ac:dyDescent="0.15">
      <c r="A528" s="73" t="str">
        <f t="shared" si="16"/>
        <v>017158</v>
      </c>
      <c r="B528" s="33" t="s">
        <v>104</v>
      </c>
      <c r="C528" s="47" t="s">
        <v>155</v>
      </c>
      <c r="D528" s="44">
        <v>158</v>
      </c>
      <c r="E528" s="44" t="s">
        <v>1314</v>
      </c>
      <c r="F528" s="17" t="s">
        <v>1340</v>
      </c>
      <c r="G528" s="18" t="s">
        <v>80</v>
      </c>
      <c r="H528" s="19">
        <v>32</v>
      </c>
      <c r="I528" s="19" t="s">
        <v>1346</v>
      </c>
      <c r="J528" s="19">
        <v>723</v>
      </c>
      <c r="K528" s="20" t="s">
        <v>1456</v>
      </c>
      <c r="L528" s="21">
        <v>2</v>
      </c>
      <c r="M528" s="26" t="s">
        <v>99</v>
      </c>
      <c r="N528" s="21" t="s">
        <v>100</v>
      </c>
      <c r="O528" s="27" t="s">
        <v>103</v>
      </c>
      <c r="P528" s="25" t="s">
        <v>9</v>
      </c>
      <c r="Q528" s="100"/>
      <c r="R528" s="28" t="s">
        <v>47</v>
      </c>
      <c r="S528" s="28" t="s">
        <v>49</v>
      </c>
      <c r="T528" s="28" t="s">
        <v>48</v>
      </c>
      <c r="U528" s="28" t="s">
        <v>1172</v>
      </c>
      <c r="V528" s="28" t="s">
        <v>1173</v>
      </c>
      <c r="W528" s="28" t="str">
        <f t="shared" si="17"/>
        <v>道徳723</v>
      </c>
    </row>
    <row r="529" spans="1:23" ht="24.95" customHeight="1" x14ac:dyDescent="0.15">
      <c r="A529" s="73" t="str">
        <f t="shared" si="16"/>
        <v>017159</v>
      </c>
      <c r="B529" s="33" t="s">
        <v>104</v>
      </c>
      <c r="C529" s="47" t="s">
        <v>155</v>
      </c>
      <c r="D529" s="44">
        <v>159</v>
      </c>
      <c r="E529" s="44" t="s">
        <v>1314</v>
      </c>
      <c r="F529" s="17" t="s">
        <v>1338</v>
      </c>
      <c r="G529" s="18" t="s">
        <v>82</v>
      </c>
      <c r="H529" s="19">
        <v>32</v>
      </c>
      <c r="I529" s="19" t="s">
        <v>1346</v>
      </c>
      <c r="J529" s="19">
        <v>823</v>
      </c>
      <c r="K529" s="20" t="s">
        <v>1457</v>
      </c>
      <c r="L529" s="21">
        <v>2</v>
      </c>
      <c r="M529" s="26" t="s">
        <v>98</v>
      </c>
      <c r="N529" s="21" t="s">
        <v>102</v>
      </c>
      <c r="O529" s="27" t="s">
        <v>103</v>
      </c>
      <c r="P529" s="25" t="s">
        <v>9</v>
      </c>
      <c r="Q529" s="100"/>
      <c r="R529" s="28" t="s">
        <v>47</v>
      </c>
      <c r="S529" s="28" t="s">
        <v>49</v>
      </c>
      <c r="T529" s="28" t="s">
        <v>48</v>
      </c>
      <c r="U529" s="28" t="s">
        <v>1172</v>
      </c>
      <c r="V529" s="28" t="s">
        <v>1173</v>
      </c>
      <c r="W529" s="28" t="str">
        <f t="shared" si="17"/>
        <v>道徳823</v>
      </c>
    </row>
    <row r="530" spans="1:23" ht="24.95" customHeight="1" x14ac:dyDescent="0.15">
      <c r="A530" s="73" t="str">
        <f t="shared" si="16"/>
        <v>017160</v>
      </c>
      <c r="B530" s="33" t="s">
        <v>104</v>
      </c>
      <c r="C530" s="47" t="s">
        <v>155</v>
      </c>
      <c r="D530" s="44">
        <v>160</v>
      </c>
      <c r="E530" s="44" t="s">
        <v>1314</v>
      </c>
      <c r="F530" s="17" t="s">
        <v>1340</v>
      </c>
      <c r="G530" s="18" t="s">
        <v>82</v>
      </c>
      <c r="H530" s="19">
        <v>32</v>
      </c>
      <c r="I530" s="19" t="s">
        <v>1346</v>
      </c>
      <c r="J530" s="19">
        <v>823</v>
      </c>
      <c r="K530" s="20" t="s">
        <v>1458</v>
      </c>
      <c r="L530" s="21">
        <v>2</v>
      </c>
      <c r="M530" s="26" t="s">
        <v>99</v>
      </c>
      <c r="N530" s="21" t="s">
        <v>100</v>
      </c>
      <c r="O530" s="27" t="s">
        <v>103</v>
      </c>
      <c r="P530" s="25" t="s">
        <v>9</v>
      </c>
      <c r="Q530" s="100"/>
      <c r="R530" s="28" t="s">
        <v>47</v>
      </c>
      <c r="S530" s="28" t="s">
        <v>49</v>
      </c>
      <c r="T530" s="28" t="s">
        <v>48</v>
      </c>
      <c r="U530" s="28" t="s">
        <v>1172</v>
      </c>
      <c r="V530" s="28" t="s">
        <v>1173</v>
      </c>
      <c r="W530" s="28" t="str">
        <f t="shared" si="17"/>
        <v>道徳823</v>
      </c>
    </row>
    <row r="531" spans="1:23" ht="24.95" customHeight="1" x14ac:dyDescent="0.15">
      <c r="A531" s="73" t="str">
        <f t="shared" si="16"/>
        <v>017161</v>
      </c>
      <c r="B531" s="33" t="s">
        <v>104</v>
      </c>
      <c r="C531" s="47" t="s">
        <v>155</v>
      </c>
      <c r="D531" s="44">
        <v>161</v>
      </c>
      <c r="E531" s="44" t="s">
        <v>1314</v>
      </c>
      <c r="F531" s="17" t="s">
        <v>1338</v>
      </c>
      <c r="G531" s="18" t="s">
        <v>83</v>
      </c>
      <c r="H531" s="19">
        <v>32</v>
      </c>
      <c r="I531" s="19" t="s">
        <v>1346</v>
      </c>
      <c r="J531" s="19">
        <v>923</v>
      </c>
      <c r="K531" s="20" t="s">
        <v>1459</v>
      </c>
      <c r="L531" s="21">
        <v>2</v>
      </c>
      <c r="M531" s="26" t="s">
        <v>98</v>
      </c>
      <c r="N531" s="21" t="s">
        <v>102</v>
      </c>
      <c r="O531" s="27" t="s">
        <v>103</v>
      </c>
      <c r="P531" s="25" t="s">
        <v>9</v>
      </c>
      <c r="Q531" s="100"/>
      <c r="R531" s="28" t="s">
        <v>47</v>
      </c>
      <c r="S531" s="28" t="s">
        <v>49</v>
      </c>
      <c r="T531" s="28" t="s">
        <v>48</v>
      </c>
      <c r="U531" s="28" t="s">
        <v>1172</v>
      </c>
      <c r="V531" s="28" t="s">
        <v>1173</v>
      </c>
      <c r="W531" s="28" t="str">
        <f t="shared" si="17"/>
        <v>道徳923</v>
      </c>
    </row>
    <row r="532" spans="1:23" ht="24.95" customHeight="1" x14ac:dyDescent="0.15">
      <c r="A532" s="73" t="str">
        <f t="shared" si="16"/>
        <v>017162</v>
      </c>
      <c r="B532" s="33" t="s">
        <v>104</v>
      </c>
      <c r="C532" s="47" t="s">
        <v>155</v>
      </c>
      <c r="D532" s="44">
        <v>162</v>
      </c>
      <c r="E532" s="44" t="s">
        <v>1314</v>
      </c>
      <c r="F532" s="17" t="s">
        <v>1340</v>
      </c>
      <c r="G532" s="18" t="s">
        <v>83</v>
      </c>
      <c r="H532" s="19">
        <v>32</v>
      </c>
      <c r="I532" s="19" t="s">
        <v>1346</v>
      </c>
      <c r="J532" s="19">
        <v>923</v>
      </c>
      <c r="K532" s="20" t="s">
        <v>1460</v>
      </c>
      <c r="L532" s="21">
        <v>2</v>
      </c>
      <c r="M532" s="26" t="s">
        <v>99</v>
      </c>
      <c r="N532" s="21" t="s">
        <v>100</v>
      </c>
      <c r="O532" s="27" t="s">
        <v>103</v>
      </c>
      <c r="P532" s="25" t="s">
        <v>9</v>
      </c>
      <c r="Q532" s="100"/>
      <c r="R532" s="28" t="s">
        <v>47</v>
      </c>
      <c r="S532" s="28" t="s">
        <v>49</v>
      </c>
      <c r="T532" s="28" t="s">
        <v>48</v>
      </c>
      <c r="U532" s="28" t="s">
        <v>1172</v>
      </c>
      <c r="V532" s="28" t="s">
        <v>1173</v>
      </c>
      <c r="W532" s="28" t="str">
        <f t="shared" si="17"/>
        <v>道徳923</v>
      </c>
    </row>
    <row r="533" spans="1:23" ht="24.95" customHeight="1" x14ac:dyDescent="0.15">
      <c r="A533" s="73" t="str">
        <f t="shared" si="16"/>
        <v>026001</v>
      </c>
      <c r="B533" s="29" t="s">
        <v>127</v>
      </c>
      <c r="C533" s="30" t="s">
        <v>168</v>
      </c>
      <c r="D533" s="44">
        <v>1</v>
      </c>
      <c r="E533" s="44" t="s">
        <v>1314</v>
      </c>
      <c r="F533" s="29" t="s">
        <v>270</v>
      </c>
      <c r="G533" s="30" t="s">
        <v>83</v>
      </c>
      <c r="H533" s="30">
        <v>32</v>
      </c>
      <c r="I533" s="29" t="s">
        <v>93</v>
      </c>
      <c r="J533" s="29" t="s">
        <v>110</v>
      </c>
      <c r="K533" s="9" t="s">
        <v>586</v>
      </c>
      <c r="L533" s="1">
        <v>2</v>
      </c>
      <c r="M533" s="2" t="s">
        <v>157</v>
      </c>
      <c r="N533" s="3">
        <v>26</v>
      </c>
      <c r="O533" s="1" t="s">
        <v>1461</v>
      </c>
      <c r="P533" s="29" t="s">
        <v>1315</v>
      </c>
      <c r="Q533" s="100"/>
      <c r="R533" s="28" t="s">
        <v>266</v>
      </c>
      <c r="S533" s="28" t="s">
        <v>51</v>
      </c>
      <c r="T533" s="28" t="s">
        <v>50</v>
      </c>
      <c r="U533" s="28" t="s">
        <v>52</v>
      </c>
      <c r="V533" s="28" t="s">
        <v>10</v>
      </c>
      <c r="W533" s="28" t="str">
        <f t="shared" si="17"/>
        <v>理科305</v>
      </c>
    </row>
    <row r="534" spans="1:23" ht="24.95" customHeight="1" x14ac:dyDescent="0.15">
      <c r="A534" s="73" t="str">
        <f t="shared" si="16"/>
        <v>026002</v>
      </c>
      <c r="B534" s="29" t="s">
        <v>127</v>
      </c>
      <c r="C534" s="30" t="s">
        <v>168</v>
      </c>
      <c r="D534" s="44">
        <v>2</v>
      </c>
      <c r="E534" s="44" t="s">
        <v>1314</v>
      </c>
      <c r="F534" s="29" t="s">
        <v>270</v>
      </c>
      <c r="G534" s="30" t="s">
        <v>84</v>
      </c>
      <c r="H534" s="30">
        <v>32</v>
      </c>
      <c r="I534" s="29" t="s">
        <v>93</v>
      </c>
      <c r="J534" s="29" t="s">
        <v>233</v>
      </c>
      <c r="K534" s="9" t="s">
        <v>587</v>
      </c>
      <c r="L534" s="1">
        <v>2</v>
      </c>
      <c r="M534" s="2" t="s">
        <v>157</v>
      </c>
      <c r="N534" s="3">
        <v>22</v>
      </c>
      <c r="O534" s="1" t="s">
        <v>1461</v>
      </c>
      <c r="P534" s="29" t="s">
        <v>1315</v>
      </c>
      <c r="Q534" s="100"/>
      <c r="R534" s="28" t="s">
        <v>266</v>
      </c>
      <c r="S534" s="28" t="s">
        <v>51</v>
      </c>
      <c r="T534" s="28" t="s">
        <v>50</v>
      </c>
      <c r="U534" s="28" t="s">
        <v>52</v>
      </c>
      <c r="V534" s="28" t="s">
        <v>10</v>
      </c>
      <c r="W534" s="28" t="str">
        <f t="shared" si="17"/>
        <v>理科405</v>
      </c>
    </row>
    <row r="535" spans="1:23" ht="24.95" customHeight="1" x14ac:dyDescent="0.15">
      <c r="A535" s="73" t="str">
        <f t="shared" si="16"/>
        <v>026003</v>
      </c>
      <c r="B535" s="29" t="s">
        <v>127</v>
      </c>
      <c r="C535" s="30" t="s">
        <v>168</v>
      </c>
      <c r="D535" s="44">
        <v>3</v>
      </c>
      <c r="E535" s="44" t="s">
        <v>1314</v>
      </c>
      <c r="F535" s="29" t="s">
        <v>270</v>
      </c>
      <c r="G535" s="30" t="s">
        <v>85</v>
      </c>
      <c r="H535" s="30">
        <v>32</v>
      </c>
      <c r="I535" s="29" t="s">
        <v>93</v>
      </c>
      <c r="J535" s="29" t="s">
        <v>143</v>
      </c>
      <c r="K535" s="9" t="s">
        <v>588</v>
      </c>
      <c r="L535" s="1">
        <v>2</v>
      </c>
      <c r="M535" s="2" t="s">
        <v>157</v>
      </c>
      <c r="N535" s="3">
        <v>22</v>
      </c>
      <c r="O535" s="1" t="s">
        <v>1461</v>
      </c>
      <c r="P535" s="29" t="s">
        <v>1315</v>
      </c>
      <c r="Q535" s="100"/>
      <c r="R535" s="28" t="s">
        <v>266</v>
      </c>
      <c r="S535" s="28" t="s">
        <v>51</v>
      </c>
      <c r="T535" s="28" t="s">
        <v>50</v>
      </c>
      <c r="U535" s="28" t="s">
        <v>52</v>
      </c>
      <c r="V535" s="28" t="s">
        <v>10</v>
      </c>
      <c r="W535" s="28" t="str">
        <f t="shared" si="17"/>
        <v>理科505</v>
      </c>
    </row>
    <row r="536" spans="1:23" ht="24.95" customHeight="1" x14ac:dyDescent="0.15">
      <c r="A536" s="73" t="str">
        <f t="shared" si="16"/>
        <v>026004</v>
      </c>
      <c r="B536" s="29" t="s">
        <v>127</v>
      </c>
      <c r="C536" s="30" t="s">
        <v>168</v>
      </c>
      <c r="D536" s="44">
        <v>4</v>
      </c>
      <c r="E536" s="44" t="s">
        <v>1314</v>
      </c>
      <c r="F536" s="29" t="s">
        <v>270</v>
      </c>
      <c r="G536" s="30" t="s">
        <v>86</v>
      </c>
      <c r="H536" s="30">
        <v>32</v>
      </c>
      <c r="I536" s="29" t="s">
        <v>93</v>
      </c>
      <c r="J536" s="29" t="s">
        <v>236</v>
      </c>
      <c r="K536" s="9" t="s">
        <v>589</v>
      </c>
      <c r="L536" s="1">
        <v>2</v>
      </c>
      <c r="M536" s="2" t="s">
        <v>157</v>
      </c>
      <c r="N536" s="3">
        <v>22</v>
      </c>
      <c r="O536" s="1" t="s">
        <v>1461</v>
      </c>
      <c r="P536" s="29" t="s">
        <v>1315</v>
      </c>
      <c r="Q536" s="100"/>
      <c r="R536" s="28" t="s">
        <v>266</v>
      </c>
      <c r="S536" s="28" t="s">
        <v>51</v>
      </c>
      <c r="T536" s="28" t="s">
        <v>50</v>
      </c>
      <c r="U536" s="28" t="s">
        <v>52</v>
      </c>
      <c r="V536" s="28" t="s">
        <v>10</v>
      </c>
      <c r="W536" s="28" t="str">
        <f t="shared" si="17"/>
        <v>理科605</v>
      </c>
    </row>
    <row r="537" spans="1:23" ht="24.95" customHeight="1" x14ac:dyDescent="0.15">
      <c r="A537" s="73" t="str">
        <f t="shared" si="16"/>
        <v>026005</v>
      </c>
      <c r="B537" s="29" t="s">
        <v>127</v>
      </c>
      <c r="C537" s="30" t="s">
        <v>168</v>
      </c>
      <c r="D537" s="44">
        <v>5</v>
      </c>
      <c r="E537" s="44" t="s">
        <v>1314</v>
      </c>
      <c r="F537" s="29" t="s">
        <v>270</v>
      </c>
      <c r="G537" s="30" t="s">
        <v>94</v>
      </c>
      <c r="H537" s="30">
        <v>32</v>
      </c>
      <c r="I537" s="29" t="s">
        <v>95</v>
      </c>
      <c r="J537" s="29" t="s">
        <v>128</v>
      </c>
      <c r="K537" s="5" t="s">
        <v>615</v>
      </c>
      <c r="L537" s="1">
        <v>1</v>
      </c>
      <c r="M537" s="2" t="s">
        <v>271</v>
      </c>
      <c r="N537" s="3">
        <v>26</v>
      </c>
      <c r="O537" s="1" t="s">
        <v>137</v>
      </c>
      <c r="P537" s="29" t="s">
        <v>1315</v>
      </c>
      <c r="Q537" s="100"/>
      <c r="R537" s="28" t="s">
        <v>266</v>
      </c>
      <c r="S537" s="28" t="s">
        <v>51</v>
      </c>
      <c r="T537" s="28" t="s">
        <v>50</v>
      </c>
      <c r="U537" s="28" t="s">
        <v>52</v>
      </c>
      <c r="V537" s="28" t="s">
        <v>10</v>
      </c>
      <c r="W537" s="28" t="str">
        <f t="shared" si="17"/>
        <v>生活109</v>
      </c>
    </row>
    <row r="538" spans="1:23" ht="24.95" customHeight="1" x14ac:dyDescent="0.15">
      <c r="A538" s="73" t="str">
        <f t="shared" si="16"/>
        <v>026006</v>
      </c>
      <c r="B538" s="29" t="s">
        <v>127</v>
      </c>
      <c r="C538" s="30" t="s">
        <v>168</v>
      </c>
      <c r="D538" s="44">
        <v>6</v>
      </c>
      <c r="E538" s="44" t="s">
        <v>1314</v>
      </c>
      <c r="F538" s="29" t="s">
        <v>270</v>
      </c>
      <c r="G538" s="30" t="s">
        <v>94</v>
      </c>
      <c r="H538" s="30">
        <v>32</v>
      </c>
      <c r="I538" s="29" t="s">
        <v>95</v>
      </c>
      <c r="J538" s="29" t="s">
        <v>129</v>
      </c>
      <c r="K538" s="5" t="s">
        <v>616</v>
      </c>
      <c r="L538" s="1">
        <v>1</v>
      </c>
      <c r="M538" s="2" t="s">
        <v>271</v>
      </c>
      <c r="N538" s="3">
        <v>26</v>
      </c>
      <c r="O538" s="1" t="s">
        <v>137</v>
      </c>
      <c r="P538" s="29" t="s">
        <v>1315</v>
      </c>
      <c r="Q538" s="100"/>
      <c r="R538" s="28" t="s">
        <v>266</v>
      </c>
      <c r="S538" s="28" t="s">
        <v>51</v>
      </c>
      <c r="T538" s="28" t="s">
        <v>50</v>
      </c>
      <c r="U538" s="28" t="s">
        <v>52</v>
      </c>
      <c r="V538" s="28" t="s">
        <v>10</v>
      </c>
      <c r="W538" s="28" t="str">
        <f t="shared" si="17"/>
        <v>生活110</v>
      </c>
    </row>
    <row r="539" spans="1:23" ht="24.95" customHeight="1" x14ac:dyDescent="0.15">
      <c r="A539" s="73" t="str">
        <f t="shared" si="16"/>
        <v>026007</v>
      </c>
      <c r="B539" s="1" t="s">
        <v>127</v>
      </c>
      <c r="C539" s="29" t="s">
        <v>168</v>
      </c>
      <c r="D539" s="44">
        <v>7</v>
      </c>
      <c r="E539" s="44" t="s">
        <v>1314</v>
      </c>
      <c r="F539" s="29" t="s">
        <v>1324</v>
      </c>
      <c r="G539" s="29" t="s">
        <v>94</v>
      </c>
      <c r="H539" s="29">
        <v>31</v>
      </c>
      <c r="I539" s="29" t="s">
        <v>95</v>
      </c>
      <c r="J539" s="29">
        <v>139</v>
      </c>
      <c r="K539" s="24" t="s">
        <v>180</v>
      </c>
      <c r="L539" s="29">
        <v>1</v>
      </c>
      <c r="M539" s="29" t="s">
        <v>99</v>
      </c>
      <c r="N539" s="29" t="s">
        <v>100</v>
      </c>
      <c r="O539" s="1" t="s">
        <v>137</v>
      </c>
      <c r="P539" s="1" t="s">
        <v>294</v>
      </c>
      <c r="Q539" s="100"/>
      <c r="R539" s="28" t="s">
        <v>266</v>
      </c>
      <c r="S539" s="28" t="s">
        <v>51</v>
      </c>
      <c r="T539" s="28" t="s">
        <v>50</v>
      </c>
      <c r="U539" s="28" t="s">
        <v>52</v>
      </c>
      <c r="V539" s="28" t="s">
        <v>10</v>
      </c>
      <c r="W539" s="28" t="str">
        <f t="shared" si="17"/>
        <v>生活139</v>
      </c>
    </row>
    <row r="540" spans="1:23" ht="24.95" customHeight="1" x14ac:dyDescent="0.15">
      <c r="A540" s="73" t="str">
        <f t="shared" si="16"/>
        <v>026008</v>
      </c>
      <c r="B540" s="1" t="s">
        <v>127</v>
      </c>
      <c r="C540" s="29" t="s">
        <v>168</v>
      </c>
      <c r="D540" s="44">
        <v>8</v>
      </c>
      <c r="E540" s="44" t="s">
        <v>1314</v>
      </c>
      <c r="F540" s="29" t="s">
        <v>1324</v>
      </c>
      <c r="G540" s="29" t="s">
        <v>94</v>
      </c>
      <c r="H540" s="29">
        <v>31</v>
      </c>
      <c r="I540" s="29" t="s">
        <v>95</v>
      </c>
      <c r="J540" s="29">
        <v>140</v>
      </c>
      <c r="K540" s="24" t="s">
        <v>182</v>
      </c>
      <c r="L540" s="29">
        <v>1</v>
      </c>
      <c r="M540" s="29" t="s">
        <v>99</v>
      </c>
      <c r="N540" s="29" t="s">
        <v>100</v>
      </c>
      <c r="O540" s="1" t="s">
        <v>137</v>
      </c>
      <c r="P540" s="1" t="s">
        <v>294</v>
      </c>
      <c r="Q540" s="100"/>
      <c r="R540" s="28" t="s">
        <v>266</v>
      </c>
      <c r="S540" s="28" t="s">
        <v>51</v>
      </c>
      <c r="T540" s="28" t="s">
        <v>50</v>
      </c>
      <c r="U540" s="28" t="s">
        <v>52</v>
      </c>
      <c r="V540" s="28" t="s">
        <v>10</v>
      </c>
      <c r="W540" s="28" t="str">
        <f t="shared" si="17"/>
        <v>生活140</v>
      </c>
    </row>
    <row r="541" spans="1:23" ht="24.95" customHeight="1" x14ac:dyDescent="0.15">
      <c r="A541" s="73" t="str">
        <f t="shared" si="16"/>
        <v>027001</v>
      </c>
      <c r="B541" s="29" t="s">
        <v>258</v>
      </c>
      <c r="C541" s="30" t="s">
        <v>980</v>
      </c>
      <c r="D541" s="44">
        <v>1</v>
      </c>
      <c r="E541" s="44" t="s">
        <v>1314</v>
      </c>
      <c r="F541" s="29" t="s">
        <v>270</v>
      </c>
      <c r="G541" s="30" t="s">
        <v>80</v>
      </c>
      <c r="H541" s="30">
        <v>32</v>
      </c>
      <c r="I541" s="29" t="s">
        <v>0</v>
      </c>
      <c r="J541" s="29" t="s">
        <v>119</v>
      </c>
      <c r="K541" s="6" t="s">
        <v>638</v>
      </c>
      <c r="L541" s="1">
        <v>1</v>
      </c>
      <c r="M541" s="34" t="s">
        <v>280</v>
      </c>
      <c r="N541" s="3">
        <v>26</v>
      </c>
      <c r="O541" s="1" t="s">
        <v>278</v>
      </c>
      <c r="P541" s="29" t="s">
        <v>1315</v>
      </c>
      <c r="Q541" s="100"/>
      <c r="R541" s="28" t="s">
        <v>53</v>
      </c>
      <c r="S541" s="28" t="s">
        <v>55</v>
      </c>
      <c r="T541" s="28" t="s">
        <v>54</v>
      </c>
      <c r="U541" s="28" t="s">
        <v>1174</v>
      </c>
      <c r="V541" s="28" t="s">
        <v>56</v>
      </c>
      <c r="W541" s="28" t="str">
        <f t="shared" si="17"/>
        <v>音楽102</v>
      </c>
    </row>
    <row r="542" spans="1:23" ht="24.95" customHeight="1" x14ac:dyDescent="0.15">
      <c r="A542" s="73" t="str">
        <f t="shared" si="16"/>
        <v>027002</v>
      </c>
      <c r="B542" s="29" t="s">
        <v>258</v>
      </c>
      <c r="C542" s="30" t="s">
        <v>980</v>
      </c>
      <c r="D542" s="44">
        <v>2</v>
      </c>
      <c r="E542" s="44" t="s">
        <v>1314</v>
      </c>
      <c r="F542" s="29" t="s">
        <v>270</v>
      </c>
      <c r="G542" s="30" t="s">
        <v>82</v>
      </c>
      <c r="H542" s="30">
        <v>32</v>
      </c>
      <c r="I542" s="29" t="s">
        <v>0</v>
      </c>
      <c r="J542" s="29" t="s">
        <v>223</v>
      </c>
      <c r="K542" s="6" t="s">
        <v>639</v>
      </c>
      <c r="L542" s="1">
        <v>1</v>
      </c>
      <c r="M542" s="34" t="s">
        <v>280</v>
      </c>
      <c r="N542" s="3">
        <v>26</v>
      </c>
      <c r="O542" s="1" t="s">
        <v>137</v>
      </c>
      <c r="P542" s="29" t="s">
        <v>1315</v>
      </c>
      <c r="Q542" s="100"/>
      <c r="R542" s="28" t="s">
        <v>53</v>
      </c>
      <c r="S542" s="28" t="s">
        <v>55</v>
      </c>
      <c r="T542" s="28" t="s">
        <v>54</v>
      </c>
      <c r="U542" s="28" t="s">
        <v>1174</v>
      </c>
      <c r="V542" s="28" t="s">
        <v>56</v>
      </c>
      <c r="W542" s="28" t="str">
        <f t="shared" si="17"/>
        <v>音楽202</v>
      </c>
    </row>
    <row r="543" spans="1:23" ht="24.95" customHeight="1" x14ac:dyDescent="0.15">
      <c r="A543" s="73" t="str">
        <f t="shared" si="16"/>
        <v>027003</v>
      </c>
      <c r="B543" s="29" t="s">
        <v>258</v>
      </c>
      <c r="C543" s="30" t="s">
        <v>980</v>
      </c>
      <c r="D543" s="44">
        <v>3</v>
      </c>
      <c r="E543" s="44" t="s">
        <v>1314</v>
      </c>
      <c r="F543" s="29" t="s">
        <v>270</v>
      </c>
      <c r="G543" s="30" t="s">
        <v>83</v>
      </c>
      <c r="H543" s="30">
        <v>32</v>
      </c>
      <c r="I543" s="29" t="s">
        <v>0</v>
      </c>
      <c r="J543" s="29" t="s">
        <v>97</v>
      </c>
      <c r="K543" s="6" t="s">
        <v>640</v>
      </c>
      <c r="L543" s="1">
        <v>1</v>
      </c>
      <c r="M543" s="34" t="s">
        <v>280</v>
      </c>
      <c r="N543" s="3">
        <v>26</v>
      </c>
      <c r="O543" s="1" t="s">
        <v>137</v>
      </c>
      <c r="P543" s="29" t="s">
        <v>1315</v>
      </c>
      <c r="Q543" s="100"/>
      <c r="R543" s="28" t="s">
        <v>53</v>
      </c>
      <c r="S543" s="28" t="s">
        <v>55</v>
      </c>
      <c r="T543" s="28" t="s">
        <v>54</v>
      </c>
      <c r="U543" s="28" t="s">
        <v>1174</v>
      </c>
      <c r="V543" s="28" t="s">
        <v>56</v>
      </c>
      <c r="W543" s="28" t="str">
        <f t="shared" si="17"/>
        <v>音楽302</v>
      </c>
    </row>
    <row r="544" spans="1:23" ht="24.95" customHeight="1" x14ac:dyDescent="0.15">
      <c r="A544" s="73" t="str">
        <f t="shared" si="16"/>
        <v>027004</v>
      </c>
      <c r="B544" s="29" t="s">
        <v>258</v>
      </c>
      <c r="C544" s="30" t="s">
        <v>980</v>
      </c>
      <c r="D544" s="44">
        <v>4</v>
      </c>
      <c r="E544" s="44" t="s">
        <v>1314</v>
      </c>
      <c r="F544" s="29" t="s">
        <v>270</v>
      </c>
      <c r="G544" s="30" t="s">
        <v>84</v>
      </c>
      <c r="H544" s="30">
        <v>32</v>
      </c>
      <c r="I544" s="29" t="s">
        <v>0</v>
      </c>
      <c r="J544" s="29" t="s">
        <v>117</v>
      </c>
      <c r="K544" s="6" t="s">
        <v>641</v>
      </c>
      <c r="L544" s="1">
        <v>1</v>
      </c>
      <c r="M544" s="34" t="s">
        <v>280</v>
      </c>
      <c r="N544" s="3">
        <v>22</v>
      </c>
      <c r="O544" s="1" t="s">
        <v>137</v>
      </c>
      <c r="P544" s="29" t="s">
        <v>1315</v>
      </c>
      <c r="Q544" s="100"/>
      <c r="R544" s="28" t="s">
        <v>53</v>
      </c>
      <c r="S544" s="28" t="s">
        <v>55</v>
      </c>
      <c r="T544" s="28" t="s">
        <v>54</v>
      </c>
      <c r="U544" s="28" t="s">
        <v>1174</v>
      </c>
      <c r="V544" s="28" t="s">
        <v>56</v>
      </c>
      <c r="W544" s="28" t="str">
        <f t="shared" si="17"/>
        <v>音楽402</v>
      </c>
    </row>
    <row r="545" spans="1:23" ht="24.95" customHeight="1" x14ac:dyDescent="0.15">
      <c r="A545" s="73" t="str">
        <f t="shared" si="16"/>
        <v>027005</v>
      </c>
      <c r="B545" s="29" t="s">
        <v>258</v>
      </c>
      <c r="C545" s="30" t="s">
        <v>980</v>
      </c>
      <c r="D545" s="44">
        <v>5</v>
      </c>
      <c r="E545" s="44" t="s">
        <v>1314</v>
      </c>
      <c r="F545" s="29" t="s">
        <v>270</v>
      </c>
      <c r="G545" s="30" t="s">
        <v>85</v>
      </c>
      <c r="H545" s="30">
        <v>32</v>
      </c>
      <c r="I545" s="29" t="s">
        <v>0</v>
      </c>
      <c r="J545" s="29" t="s">
        <v>140</v>
      </c>
      <c r="K545" s="6" t="s">
        <v>642</v>
      </c>
      <c r="L545" s="1">
        <v>1</v>
      </c>
      <c r="M545" s="34" t="s">
        <v>280</v>
      </c>
      <c r="N545" s="3">
        <v>22</v>
      </c>
      <c r="O545" s="1" t="s">
        <v>137</v>
      </c>
      <c r="P545" s="29" t="s">
        <v>1315</v>
      </c>
      <c r="Q545" s="100"/>
      <c r="R545" s="28" t="s">
        <v>53</v>
      </c>
      <c r="S545" s="28" t="s">
        <v>55</v>
      </c>
      <c r="T545" s="28" t="s">
        <v>54</v>
      </c>
      <c r="U545" s="28" t="s">
        <v>1174</v>
      </c>
      <c r="V545" s="28" t="s">
        <v>56</v>
      </c>
      <c r="W545" s="28" t="str">
        <f t="shared" si="17"/>
        <v>音楽502</v>
      </c>
    </row>
    <row r="546" spans="1:23" ht="24.95" customHeight="1" x14ac:dyDescent="0.15">
      <c r="A546" s="73" t="str">
        <f t="shared" si="16"/>
        <v>027006</v>
      </c>
      <c r="B546" s="29" t="s">
        <v>258</v>
      </c>
      <c r="C546" s="30" t="s">
        <v>980</v>
      </c>
      <c r="D546" s="44">
        <v>6</v>
      </c>
      <c r="E546" s="44" t="s">
        <v>1314</v>
      </c>
      <c r="F546" s="29" t="s">
        <v>270</v>
      </c>
      <c r="G546" s="30" t="s">
        <v>86</v>
      </c>
      <c r="H546" s="30">
        <v>32</v>
      </c>
      <c r="I546" s="29" t="s">
        <v>0</v>
      </c>
      <c r="J546" s="29" t="s">
        <v>242</v>
      </c>
      <c r="K546" s="6" t="s">
        <v>643</v>
      </c>
      <c r="L546" s="1">
        <v>1</v>
      </c>
      <c r="M546" s="34" t="s">
        <v>280</v>
      </c>
      <c r="N546" s="3">
        <v>22</v>
      </c>
      <c r="O546" s="1" t="s">
        <v>137</v>
      </c>
      <c r="P546" s="29" t="s">
        <v>1315</v>
      </c>
      <c r="Q546" s="100"/>
      <c r="R546" s="28" t="s">
        <v>53</v>
      </c>
      <c r="S546" s="28" t="s">
        <v>55</v>
      </c>
      <c r="T546" s="28" t="s">
        <v>54</v>
      </c>
      <c r="U546" s="28" t="s">
        <v>1174</v>
      </c>
      <c r="V546" s="28" t="s">
        <v>56</v>
      </c>
      <c r="W546" s="28" t="str">
        <f t="shared" si="17"/>
        <v>音楽602</v>
      </c>
    </row>
    <row r="547" spans="1:23" ht="24.95" customHeight="1" x14ac:dyDescent="0.15">
      <c r="A547" s="73" t="str">
        <f t="shared" si="16"/>
        <v>027007</v>
      </c>
      <c r="B547" s="33" t="s">
        <v>258</v>
      </c>
      <c r="C547" s="47" t="s">
        <v>980</v>
      </c>
      <c r="D547" s="44">
        <v>7</v>
      </c>
      <c r="E547" s="44" t="s">
        <v>1314</v>
      </c>
      <c r="F547" s="17" t="s">
        <v>1340</v>
      </c>
      <c r="G547" s="18" t="s">
        <v>80</v>
      </c>
      <c r="H547" s="19">
        <v>32</v>
      </c>
      <c r="I547" s="19" t="s">
        <v>0</v>
      </c>
      <c r="J547" s="19" t="s">
        <v>837</v>
      </c>
      <c r="K547" s="20" t="s">
        <v>1462</v>
      </c>
      <c r="L547" s="21">
        <v>1</v>
      </c>
      <c r="M547" s="26" t="s">
        <v>280</v>
      </c>
      <c r="N547" s="21" t="s">
        <v>102</v>
      </c>
      <c r="O547" s="27" t="s">
        <v>115</v>
      </c>
      <c r="P547" s="25" t="s">
        <v>9</v>
      </c>
      <c r="Q547" s="100"/>
      <c r="R547" s="28" t="s">
        <v>53</v>
      </c>
      <c r="S547" s="28" t="s">
        <v>55</v>
      </c>
      <c r="T547" s="28" t="s">
        <v>54</v>
      </c>
      <c r="U547" s="28" t="s">
        <v>1174</v>
      </c>
      <c r="V547" s="28" t="s">
        <v>56</v>
      </c>
      <c r="W547" s="28" t="str">
        <f t="shared" si="17"/>
        <v>音楽727</v>
      </c>
    </row>
    <row r="548" spans="1:23" ht="24.95" customHeight="1" x14ac:dyDescent="0.15">
      <c r="A548" s="73" t="str">
        <f t="shared" si="16"/>
        <v>027008</v>
      </c>
      <c r="B548" s="33" t="s">
        <v>258</v>
      </c>
      <c r="C548" s="47" t="s">
        <v>980</v>
      </c>
      <c r="D548" s="44">
        <v>8</v>
      </c>
      <c r="E548" s="44" t="s">
        <v>1314</v>
      </c>
      <c r="F548" s="17" t="s">
        <v>1340</v>
      </c>
      <c r="G548" s="18" t="s">
        <v>901</v>
      </c>
      <c r="H548" s="19">
        <v>32</v>
      </c>
      <c r="I548" s="19" t="s">
        <v>0</v>
      </c>
      <c r="J548" s="19" t="s">
        <v>800</v>
      </c>
      <c r="K548" s="20" t="s">
        <v>1463</v>
      </c>
      <c r="L548" s="21">
        <v>1</v>
      </c>
      <c r="M548" s="26" t="s">
        <v>280</v>
      </c>
      <c r="N548" s="21" t="s">
        <v>102</v>
      </c>
      <c r="O548" s="27" t="s">
        <v>115</v>
      </c>
      <c r="P548" s="25" t="s">
        <v>9</v>
      </c>
      <c r="Q548" s="100"/>
      <c r="R548" s="28" t="s">
        <v>53</v>
      </c>
      <c r="S548" s="28" t="s">
        <v>55</v>
      </c>
      <c r="T548" s="28" t="s">
        <v>54</v>
      </c>
      <c r="U548" s="28" t="s">
        <v>1174</v>
      </c>
      <c r="V548" s="28" t="s">
        <v>56</v>
      </c>
      <c r="W548" s="28" t="str">
        <f t="shared" si="17"/>
        <v>音楽827</v>
      </c>
    </row>
    <row r="549" spans="1:23" ht="24.95" customHeight="1" x14ac:dyDescent="0.15">
      <c r="A549" s="73" t="str">
        <f t="shared" si="16"/>
        <v>027009</v>
      </c>
      <c r="B549" s="33" t="s">
        <v>258</v>
      </c>
      <c r="C549" s="47" t="s">
        <v>980</v>
      </c>
      <c r="D549" s="44">
        <v>9</v>
      </c>
      <c r="E549" s="44" t="s">
        <v>1314</v>
      </c>
      <c r="F549" s="17" t="s">
        <v>1340</v>
      </c>
      <c r="G549" s="18" t="s">
        <v>901</v>
      </c>
      <c r="H549" s="19">
        <v>32</v>
      </c>
      <c r="I549" s="19" t="s">
        <v>0</v>
      </c>
      <c r="J549" s="19" t="s">
        <v>829</v>
      </c>
      <c r="K549" s="46" t="s">
        <v>1464</v>
      </c>
      <c r="L549" s="21">
        <v>1</v>
      </c>
      <c r="M549" s="26" t="s">
        <v>280</v>
      </c>
      <c r="N549" s="21" t="s">
        <v>102</v>
      </c>
      <c r="O549" s="27" t="s">
        <v>115</v>
      </c>
      <c r="P549" s="25" t="s">
        <v>9</v>
      </c>
      <c r="Q549" s="100"/>
      <c r="R549" s="28" t="s">
        <v>53</v>
      </c>
      <c r="S549" s="28" t="s">
        <v>55</v>
      </c>
      <c r="T549" s="28" t="s">
        <v>54</v>
      </c>
      <c r="U549" s="28" t="s">
        <v>1174</v>
      </c>
      <c r="V549" s="28" t="s">
        <v>56</v>
      </c>
      <c r="W549" s="28" t="str">
        <f t="shared" si="17"/>
        <v>音楽828</v>
      </c>
    </row>
    <row r="550" spans="1:23" ht="24.95" customHeight="1" x14ac:dyDescent="0.15">
      <c r="A550" s="73" t="str">
        <f t="shared" si="16"/>
        <v>027010</v>
      </c>
      <c r="B550" s="33" t="s">
        <v>258</v>
      </c>
      <c r="C550" s="47" t="s">
        <v>980</v>
      </c>
      <c r="D550" s="44">
        <v>10</v>
      </c>
      <c r="E550" s="44" t="s">
        <v>1314</v>
      </c>
      <c r="F550" s="17" t="s">
        <v>1340</v>
      </c>
      <c r="G550" s="18" t="s">
        <v>808</v>
      </c>
      <c r="H550" s="19">
        <v>32</v>
      </c>
      <c r="I550" s="19" t="s">
        <v>970</v>
      </c>
      <c r="J550" s="19" t="s">
        <v>981</v>
      </c>
      <c r="K550" s="46" t="s">
        <v>982</v>
      </c>
      <c r="L550" s="21">
        <v>1</v>
      </c>
      <c r="M550" s="26" t="s">
        <v>280</v>
      </c>
      <c r="N550" s="21" t="s">
        <v>102</v>
      </c>
      <c r="O550" s="27" t="s">
        <v>115</v>
      </c>
      <c r="P550" s="25" t="s">
        <v>1105</v>
      </c>
      <c r="Q550" s="100"/>
      <c r="R550" s="28" t="s">
        <v>53</v>
      </c>
      <c r="S550" s="28" t="s">
        <v>55</v>
      </c>
      <c r="T550" s="28" t="s">
        <v>54</v>
      </c>
      <c r="U550" s="28" t="s">
        <v>1174</v>
      </c>
      <c r="V550" s="28" t="s">
        <v>56</v>
      </c>
      <c r="W550" s="28" t="str">
        <f t="shared" si="17"/>
        <v>器楽774</v>
      </c>
    </row>
    <row r="551" spans="1:23" ht="24.95" customHeight="1" x14ac:dyDescent="0.15">
      <c r="A551" s="73" t="str">
        <f t="shared" si="16"/>
        <v>035001</v>
      </c>
      <c r="B551" s="33" t="s">
        <v>983</v>
      </c>
      <c r="C551" s="47" t="s">
        <v>984</v>
      </c>
      <c r="D551" s="49">
        <v>1</v>
      </c>
      <c r="E551" s="44" t="s">
        <v>1314</v>
      </c>
      <c r="F551" s="17" t="s">
        <v>1340</v>
      </c>
      <c r="G551" s="18" t="s">
        <v>808</v>
      </c>
      <c r="H551" s="19">
        <v>32</v>
      </c>
      <c r="I551" s="19" t="s">
        <v>815</v>
      </c>
      <c r="J551" s="19" t="s">
        <v>809</v>
      </c>
      <c r="K551" s="20" t="s">
        <v>985</v>
      </c>
      <c r="L551" s="21">
        <v>5</v>
      </c>
      <c r="M551" s="26" t="s">
        <v>107</v>
      </c>
      <c r="N551" s="21">
        <v>18</v>
      </c>
      <c r="O551" s="27" t="s">
        <v>1465</v>
      </c>
      <c r="P551" s="25" t="s">
        <v>1342</v>
      </c>
      <c r="Q551" s="100"/>
      <c r="R551" s="28" t="s">
        <v>1141</v>
      </c>
      <c r="S551" s="28" t="s">
        <v>1143</v>
      </c>
      <c r="T551" s="28" t="s">
        <v>1142</v>
      </c>
      <c r="U551" s="28" t="s">
        <v>1144</v>
      </c>
      <c r="V551" s="28" t="s">
        <v>1145</v>
      </c>
      <c r="W551" s="28" t="str">
        <f t="shared" si="17"/>
        <v>歴史731</v>
      </c>
    </row>
    <row r="552" spans="1:23" ht="24.95" customHeight="1" x14ac:dyDescent="0.15">
      <c r="A552" s="73" t="str">
        <f t="shared" si="16"/>
        <v>035002</v>
      </c>
      <c r="B552" s="33" t="s">
        <v>983</v>
      </c>
      <c r="C552" s="47" t="s">
        <v>984</v>
      </c>
      <c r="D552" s="49">
        <v>2</v>
      </c>
      <c r="E552" s="44" t="s">
        <v>1314</v>
      </c>
      <c r="F552" s="17" t="s">
        <v>1340</v>
      </c>
      <c r="G552" s="18" t="s">
        <v>808</v>
      </c>
      <c r="H552" s="19">
        <v>32</v>
      </c>
      <c r="I552" s="19" t="s">
        <v>815</v>
      </c>
      <c r="J552" s="19" t="s">
        <v>809</v>
      </c>
      <c r="K552" s="20" t="s">
        <v>986</v>
      </c>
      <c r="L552" s="21">
        <v>5</v>
      </c>
      <c r="M552" s="26" t="s">
        <v>98</v>
      </c>
      <c r="N552" s="21">
        <v>22</v>
      </c>
      <c r="O552" s="27" t="s">
        <v>1465</v>
      </c>
      <c r="P552" s="25" t="s">
        <v>1342</v>
      </c>
      <c r="Q552" s="100"/>
      <c r="R552" s="28" t="s">
        <v>1141</v>
      </c>
      <c r="S552" s="28" t="s">
        <v>1143</v>
      </c>
      <c r="T552" s="28" t="s">
        <v>1142</v>
      </c>
      <c r="U552" s="28" t="s">
        <v>1144</v>
      </c>
      <c r="V552" s="28" t="s">
        <v>1145</v>
      </c>
      <c r="W552" s="28" t="str">
        <f t="shared" si="17"/>
        <v>歴史731</v>
      </c>
    </row>
    <row r="553" spans="1:23" ht="24.95" customHeight="1" x14ac:dyDescent="0.15">
      <c r="A553" s="73" t="str">
        <f t="shared" si="16"/>
        <v>035003</v>
      </c>
      <c r="B553" s="33" t="s">
        <v>983</v>
      </c>
      <c r="C553" s="47" t="s">
        <v>984</v>
      </c>
      <c r="D553" s="49">
        <v>3</v>
      </c>
      <c r="E553" s="44" t="s">
        <v>1314</v>
      </c>
      <c r="F553" s="17" t="s">
        <v>1340</v>
      </c>
      <c r="G553" s="18" t="s">
        <v>808</v>
      </c>
      <c r="H553" s="19">
        <v>32</v>
      </c>
      <c r="I553" s="19" t="s">
        <v>815</v>
      </c>
      <c r="J553" s="19" t="s">
        <v>809</v>
      </c>
      <c r="K553" s="20" t="s">
        <v>987</v>
      </c>
      <c r="L553" s="21">
        <v>5</v>
      </c>
      <c r="M553" s="26" t="s">
        <v>99</v>
      </c>
      <c r="N553" s="21">
        <v>26</v>
      </c>
      <c r="O553" s="27" t="s">
        <v>1465</v>
      </c>
      <c r="P553" s="25" t="s">
        <v>1342</v>
      </c>
      <c r="Q553" s="100"/>
      <c r="R553" s="28" t="s">
        <v>1141</v>
      </c>
      <c r="S553" s="28" t="s">
        <v>1143</v>
      </c>
      <c r="T553" s="28" t="s">
        <v>1142</v>
      </c>
      <c r="U553" s="28" t="s">
        <v>1144</v>
      </c>
      <c r="V553" s="28" t="s">
        <v>1145</v>
      </c>
      <c r="W553" s="28" t="str">
        <f t="shared" si="17"/>
        <v>歴史731</v>
      </c>
    </row>
    <row r="554" spans="1:23" ht="24.95" customHeight="1" x14ac:dyDescent="0.15">
      <c r="A554" s="73" t="str">
        <f t="shared" si="16"/>
        <v>035004</v>
      </c>
      <c r="B554" s="33" t="s">
        <v>983</v>
      </c>
      <c r="C554" s="47" t="s">
        <v>984</v>
      </c>
      <c r="D554" s="49">
        <v>4</v>
      </c>
      <c r="E554" s="44" t="s">
        <v>1314</v>
      </c>
      <c r="F554" s="17" t="s">
        <v>1340</v>
      </c>
      <c r="G554" s="18" t="s">
        <v>83</v>
      </c>
      <c r="H554" s="19">
        <v>32</v>
      </c>
      <c r="I554" s="19" t="s">
        <v>819</v>
      </c>
      <c r="J554" s="19" t="s">
        <v>960</v>
      </c>
      <c r="K554" s="20" t="s">
        <v>988</v>
      </c>
      <c r="L554" s="21">
        <v>5</v>
      </c>
      <c r="M554" s="26" t="s">
        <v>107</v>
      </c>
      <c r="N554" s="21">
        <v>18</v>
      </c>
      <c r="O554" s="27" t="s">
        <v>1465</v>
      </c>
      <c r="P554" s="25" t="s">
        <v>1342</v>
      </c>
      <c r="Q554" s="100"/>
      <c r="R554" s="28" t="s">
        <v>1141</v>
      </c>
      <c r="S554" s="28" t="s">
        <v>1143</v>
      </c>
      <c r="T554" s="28" t="s">
        <v>1142</v>
      </c>
      <c r="U554" s="28" t="s">
        <v>1144</v>
      </c>
      <c r="V554" s="28" t="s">
        <v>1145</v>
      </c>
      <c r="W554" s="28" t="str">
        <f t="shared" si="17"/>
        <v>公民931</v>
      </c>
    </row>
    <row r="555" spans="1:23" ht="24.95" customHeight="1" x14ac:dyDescent="0.15">
      <c r="A555" s="73" t="str">
        <f t="shared" si="16"/>
        <v>035005</v>
      </c>
      <c r="B555" s="33" t="s">
        <v>983</v>
      </c>
      <c r="C555" s="47" t="s">
        <v>984</v>
      </c>
      <c r="D555" s="49">
        <v>5</v>
      </c>
      <c r="E555" s="44" t="s">
        <v>1314</v>
      </c>
      <c r="F555" s="17" t="s">
        <v>1340</v>
      </c>
      <c r="G555" s="18" t="s">
        <v>83</v>
      </c>
      <c r="H555" s="19">
        <v>32</v>
      </c>
      <c r="I555" s="19" t="s">
        <v>819</v>
      </c>
      <c r="J555" s="19" t="s">
        <v>960</v>
      </c>
      <c r="K555" s="20" t="s">
        <v>989</v>
      </c>
      <c r="L555" s="21">
        <v>5</v>
      </c>
      <c r="M555" s="26" t="s">
        <v>98</v>
      </c>
      <c r="N555" s="21">
        <v>22</v>
      </c>
      <c r="O555" s="27" t="s">
        <v>1465</v>
      </c>
      <c r="P555" s="25" t="s">
        <v>1342</v>
      </c>
      <c r="Q555" s="100"/>
      <c r="R555" s="28" t="s">
        <v>1141</v>
      </c>
      <c r="S555" s="28" t="s">
        <v>1143</v>
      </c>
      <c r="T555" s="28" t="s">
        <v>1142</v>
      </c>
      <c r="U555" s="28" t="s">
        <v>1144</v>
      </c>
      <c r="V555" s="28" t="s">
        <v>1145</v>
      </c>
      <c r="W555" s="28" t="str">
        <f t="shared" si="17"/>
        <v>公民931</v>
      </c>
    </row>
    <row r="556" spans="1:23" ht="24.95" customHeight="1" x14ac:dyDescent="0.15">
      <c r="A556" s="73" t="str">
        <f t="shared" si="16"/>
        <v>035006</v>
      </c>
      <c r="B556" s="33" t="s">
        <v>983</v>
      </c>
      <c r="C556" s="47" t="s">
        <v>984</v>
      </c>
      <c r="D556" s="49">
        <v>6</v>
      </c>
      <c r="E556" s="44" t="s">
        <v>1314</v>
      </c>
      <c r="F556" s="17" t="s">
        <v>1340</v>
      </c>
      <c r="G556" s="18" t="s">
        <v>83</v>
      </c>
      <c r="H556" s="19">
        <v>32</v>
      </c>
      <c r="I556" s="19" t="s">
        <v>819</v>
      </c>
      <c r="J556" s="19" t="s">
        <v>960</v>
      </c>
      <c r="K556" s="20" t="s">
        <v>990</v>
      </c>
      <c r="L556" s="21">
        <v>5</v>
      </c>
      <c r="M556" s="26" t="s">
        <v>99</v>
      </c>
      <c r="N556" s="21">
        <v>26</v>
      </c>
      <c r="O556" s="27" t="s">
        <v>1465</v>
      </c>
      <c r="P556" s="25" t="s">
        <v>1342</v>
      </c>
      <c r="Q556" s="100"/>
      <c r="R556" s="28" t="s">
        <v>1141</v>
      </c>
      <c r="S556" s="28" t="s">
        <v>1143</v>
      </c>
      <c r="T556" s="28" t="s">
        <v>1142</v>
      </c>
      <c r="U556" s="28" t="s">
        <v>1144</v>
      </c>
      <c r="V556" s="28" t="s">
        <v>1145</v>
      </c>
      <c r="W556" s="28" t="str">
        <f t="shared" si="17"/>
        <v>公民931</v>
      </c>
    </row>
    <row r="557" spans="1:23" ht="24.95" customHeight="1" x14ac:dyDescent="0.15">
      <c r="A557" s="73" t="str">
        <f t="shared" si="16"/>
        <v>038001</v>
      </c>
      <c r="B557" s="29" t="s">
        <v>109</v>
      </c>
      <c r="C557" s="30" t="s">
        <v>158</v>
      </c>
      <c r="D557" s="44">
        <v>1</v>
      </c>
      <c r="E557" s="44" t="s">
        <v>1314</v>
      </c>
      <c r="F557" s="29" t="s">
        <v>270</v>
      </c>
      <c r="G557" s="30" t="s">
        <v>80</v>
      </c>
      <c r="H557" s="29">
        <v>32</v>
      </c>
      <c r="I557" s="29" t="s">
        <v>81</v>
      </c>
      <c r="J557" s="29" t="s">
        <v>125</v>
      </c>
      <c r="K557" s="42" t="s">
        <v>351</v>
      </c>
      <c r="L557" s="1">
        <v>1</v>
      </c>
      <c r="M557" s="2" t="s">
        <v>107</v>
      </c>
      <c r="N557" s="3">
        <v>22</v>
      </c>
      <c r="O557" s="1" t="s">
        <v>293</v>
      </c>
      <c r="P557" s="29" t="s">
        <v>1315</v>
      </c>
      <c r="Q557" s="100"/>
      <c r="R557" s="28" t="s">
        <v>57</v>
      </c>
      <c r="S557" s="28" t="s">
        <v>59</v>
      </c>
      <c r="T557" s="28" t="s">
        <v>58</v>
      </c>
      <c r="U557" s="28" t="s">
        <v>60</v>
      </c>
      <c r="V557" s="28" t="s">
        <v>1175</v>
      </c>
      <c r="W557" s="28" t="str">
        <f t="shared" si="17"/>
        <v>国語107</v>
      </c>
    </row>
    <row r="558" spans="1:23" ht="24.95" customHeight="1" x14ac:dyDescent="0.15">
      <c r="A558" s="73" t="str">
        <f t="shared" si="16"/>
        <v>038002</v>
      </c>
      <c r="B558" s="29" t="s">
        <v>109</v>
      </c>
      <c r="C558" s="30" t="s">
        <v>158</v>
      </c>
      <c r="D558" s="44">
        <v>2</v>
      </c>
      <c r="E558" s="44" t="s">
        <v>1314</v>
      </c>
      <c r="F558" s="29" t="s">
        <v>270</v>
      </c>
      <c r="G558" s="30" t="s">
        <v>80</v>
      </c>
      <c r="H558" s="29">
        <v>32</v>
      </c>
      <c r="I558" s="29" t="s">
        <v>81</v>
      </c>
      <c r="J558" s="29" t="s">
        <v>125</v>
      </c>
      <c r="K558" s="42" t="s">
        <v>352</v>
      </c>
      <c r="L558" s="1">
        <v>1</v>
      </c>
      <c r="M558" s="2" t="s">
        <v>98</v>
      </c>
      <c r="N558" s="3">
        <v>26</v>
      </c>
      <c r="O558" s="1" t="s">
        <v>293</v>
      </c>
      <c r="P558" s="29" t="s">
        <v>1315</v>
      </c>
      <c r="Q558" s="100"/>
      <c r="R558" s="28" t="s">
        <v>57</v>
      </c>
      <c r="S558" s="28" t="s">
        <v>59</v>
      </c>
      <c r="T558" s="28" t="s">
        <v>58</v>
      </c>
      <c r="U558" s="28" t="s">
        <v>60</v>
      </c>
      <c r="V558" s="28" t="s">
        <v>1175</v>
      </c>
      <c r="W558" s="28" t="str">
        <f t="shared" si="17"/>
        <v>国語107</v>
      </c>
    </row>
    <row r="559" spans="1:23" ht="24.95" customHeight="1" x14ac:dyDescent="0.15">
      <c r="A559" s="73" t="str">
        <f t="shared" si="16"/>
        <v>038003</v>
      </c>
      <c r="B559" s="29" t="s">
        <v>109</v>
      </c>
      <c r="C559" s="30" t="s">
        <v>158</v>
      </c>
      <c r="D559" s="44">
        <v>3</v>
      </c>
      <c r="E559" s="44" t="s">
        <v>1314</v>
      </c>
      <c r="F559" s="29" t="s">
        <v>270</v>
      </c>
      <c r="G559" s="30" t="s">
        <v>80</v>
      </c>
      <c r="H559" s="29">
        <v>32</v>
      </c>
      <c r="I559" s="29" t="s">
        <v>81</v>
      </c>
      <c r="J559" s="29" t="s">
        <v>125</v>
      </c>
      <c r="K559" s="42" t="s">
        <v>353</v>
      </c>
      <c r="L559" s="1">
        <v>1</v>
      </c>
      <c r="M559" s="2" t="s">
        <v>99</v>
      </c>
      <c r="N559" s="3">
        <v>30</v>
      </c>
      <c r="O559" s="1" t="s">
        <v>293</v>
      </c>
      <c r="P559" s="29" t="s">
        <v>1315</v>
      </c>
      <c r="Q559" s="100"/>
      <c r="R559" s="28" t="s">
        <v>57</v>
      </c>
      <c r="S559" s="28" t="s">
        <v>59</v>
      </c>
      <c r="T559" s="28" t="s">
        <v>58</v>
      </c>
      <c r="U559" s="28" t="s">
        <v>60</v>
      </c>
      <c r="V559" s="28" t="s">
        <v>1175</v>
      </c>
      <c r="W559" s="28" t="str">
        <f t="shared" si="17"/>
        <v>国語107</v>
      </c>
    </row>
    <row r="560" spans="1:23" ht="24.95" customHeight="1" x14ac:dyDescent="0.15">
      <c r="A560" s="73" t="str">
        <f t="shared" si="16"/>
        <v>038004</v>
      </c>
      <c r="B560" s="29" t="s">
        <v>109</v>
      </c>
      <c r="C560" s="30" t="s">
        <v>158</v>
      </c>
      <c r="D560" s="44">
        <v>4</v>
      </c>
      <c r="E560" s="44" t="s">
        <v>1314</v>
      </c>
      <c r="F560" s="29" t="s">
        <v>270</v>
      </c>
      <c r="G560" s="30" t="s">
        <v>80</v>
      </c>
      <c r="H560" s="29">
        <v>32</v>
      </c>
      <c r="I560" s="29" t="s">
        <v>81</v>
      </c>
      <c r="J560" s="29" t="s">
        <v>126</v>
      </c>
      <c r="K560" s="42" t="s">
        <v>354</v>
      </c>
      <c r="L560" s="1">
        <v>2</v>
      </c>
      <c r="M560" s="2" t="s">
        <v>107</v>
      </c>
      <c r="N560" s="3">
        <v>22</v>
      </c>
      <c r="O560" s="1" t="s">
        <v>293</v>
      </c>
      <c r="P560" s="29" t="s">
        <v>1315</v>
      </c>
      <c r="Q560" s="100"/>
      <c r="R560" s="28" t="s">
        <v>57</v>
      </c>
      <c r="S560" s="28" t="s">
        <v>59</v>
      </c>
      <c r="T560" s="28" t="s">
        <v>58</v>
      </c>
      <c r="U560" s="28" t="s">
        <v>60</v>
      </c>
      <c r="V560" s="28" t="s">
        <v>1175</v>
      </c>
      <c r="W560" s="28" t="str">
        <f t="shared" si="17"/>
        <v>国語108</v>
      </c>
    </row>
    <row r="561" spans="1:23" ht="24.95" customHeight="1" x14ac:dyDescent="0.15">
      <c r="A561" s="73" t="str">
        <f t="shared" si="16"/>
        <v>038005</v>
      </c>
      <c r="B561" s="29" t="s">
        <v>109</v>
      </c>
      <c r="C561" s="30" t="s">
        <v>158</v>
      </c>
      <c r="D561" s="44">
        <v>5</v>
      </c>
      <c r="E561" s="44" t="s">
        <v>1314</v>
      </c>
      <c r="F561" s="29" t="s">
        <v>270</v>
      </c>
      <c r="G561" s="30" t="s">
        <v>80</v>
      </c>
      <c r="H561" s="29">
        <v>32</v>
      </c>
      <c r="I561" s="29" t="s">
        <v>81</v>
      </c>
      <c r="J561" s="29" t="s">
        <v>126</v>
      </c>
      <c r="K561" s="42" t="s">
        <v>355</v>
      </c>
      <c r="L561" s="1">
        <v>2</v>
      </c>
      <c r="M561" s="2" t="s">
        <v>98</v>
      </c>
      <c r="N561" s="3">
        <v>26</v>
      </c>
      <c r="O561" s="1" t="s">
        <v>293</v>
      </c>
      <c r="P561" s="29" t="s">
        <v>1315</v>
      </c>
      <c r="Q561" s="100"/>
      <c r="R561" s="28" t="s">
        <v>57</v>
      </c>
      <c r="S561" s="28" t="s">
        <v>59</v>
      </c>
      <c r="T561" s="28" t="s">
        <v>58</v>
      </c>
      <c r="U561" s="28" t="s">
        <v>60</v>
      </c>
      <c r="V561" s="28" t="s">
        <v>1175</v>
      </c>
      <c r="W561" s="28" t="str">
        <f t="shared" si="17"/>
        <v>国語108</v>
      </c>
    </row>
    <row r="562" spans="1:23" ht="24.95" customHeight="1" x14ac:dyDescent="0.15">
      <c r="A562" s="73" t="str">
        <f t="shared" si="16"/>
        <v>038006</v>
      </c>
      <c r="B562" s="29" t="s">
        <v>109</v>
      </c>
      <c r="C562" s="30" t="s">
        <v>158</v>
      </c>
      <c r="D562" s="44">
        <v>6</v>
      </c>
      <c r="E562" s="44" t="s">
        <v>1314</v>
      </c>
      <c r="F562" s="29" t="s">
        <v>270</v>
      </c>
      <c r="G562" s="30" t="s">
        <v>80</v>
      </c>
      <c r="H562" s="29">
        <v>32</v>
      </c>
      <c r="I562" s="29" t="s">
        <v>81</v>
      </c>
      <c r="J562" s="29" t="s">
        <v>126</v>
      </c>
      <c r="K562" s="42" t="s">
        <v>356</v>
      </c>
      <c r="L562" s="1">
        <v>2</v>
      </c>
      <c r="M562" s="2" t="s">
        <v>99</v>
      </c>
      <c r="N562" s="3">
        <v>30</v>
      </c>
      <c r="O562" s="1" t="s">
        <v>293</v>
      </c>
      <c r="P562" s="29" t="s">
        <v>1315</v>
      </c>
      <c r="Q562" s="100"/>
      <c r="R562" s="28" t="s">
        <v>57</v>
      </c>
      <c r="S562" s="28" t="s">
        <v>59</v>
      </c>
      <c r="T562" s="28" t="s">
        <v>58</v>
      </c>
      <c r="U562" s="28" t="s">
        <v>60</v>
      </c>
      <c r="V562" s="28" t="s">
        <v>1175</v>
      </c>
      <c r="W562" s="28" t="str">
        <f t="shared" si="17"/>
        <v>国語108</v>
      </c>
    </row>
    <row r="563" spans="1:23" ht="24.95" customHeight="1" x14ac:dyDescent="0.15">
      <c r="A563" s="73" t="str">
        <f t="shared" si="16"/>
        <v>038007</v>
      </c>
      <c r="B563" s="29" t="s">
        <v>109</v>
      </c>
      <c r="C563" s="30" t="s">
        <v>158</v>
      </c>
      <c r="D563" s="44">
        <v>7</v>
      </c>
      <c r="E563" s="44" t="s">
        <v>1314</v>
      </c>
      <c r="F563" s="29" t="s">
        <v>270</v>
      </c>
      <c r="G563" s="30" t="s">
        <v>82</v>
      </c>
      <c r="H563" s="29">
        <v>32</v>
      </c>
      <c r="I563" s="29" t="s">
        <v>81</v>
      </c>
      <c r="J563" s="29" t="s">
        <v>210</v>
      </c>
      <c r="K563" s="42" t="s">
        <v>357</v>
      </c>
      <c r="L563" s="1">
        <v>2</v>
      </c>
      <c r="M563" s="2" t="s">
        <v>107</v>
      </c>
      <c r="N563" s="3">
        <v>22</v>
      </c>
      <c r="O563" s="1" t="s">
        <v>293</v>
      </c>
      <c r="P563" s="29" t="s">
        <v>1315</v>
      </c>
      <c r="Q563" s="100"/>
      <c r="R563" s="28" t="s">
        <v>57</v>
      </c>
      <c r="S563" s="28" t="s">
        <v>59</v>
      </c>
      <c r="T563" s="28" t="s">
        <v>58</v>
      </c>
      <c r="U563" s="28" t="s">
        <v>60</v>
      </c>
      <c r="V563" s="28" t="s">
        <v>1175</v>
      </c>
      <c r="W563" s="28" t="str">
        <f t="shared" si="17"/>
        <v>国語207</v>
      </c>
    </row>
    <row r="564" spans="1:23" ht="24.95" customHeight="1" x14ac:dyDescent="0.15">
      <c r="A564" s="73" t="str">
        <f t="shared" si="16"/>
        <v>038008</v>
      </c>
      <c r="B564" s="29" t="s">
        <v>109</v>
      </c>
      <c r="C564" s="30" t="s">
        <v>158</v>
      </c>
      <c r="D564" s="44">
        <v>8</v>
      </c>
      <c r="E564" s="44" t="s">
        <v>1314</v>
      </c>
      <c r="F564" s="29" t="s">
        <v>270</v>
      </c>
      <c r="G564" s="30" t="s">
        <v>82</v>
      </c>
      <c r="H564" s="29">
        <v>32</v>
      </c>
      <c r="I564" s="29" t="s">
        <v>81</v>
      </c>
      <c r="J564" s="29" t="s">
        <v>210</v>
      </c>
      <c r="K564" s="42" t="s">
        <v>358</v>
      </c>
      <c r="L564" s="1">
        <v>2</v>
      </c>
      <c r="M564" s="2" t="s">
        <v>98</v>
      </c>
      <c r="N564" s="3">
        <v>26</v>
      </c>
      <c r="O564" s="1" t="s">
        <v>293</v>
      </c>
      <c r="P564" s="29" t="s">
        <v>1315</v>
      </c>
      <c r="Q564" s="100"/>
      <c r="R564" s="28" t="s">
        <v>57</v>
      </c>
      <c r="S564" s="28" t="s">
        <v>59</v>
      </c>
      <c r="T564" s="28" t="s">
        <v>58</v>
      </c>
      <c r="U564" s="28" t="s">
        <v>60</v>
      </c>
      <c r="V564" s="28" t="s">
        <v>1175</v>
      </c>
      <c r="W564" s="28" t="str">
        <f t="shared" si="17"/>
        <v>国語207</v>
      </c>
    </row>
    <row r="565" spans="1:23" ht="24.95" customHeight="1" x14ac:dyDescent="0.15">
      <c r="A565" s="73" t="str">
        <f t="shared" si="16"/>
        <v>038009</v>
      </c>
      <c r="B565" s="29" t="s">
        <v>109</v>
      </c>
      <c r="C565" s="30" t="s">
        <v>158</v>
      </c>
      <c r="D565" s="44">
        <v>9</v>
      </c>
      <c r="E565" s="44" t="s">
        <v>1314</v>
      </c>
      <c r="F565" s="29" t="s">
        <v>270</v>
      </c>
      <c r="G565" s="30" t="s">
        <v>82</v>
      </c>
      <c r="H565" s="29">
        <v>32</v>
      </c>
      <c r="I565" s="29" t="s">
        <v>81</v>
      </c>
      <c r="J565" s="29" t="s">
        <v>210</v>
      </c>
      <c r="K565" s="42" t="s">
        <v>359</v>
      </c>
      <c r="L565" s="1">
        <v>2</v>
      </c>
      <c r="M565" s="2" t="s">
        <v>99</v>
      </c>
      <c r="N565" s="3">
        <v>30</v>
      </c>
      <c r="O565" s="1" t="s">
        <v>293</v>
      </c>
      <c r="P565" s="29" t="s">
        <v>1315</v>
      </c>
      <c r="Q565" s="100"/>
      <c r="R565" s="28" t="s">
        <v>57</v>
      </c>
      <c r="S565" s="28" t="s">
        <v>59</v>
      </c>
      <c r="T565" s="28" t="s">
        <v>58</v>
      </c>
      <c r="U565" s="28" t="s">
        <v>60</v>
      </c>
      <c r="V565" s="28" t="s">
        <v>1175</v>
      </c>
      <c r="W565" s="28" t="str">
        <f t="shared" si="17"/>
        <v>国語207</v>
      </c>
    </row>
    <row r="566" spans="1:23" ht="24.95" customHeight="1" x14ac:dyDescent="0.15">
      <c r="A566" s="73" t="str">
        <f t="shared" si="16"/>
        <v>038010</v>
      </c>
      <c r="B566" s="29" t="s">
        <v>109</v>
      </c>
      <c r="C566" s="30" t="s">
        <v>158</v>
      </c>
      <c r="D566" s="44">
        <v>10</v>
      </c>
      <c r="E566" s="44" t="s">
        <v>1314</v>
      </c>
      <c r="F566" s="29" t="s">
        <v>270</v>
      </c>
      <c r="G566" s="30" t="s">
        <v>82</v>
      </c>
      <c r="H566" s="29">
        <v>32</v>
      </c>
      <c r="I566" s="29" t="s">
        <v>81</v>
      </c>
      <c r="J566" s="29" t="s">
        <v>213</v>
      </c>
      <c r="K566" s="42" t="s">
        <v>360</v>
      </c>
      <c r="L566" s="1">
        <v>2</v>
      </c>
      <c r="M566" s="2" t="s">
        <v>107</v>
      </c>
      <c r="N566" s="3">
        <v>22</v>
      </c>
      <c r="O566" s="1" t="s">
        <v>293</v>
      </c>
      <c r="P566" s="29" t="s">
        <v>1315</v>
      </c>
      <c r="Q566" s="100"/>
      <c r="R566" s="28" t="s">
        <v>57</v>
      </c>
      <c r="S566" s="28" t="s">
        <v>59</v>
      </c>
      <c r="T566" s="28" t="s">
        <v>58</v>
      </c>
      <c r="U566" s="28" t="s">
        <v>60</v>
      </c>
      <c r="V566" s="28" t="s">
        <v>1175</v>
      </c>
      <c r="W566" s="28" t="str">
        <f t="shared" si="17"/>
        <v>国語208</v>
      </c>
    </row>
    <row r="567" spans="1:23" ht="24.95" customHeight="1" x14ac:dyDescent="0.15">
      <c r="A567" s="73" t="str">
        <f t="shared" si="16"/>
        <v>038011</v>
      </c>
      <c r="B567" s="29" t="s">
        <v>109</v>
      </c>
      <c r="C567" s="30" t="s">
        <v>158</v>
      </c>
      <c r="D567" s="44">
        <v>11</v>
      </c>
      <c r="E567" s="44" t="s">
        <v>1314</v>
      </c>
      <c r="F567" s="29" t="s">
        <v>270</v>
      </c>
      <c r="G567" s="30" t="s">
        <v>82</v>
      </c>
      <c r="H567" s="29">
        <v>32</v>
      </c>
      <c r="I567" s="29" t="s">
        <v>81</v>
      </c>
      <c r="J567" s="29" t="s">
        <v>213</v>
      </c>
      <c r="K567" s="42" t="s">
        <v>361</v>
      </c>
      <c r="L567" s="1">
        <v>2</v>
      </c>
      <c r="M567" s="2" t="s">
        <v>98</v>
      </c>
      <c r="N567" s="3">
        <v>26</v>
      </c>
      <c r="O567" s="1" t="s">
        <v>293</v>
      </c>
      <c r="P567" s="29" t="s">
        <v>1315</v>
      </c>
      <c r="Q567" s="100"/>
      <c r="R567" s="28" t="s">
        <v>57</v>
      </c>
      <c r="S567" s="28" t="s">
        <v>59</v>
      </c>
      <c r="T567" s="28" t="s">
        <v>58</v>
      </c>
      <c r="U567" s="28" t="s">
        <v>60</v>
      </c>
      <c r="V567" s="28" t="s">
        <v>1175</v>
      </c>
      <c r="W567" s="28" t="str">
        <f t="shared" si="17"/>
        <v>国語208</v>
      </c>
    </row>
    <row r="568" spans="1:23" ht="24.95" customHeight="1" x14ac:dyDescent="0.15">
      <c r="A568" s="73" t="str">
        <f t="shared" si="16"/>
        <v>038012</v>
      </c>
      <c r="B568" s="29" t="s">
        <v>109</v>
      </c>
      <c r="C568" s="30" t="s">
        <v>158</v>
      </c>
      <c r="D568" s="44">
        <v>12</v>
      </c>
      <c r="E568" s="44" t="s">
        <v>1314</v>
      </c>
      <c r="F568" s="29" t="s">
        <v>270</v>
      </c>
      <c r="G568" s="30" t="s">
        <v>82</v>
      </c>
      <c r="H568" s="29">
        <v>32</v>
      </c>
      <c r="I568" s="29" t="s">
        <v>81</v>
      </c>
      <c r="J568" s="29" t="s">
        <v>213</v>
      </c>
      <c r="K568" s="42" t="s">
        <v>362</v>
      </c>
      <c r="L568" s="1">
        <v>2</v>
      </c>
      <c r="M568" s="2" t="s">
        <v>99</v>
      </c>
      <c r="N568" s="3">
        <v>30</v>
      </c>
      <c r="O568" s="1" t="s">
        <v>293</v>
      </c>
      <c r="P568" s="29" t="s">
        <v>1315</v>
      </c>
      <c r="Q568" s="100"/>
      <c r="R568" s="28" t="s">
        <v>57</v>
      </c>
      <c r="S568" s="28" t="s">
        <v>59</v>
      </c>
      <c r="T568" s="28" t="s">
        <v>58</v>
      </c>
      <c r="U568" s="28" t="s">
        <v>60</v>
      </c>
      <c r="V568" s="28" t="s">
        <v>1175</v>
      </c>
      <c r="W568" s="28" t="str">
        <f t="shared" si="17"/>
        <v>国語208</v>
      </c>
    </row>
    <row r="569" spans="1:23" ht="24.95" customHeight="1" x14ac:dyDescent="0.15">
      <c r="A569" s="73" t="str">
        <f t="shared" si="16"/>
        <v>038013</v>
      </c>
      <c r="B569" s="29" t="s">
        <v>109</v>
      </c>
      <c r="C569" s="30" t="s">
        <v>158</v>
      </c>
      <c r="D569" s="44">
        <v>13</v>
      </c>
      <c r="E569" s="44" t="s">
        <v>1314</v>
      </c>
      <c r="F569" s="29" t="s">
        <v>270</v>
      </c>
      <c r="G569" s="30" t="s">
        <v>83</v>
      </c>
      <c r="H569" s="29">
        <v>32</v>
      </c>
      <c r="I569" s="29" t="s">
        <v>81</v>
      </c>
      <c r="J569" s="29" t="s">
        <v>113</v>
      </c>
      <c r="K569" s="42" t="s">
        <v>363</v>
      </c>
      <c r="L569" s="1">
        <v>2</v>
      </c>
      <c r="M569" s="2" t="s">
        <v>107</v>
      </c>
      <c r="N569" s="3">
        <v>18</v>
      </c>
      <c r="O569" s="1" t="s">
        <v>293</v>
      </c>
      <c r="P569" s="29" t="s">
        <v>1315</v>
      </c>
      <c r="Q569" s="100"/>
      <c r="R569" s="28" t="s">
        <v>57</v>
      </c>
      <c r="S569" s="28" t="s">
        <v>59</v>
      </c>
      <c r="T569" s="28" t="s">
        <v>58</v>
      </c>
      <c r="U569" s="28" t="s">
        <v>60</v>
      </c>
      <c r="V569" s="28" t="s">
        <v>1175</v>
      </c>
      <c r="W569" s="28" t="str">
        <f t="shared" si="17"/>
        <v>国語307</v>
      </c>
    </row>
    <row r="570" spans="1:23" ht="24.95" customHeight="1" x14ac:dyDescent="0.15">
      <c r="A570" s="73" t="str">
        <f t="shared" si="16"/>
        <v>038014</v>
      </c>
      <c r="B570" s="29" t="s">
        <v>109</v>
      </c>
      <c r="C570" s="30" t="s">
        <v>158</v>
      </c>
      <c r="D570" s="44">
        <v>14</v>
      </c>
      <c r="E570" s="44" t="s">
        <v>1314</v>
      </c>
      <c r="F570" s="29" t="s">
        <v>270</v>
      </c>
      <c r="G570" s="30" t="s">
        <v>83</v>
      </c>
      <c r="H570" s="29">
        <v>32</v>
      </c>
      <c r="I570" s="29" t="s">
        <v>81</v>
      </c>
      <c r="J570" s="29" t="s">
        <v>113</v>
      </c>
      <c r="K570" s="42" t="s">
        <v>364</v>
      </c>
      <c r="L570" s="1">
        <v>2</v>
      </c>
      <c r="M570" s="2" t="s">
        <v>98</v>
      </c>
      <c r="N570" s="3">
        <v>22</v>
      </c>
      <c r="O570" s="1" t="s">
        <v>293</v>
      </c>
      <c r="P570" s="29" t="s">
        <v>1315</v>
      </c>
      <c r="Q570" s="100"/>
      <c r="R570" s="28" t="s">
        <v>57</v>
      </c>
      <c r="S570" s="28" t="s">
        <v>59</v>
      </c>
      <c r="T570" s="28" t="s">
        <v>58</v>
      </c>
      <c r="U570" s="28" t="s">
        <v>60</v>
      </c>
      <c r="V570" s="28" t="s">
        <v>1175</v>
      </c>
      <c r="W570" s="28" t="str">
        <f t="shared" si="17"/>
        <v>国語307</v>
      </c>
    </row>
    <row r="571" spans="1:23" ht="24.95" customHeight="1" x14ac:dyDescent="0.15">
      <c r="A571" s="73" t="str">
        <f t="shared" si="16"/>
        <v>038015</v>
      </c>
      <c r="B571" s="29" t="s">
        <v>109</v>
      </c>
      <c r="C571" s="30" t="s">
        <v>158</v>
      </c>
      <c r="D571" s="44">
        <v>15</v>
      </c>
      <c r="E571" s="44" t="s">
        <v>1314</v>
      </c>
      <c r="F571" s="29" t="s">
        <v>270</v>
      </c>
      <c r="G571" s="30" t="s">
        <v>83</v>
      </c>
      <c r="H571" s="29">
        <v>32</v>
      </c>
      <c r="I571" s="29" t="s">
        <v>81</v>
      </c>
      <c r="J571" s="29" t="s">
        <v>113</v>
      </c>
      <c r="K571" s="42" t="s">
        <v>365</v>
      </c>
      <c r="L571" s="1">
        <v>2</v>
      </c>
      <c r="M571" s="2" t="s">
        <v>99</v>
      </c>
      <c r="N571" s="3">
        <v>26</v>
      </c>
      <c r="O571" s="1" t="s">
        <v>293</v>
      </c>
      <c r="P571" s="29" t="s">
        <v>1315</v>
      </c>
      <c r="Q571" s="100"/>
      <c r="R571" s="28" t="s">
        <v>57</v>
      </c>
      <c r="S571" s="28" t="s">
        <v>59</v>
      </c>
      <c r="T571" s="28" t="s">
        <v>58</v>
      </c>
      <c r="U571" s="28" t="s">
        <v>60</v>
      </c>
      <c r="V571" s="28" t="s">
        <v>1175</v>
      </c>
      <c r="W571" s="28" t="str">
        <f t="shared" si="17"/>
        <v>国語307</v>
      </c>
    </row>
    <row r="572" spans="1:23" ht="24.95" customHeight="1" x14ac:dyDescent="0.15">
      <c r="A572" s="73" t="str">
        <f t="shared" si="16"/>
        <v>038016</v>
      </c>
      <c r="B572" s="29" t="s">
        <v>109</v>
      </c>
      <c r="C572" s="30" t="s">
        <v>158</v>
      </c>
      <c r="D572" s="44">
        <v>16</v>
      </c>
      <c r="E572" s="44" t="s">
        <v>1314</v>
      </c>
      <c r="F572" s="29" t="s">
        <v>270</v>
      </c>
      <c r="G572" s="30" t="s">
        <v>83</v>
      </c>
      <c r="H572" s="29">
        <v>32</v>
      </c>
      <c r="I572" s="29" t="s">
        <v>81</v>
      </c>
      <c r="J572" s="29" t="s">
        <v>114</v>
      </c>
      <c r="K572" s="42" t="s">
        <v>366</v>
      </c>
      <c r="L572" s="1">
        <v>2</v>
      </c>
      <c r="M572" s="2" t="s">
        <v>107</v>
      </c>
      <c r="N572" s="3">
        <v>18</v>
      </c>
      <c r="O572" s="1" t="s">
        <v>293</v>
      </c>
      <c r="P572" s="29" t="s">
        <v>1315</v>
      </c>
      <c r="Q572" s="100"/>
      <c r="R572" s="28" t="s">
        <v>57</v>
      </c>
      <c r="S572" s="28" t="s">
        <v>59</v>
      </c>
      <c r="T572" s="28" t="s">
        <v>58</v>
      </c>
      <c r="U572" s="28" t="s">
        <v>60</v>
      </c>
      <c r="V572" s="28" t="s">
        <v>1175</v>
      </c>
      <c r="W572" s="28" t="str">
        <f t="shared" si="17"/>
        <v>国語308</v>
      </c>
    </row>
    <row r="573" spans="1:23" ht="24.95" customHeight="1" x14ac:dyDescent="0.15">
      <c r="A573" s="73" t="str">
        <f t="shared" si="16"/>
        <v>038017</v>
      </c>
      <c r="B573" s="29" t="s">
        <v>109</v>
      </c>
      <c r="C573" s="30" t="s">
        <v>158</v>
      </c>
      <c r="D573" s="44">
        <v>17</v>
      </c>
      <c r="E573" s="44" t="s">
        <v>1314</v>
      </c>
      <c r="F573" s="29" t="s">
        <v>270</v>
      </c>
      <c r="G573" s="30" t="s">
        <v>83</v>
      </c>
      <c r="H573" s="29">
        <v>32</v>
      </c>
      <c r="I573" s="29" t="s">
        <v>81</v>
      </c>
      <c r="J573" s="29" t="s">
        <v>114</v>
      </c>
      <c r="K573" s="42" t="s">
        <v>367</v>
      </c>
      <c r="L573" s="1">
        <v>2</v>
      </c>
      <c r="M573" s="2" t="s">
        <v>98</v>
      </c>
      <c r="N573" s="3">
        <v>22</v>
      </c>
      <c r="O573" s="1" t="s">
        <v>293</v>
      </c>
      <c r="P573" s="29" t="s">
        <v>1315</v>
      </c>
      <c r="Q573" s="100"/>
      <c r="R573" s="28" t="s">
        <v>57</v>
      </c>
      <c r="S573" s="28" t="s">
        <v>59</v>
      </c>
      <c r="T573" s="28" t="s">
        <v>58</v>
      </c>
      <c r="U573" s="28" t="s">
        <v>60</v>
      </c>
      <c r="V573" s="28" t="s">
        <v>1175</v>
      </c>
      <c r="W573" s="28" t="str">
        <f t="shared" si="17"/>
        <v>国語308</v>
      </c>
    </row>
    <row r="574" spans="1:23" ht="24.95" customHeight="1" x14ac:dyDescent="0.15">
      <c r="A574" s="73" t="str">
        <f t="shared" si="16"/>
        <v>038018</v>
      </c>
      <c r="B574" s="29" t="s">
        <v>109</v>
      </c>
      <c r="C574" s="30" t="s">
        <v>158</v>
      </c>
      <c r="D574" s="44">
        <v>18</v>
      </c>
      <c r="E574" s="44" t="s">
        <v>1314</v>
      </c>
      <c r="F574" s="29" t="s">
        <v>270</v>
      </c>
      <c r="G574" s="30" t="s">
        <v>83</v>
      </c>
      <c r="H574" s="29">
        <v>32</v>
      </c>
      <c r="I574" s="29" t="s">
        <v>81</v>
      </c>
      <c r="J574" s="29" t="s">
        <v>114</v>
      </c>
      <c r="K574" s="42" t="s">
        <v>368</v>
      </c>
      <c r="L574" s="1">
        <v>2</v>
      </c>
      <c r="M574" s="2" t="s">
        <v>99</v>
      </c>
      <c r="N574" s="3">
        <v>26</v>
      </c>
      <c r="O574" s="1" t="s">
        <v>293</v>
      </c>
      <c r="P574" s="29" t="s">
        <v>1315</v>
      </c>
      <c r="Q574" s="100"/>
      <c r="R574" s="28" t="s">
        <v>57</v>
      </c>
      <c r="S574" s="28" t="s">
        <v>59</v>
      </c>
      <c r="T574" s="28" t="s">
        <v>58</v>
      </c>
      <c r="U574" s="28" t="s">
        <v>60</v>
      </c>
      <c r="V574" s="28" t="s">
        <v>1175</v>
      </c>
      <c r="W574" s="28" t="str">
        <f t="shared" si="17"/>
        <v>国語308</v>
      </c>
    </row>
    <row r="575" spans="1:23" ht="24.95" customHeight="1" x14ac:dyDescent="0.15">
      <c r="A575" s="73" t="str">
        <f t="shared" si="16"/>
        <v>038019</v>
      </c>
      <c r="B575" s="29" t="s">
        <v>109</v>
      </c>
      <c r="C575" s="30" t="s">
        <v>158</v>
      </c>
      <c r="D575" s="44">
        <v>19</v>
      </c>
      <c r="E575" s="44" t="s">
        <v>1314</v>
      </c>
      <c r="F575" s="29" t="s">
        <v>270</v>
      </c>
      <c r="G575" s="30" t="s">
        <v>84</v>
      </c>
      <c r="H575" s="29">
        <v>32</v>
      </c>
      <c r="I575" s="29" t="s">
        <v>81</v>
      </c>
      <c r="J575" s="29" t="s">
        <v>238</v>
      </c>
      <c r="K575" s="42" t="s">
        <v>369</v>
      </c>
      <c r="L575" s="1">
        <v>2</v>
      </c>
      <c r="M575" s="2" t="s">
        <v>107</v>
      </c>
      <c r="N575" s="3">
        <v>18</v>
      </c>
      <c r="O575" s="1" t="s">
        <v>293</v>
      </c>
      <c r="P575" s="29" t="s">
        <v>1315</v>
      </c>
      <c r="Q575" s="100"/>
      <c r="R575" s="28" t="s">
        <v>57</v>
      </c>
      <c r="S575" s="28" t="s">
        <v>59</v>
      </c>
      <c r="T575" s="28" t="s">
        <v>58</v>
      </c>
      <c r="U575" s="28" t="s">
        <v>60</v>
      </c>
      <c r="V575" s="28" t="s">
        <v>1175</v>
      </c>
      <c r="W575" s="28" t="str">
        <f t="shared" si="17"/>
        <v>国語407</v>
      </c>
    </row>
    <row r="576" spans="1:23" ht="24.95" customHeight="1" x14ac:dyDescent="0.15">
      <c r="A576" s="73" t="str">
        <f t="shared" ref="A576:A639" si="18">CONCATENATE(TEXT(C576,"000"),(TEXT(D576,"000")))</f>
        <v>038020</v>
      </c>
      <c r="B576" s="29" t="s">
        <v>109</v>
      </c>
      <c r="C576" s="30" t="s">
        <v>158</v>
      </c>
      <c r="D576" s="44">
        <v>20</v>
      </c>
      <c r="E576" s="44" t="s">
        <v>1314</v>
      </c>
      <c r="F576" s="29" t="s">
        <v>270</v>
      </c>
      <c r="G576" s="30" t="s">
        <v>84</v>
      </c>
      <c r="H576" s="29">
        <v>32</v>
      </c>
      <c r="I576" s="29" t="s">
        <v>81</v>
      </c>
      <c r="J576" s="29" t="s">
        <v>238</v>
      </c>
      <c r="K576" s="42" t="s">
        <v>370</v>
      </c>
      <c r="L576" s="1">
        <v>2</v>
      </c>
      <c r="M576" s="2" t="s">
        <v>98</v>
      </c>
      <c r="N576" s="3">
        <v>22</v>
      </c>
      <c r="O576" s="1" t="s">
        <v>293</v>
      </c>
      <c r="P576" s="29" t="s">
        <v>1315</v>
      </c>
      <c r="Q576" s="100"/>
      <c r="R576" s="28" t="s">
        <v>57</v>
      </c>
      <c r="S576" s="28" t="s">
        <v>59</v>
      </c>
      <c r="T576" s="28" t="s">
        <v>58</v>
      </c>
      <c r="U576" s="28" t="s">
        <v>60</v>
      </c>
      <c r="V576" s="28" t="s">
        <v>1175</v>
      </c>
      <c r="W576" s="28" t="str">
        <f t="shared" ref="W576:W639" si="19">CONCATENATE(I576,J576)</f>
        <v>国語407</v>
      </c>
    </row>
    <row r="577" spans="1:23" ht="24.95" customHeight="1" x14ac:dyDescent="0.15">
      <c r="A577" s="73" t="str">
        <f t="shared" si="18"/>
        <v>038021</v>
      </c>
      <c r="B577" s="29" t="s">
        <v>109</v>
      </c>
      <c r="C577" s="30" t="s">
        <v>158</v>
      </c>
      <c r="D577" s="44">
        <v>21</v>
      </c>
      <c r="E577" s="44" t="s">
        <v>1314</v>
      </c>
      <c r="F577" s="29" t="s">
        <v>270</v>
      </c>
      <c r="G577" s="30" t="s">
        <v>84</v>
      </c>
      <c r="H577" s="29">
        <v>32</v>
      </c>
      <c r="I577" s="29" t="s">
        <v>81</v>
      </c>
      <c r="J577" s="29" t="s">
        <v>238</v>
      </c>
      <c r="K577" s="42" t="s">
        <v>371</v>
      </c>
      <c r="L577" s="1">
        <v>2</v>
      </c>
      <c r="M577" s="2" t="s">
        <v>99</v>
      </c>
      <c r="N577" s="3">
        <v>26</v>
      </c>
      <c r="O577" s="1" t="s">
        <v>293</v>
      </c>
      <c r="P577" s="29" t="s">
        <v>1315</v>
      </c>
      <c r="Q577" s="100"/>
      <c r="R577" s="28" t="s">
        <v>57</v>
      </c>
      <c r="S577" s="28" t="s">
        <v>59</v>
      </c>
      <c r="T577" s="28" t="s">
        <v>58</v>
      </c>
      <c r="U577" s="28" t="s">
        <v>60</v>
      </c>
      <c r="V577" s="28" t="s">
        <v>1175</v>
      </c>
      <c r="W577" s="28" t="str">
        <f t="shared" si="19"/>
        <v>国語407</v>
      </c>
    </row>
    <row r="578" spans="1:23" ht="24.95" customHeight="1" x14ac:dyDescent="0.15">
      <c r="A578" s="73" t="str">
        <f t="shared" si="18"/>
        <v>038022</v>
      </c>
      <c r="B578" s="29" t="s">
        <v>109</v>
      </c>
      <c r="C578" s="30" t="s">
        <v>158</v>
      </c>
      <c r="D578" s="44">
        <v>22</v>
      </c>
      <c r="E578" s="44" t="s">
        <v>1314</v>
      </c>
      <c r="F578" s="29" t="s">
        <v>270</v>
      </c>
      <c r="G578" s="30" t="s">
        <v>84</v>
      </c>
      <c r="H578" s="29">
        <v>32</v>
      </c>
      <c r="I578" s="29" t="s">
        <v>81</v>
      </c>
      <c r="J578" s="29" t="s">
        <v>239</v>
      </c>
      <c r="K578" s="42" t="s">
        <v>372</v>
      </c>
      <c r="L578" s="1">
        <v>2</v>
      </c>
      <c r="M578" s="2" t="s">
        <v>107</v>
      </c>
      <c r="N578" s="3">
        <v>18</v>
      </c>
      <c r="O578" s="1" t="s">
        <v>293</v>
      </c>
      <c r="P578" s="29" t="s">
        <v>1315</v>
      </c>
      <c r="Q578" s="100"/>
      <c r="R578" s="28" t="s">
        <v>57</v>
      </c>
      <c r="S578" s="28" t="s">
        <v>59</v>
      </c>
      <c r="T578" s="28" t="s">
        <v>58</v>
      </c>
      <c r="U578" s="28" t="s">
        <v>60</v>
      </c>
      <c r="V578" s="28" t="s">
        <v>1175</v>
      </c>
      <c r="W578" s="28" t="str">
        <f t="shared" si="19"/>
        <v>国語408</v>
      </c>
    </row>
    <row r="579" spans="1:23" ht="24.95" customHeight="1" x14ac:dyDescent="0.15">
      <c r="A579" s="73" t="str">
        <f t="shared" si="18"/>
        <v>038023</v>
      </c>
      <c r="B579" s="29" t="s">
        <v>109</v>
      </c>
      <c r="C579" s="30" t="s">
        <v>158</v>
      </c>
      <c r="D579" s="44">
        <v>23</v>
      </c>
      <c r="E579" s="44" t="s">
        <v>1314</v>
      </c>
      <c r="F579" s="29" t="s">
        <v>270</v>
      </c>
      <c r="G579" s="30" t="s">
        <v>84</v>
      </c>
      <c r="H579" s="29">
        <v>32</v>
      </c>
      <c r="I579" s="29" t="s">
        <v>81</v>
      </c>
      <c r="J579" s="29" t="s">
        <v>239</v>
      </c>
      <c r="K579" s="42" t="s">
        <v>373</v>
      </c>
      <c r="L579" s="1">
        <v>2</v>
      </c>
      <c r="M579" s="2" t="s">
        <v>98</v>
      </c>
      <c r="N579" s="3">
        <v>22</v>
      </c>
      <c r="O579" s="1" t="s">
        <v>293</v>
      </c>
      <c r="P579" s="29" t="s">
        <v>1315</v>
      </c>
      <c r="Q579" s="100"/>
      <c r="R579" s="28" t="s">
        <v>57</v>
      </c>
      <c r="S579" s="28" t="s">
        <v>59</v>
      </c>
      <c r="T579" s="28" t="s">
        <v>58</v>
      </c>
      <c r="U579" s="28" t="s">
        <v>60</v>
      </c>
      <c r="V579" s="28" t="s">
        <v>1175</v>
      </c>
      <c r="W579" s="28" t="str">
        <f t="shared" si="19"/>
        <v>国語408</v>
      </c>
    </row>
    <row r="580" spans="1:23" ht="24.95" customHeight="1" x14ac:dyDescent="0.15">
      <c r="A580" s="73" t="str">
        <f t="shared" si="18"/>
        <v>038024</v>
      </c>
      <c r="B580" s="29" t="s">
        <v>109</v>
      </c>
      <c r="C580" s="30" t="s">
        <v>158</v>
      </c>
      <c r="D580" s="44">
        <v>24</v>
      </c>
      <c r="E580" s="44" t="s">
        <v>1314</v>
      </c>
      <c r="F580" s="29" t="s">
        <v>270</v>
      </c>
      <c r="G580" s="30" t="s">
        <v>84</v>
      </c>
      <c r="H580" s="29">
        <v>32</v>
      </c>
      <c r="I580" s="29" t="s">
        <v>81</v>
      </c>
      <c r="J580" s="29" t="s">
        <v>239</v>
      </c>
      <c r="K580" s="42" t="s">
        <v>374</v>
      </c>
      <c r="L580" s="1">
        <v>2</v>
      </c>
      <c r="M580" s="2" t="s">
        <v>99</v>
      </c>
      <c r="N580" s="3">
        <v>26</v>
      </c>
      <c r="O580" s="1" t="s">
        <v>293</v>
      </c>
      <c r="P580" s="29" t="s">
        <v>1315</v>
      </c>
      <c r="Q580" s="100"/>
      <c r="R580" s="28" t="s">
        <v>57</v>
      </c>
      <c r="S580" s="28" t="s">
        <v>59</v>
      </c>
      <c r="T580" s="28" t="s">
        <v>58</v>
      </c>
      <c r="U580" s="28" t="s">
        <v>60</v>
      </c>
      <c r="V580" s="28" t="s">
        <v>1175</v>
      </c>
      <c r="W580" s="28" t="str">
        <f t="shared" si="19"/>
        <v>国語408</v>
      </c>
    </row>
    <row r="581" spans="1:23" ht="24.95" customHeight="1" x14ac:dyDescent="0.15">
      <c r="A581" s="73" t="str">
        <f t="shared" si="18"/>
        <v>038025</v>
      </c>
      <c r="B581" s="29" t="s">
        <v>109</v>
      </c>
      <c r="C581" s="30" t="s">
        <v>158</v>
      </c>
      <c r="D581" s="44">
        <v>25</v>
      </c>
      <c r="E581" s="44" t="s">
        <v>1314</v>
      </c>
      <c r="F581" s="29" t="s">
        <v>270</v>
      </c>
      <c r="G581" s="30" t="s">
        <v>85</v>
      </c>
      <c r="H581" s="29">
        <v>32</v>
      </c>
      <c r="I581" s="29" t="s">
        <v>81</v>
      </c>
      <c r="J581" s="29" t="s">
        <v>240</v>
      </c>
      <c r="K581" s="42" t="s">
        <v>375</v>
      </c>
      <c r="L581" s="1">
        <v>4</v>
      </c>
      <c r="M581" s="2" t="s">
        <v>107</v>
      </c>
      <c r="N581" s="3">
        <v>18</v>
      </c>
      <c r="O581" s="1" t="s">
        <v>293</v>
      </c>
      <c r="P581" s="29" t="s">
        <v>1315</v>
      </c>
      <c r="Q581" s="100"/>
      <c r="R581" s="28" t="s">
        <v>57</v>
      </c>
      <c r="S581" s="28" t="s">
        <v>59</v>
      </c>
      <c r="T581" s="28" t="s">
        <v>58</v>
      </c>
      <c r="U581" s="28" t="s">
        <v>60</v>
      </c>
      <c r="V581" s="28" t="s">
        <v>1175</v>
      </c>
      <c r="W581" s="28" t="str">
        <f t="shared" si="19"/>
        <v>国語507</v>
      </c>
    </row>
    <row r="582" spans="1:23" ht="24.95" customHeight="1" x14ac:dyDescent="0.15">
      <c r="A582" s="73" t="str">
        <f t="shared" si="18"/>
        <v>038026</v>
      </c>
      <c r="B582" s="29" t="s">
        <v>109</v>
      </c>
      <c r="C582" s="30" t="s">
        <v>158</v>
      </c>
      <c r="D582" s="44">
        <v>26</v>
      </c>
      <c r="E582" s="44" t="s">
        <v>1314</v>
      </c>
      <c r="F582" s="29" t="s">
        <v>270</v>
      </c>
      <c r="G582" s="30" t="s">
        <v>85</v>
      </c>
      <c r="H582" s="29">
        <v>32</v>
      </c>
      <c r="I582" s="29" t="s">
        <v>81</v>
      </c>
      <c r="J582" s="29" t="s">
        <v>240</v>
      </c>
      <c r="K582" s="42" t="s">
        <v>376</v>
      </c>
      <c r="L582" s="1">
        <v>4</v>
      </c>
      <c r="M582" s="2" t="s">
        <v>98</v>
      </c>
      <c r="N582" s="3">
        <v>22</v>
      </c>
      <c r="O582" s="1" t="s">
        <v>293</v>
      </c>
      <c r="P582" s="29" t="s">
        <v>1315</v>
      </c>
      <c r="Q582" s="100"/>
      <c r="R582" s="28" t="s">
        <v>57</v>
      </c>
      <c r="S582" s="28" t="s">
        <v>59</v>
      </c>
      <c r="T582" s="28" t="s">
        <v>58</v>
      </c>
      <c r="U582" s="28" t="s">
        <v>60</v>
      </c>
      <c r="V582" s="28" t="s">
        <v>1175</v>
      </c>
      <c r="W582" s="28" t="str">
        <f t="shared" si="19"/>
        <v>国語507</v>
      </c>
    </row>
    <row r="583" spans="1:23" ht="24.95" customHeight="1" x14ac:dyDescent="0.15">
      <c r="A583" s="73" t="str">
        <f t="shared" si="18"/>
        <v>038027</v>
      </c>
      <c r="B583" s="29" t="s">
        <v>109</v>
      </c>
      <c r="C583" s="30" t="s">
        <v>158</v>
      </c>
      <c r="D583" s="44">
        <v>27</v>
      </c>
      <c r="E583" s="44" t="s">
        <v>1314</v>
      </c>
      <c r="F583" s="29" t="s">
        <v>270</v>
      </c>
      <c r="G583" s="30" t="s">
        <v>85</v>
      </c>
      <c r="H583" s="29">
        <v>32</v>
      </c>
      <c r="I583" s="29" t="s">
        <v>81</v>
      </c>
      <c r="J583" s="29" t="s">
        <v>240</v>
      </c>
      <c r="K583" s="42" t="s">
        <v>377</v>
      </c>
      <c r="L583" s="1">
        <v>4</v>
      </c>
      <c r="M583" s="2" t="s">
        <v>99</v>
      </c>
      <c r="N583" s="3">
        <v>26</v>
      </c>
      <c r="O583" s="1" t="s">
        <v>293</v>
      </c>
      <c r="P583" s="29" t="s">
        <v>1315</v>
      </c>
      <c r="Q583" s="100"/>
      <c r="R583" s="28" t="s">
        <v>57</v>
      </c>
      <c r="S583" s="28" t="s">
        <v>59</v>
      </c>
      <c r="T583" s="28" t="s">
        <v>58</v>
      </c>
      <c r="U583" s="28" t="s">
        <v>60</v>
      </c>
      <c r="V583" s="28" t="s">
        <v>1175</v>
      </c>
      <c r="W583" s="28" t="str">
        <f t="shared" si="19"/>
        <v>国語507</v>
      </c>
    </row>
    <row r="584" spans="1:23" ht="24.95" customHeight="1" x14ac:dyDescent="0.15">
      <c r="A584" s="73" t="str">
        <f t="shared" si="18"/>
        <v>038028</v>
      </c>
      <c r="B584" s="29" t="s">
        <v>109</v>
      </c>
      <c r="C584" s="30" t="s">
        <v>158</v>
      </c>
      <c r="D584" s="44">
        <v>28</v>
      </c>
      <c r="E584" s="44" t="s">
        <v>1314</v>
      </c>
      <c r="F584" s="29" t="s">
        <v>270</v>
      </c>
      <c r="G584" s="30" t="s">
        <v>86</v>
      </c>
      <c r="H584" s="29">
        <v>32</v>
      </c>
      <c r="I584" s="29" t="s">
        <v>81</v>
      </c>
      <c r="J584" s="29" t="s">
        <v>241</v>
      </c>
      <c r="K584" s="42" t="s">
        <v>378</v>
      </c>
      <c r="L584" s="1">
        <v>4</v>
      </c>
      <c r="M584" s="2" t="s">
        <v>107</v>
      </c>
      <c r="N584" s="3">
        <v>18</v>
      </c>
      <c r="O584" s="1" t="s">
        <v>293</v>
      </c>
      <c r="P584" s="29" t="s">
        <v>1315</v>
      </c>
      <c r="Q584" s="100"/>
      <c r="R584" s="28" t="s">
        <v>57</v>
      </c>
      <c r="S584" s="28" t="s">
        <v>59</v>
      </c>
      <c r="T584" s="28" t="s">
        <v>58</v>
      </c>
      <c r="U584" s="28" t="s">
        <v>60</v>
      </c>
      <c r="V584" s="28" t="s">
        <v>1175</v>
      </c>
      <c r="W584" s="28" t="str">
        <f t="shared" si="19"/>
        <v>国語607</v>
      </c>
    </row>
    <row r="585" spans="1:23" ht="24.95" customHeight="1" x14ac:dyDescent="0.15">
      <c r="A585" s="73" t="str">
        <f t="shared" si="18"/>
        <v>038029</v>
      </c>
      <c r="B585" s="29" t="s">
        <v>109</v>
      </c>
      <c r="C585" s="30" t="s">
        <v>158</v>
      </c>
      <c r="D585" s="44">
        <v>29</v>
      </c>
      <c r="E585" s="44" t="s">
        <v>1314</v>
      </c>
      <c r="F585" s="29" t="s">
        <v>270</v>
      </c>
      <c r="G585" s="30" t="s">
        <v>86</v>
      </c>
      <c r="H585" s="29">
        <v>32</v>
      </c>
      <c r="I585" s="29" t="s">
        <v>81</v>
      </c>
      <c r="J585" s="29" t="s">
        <v>241</v>
      </c>
      <c r="K585" s="42" t="s">
        <v>379</v>
      </c>
      <c r="L585" s="1">
        <v>4</v>
      </c>
      <c r="M585" s="2" t="s">
        <v>98</v>
      </c>
      <c r="N585" s="3">
        <v>22</v>
      </c>
      <c r="O585" s="1" t="s">
        <v>293</v>
      </c>
      <c r="P585" s="29" t="s">
        <v>1315</v>
      </c>
      <c r="Q585" s="100"/>
      <c r="R585" s="28" t="s">
        <v>57</v>
      </c>
      <c r="S585" s="28" t="s">
        <v>59</v>
      </c>
      <c r="T585" s="28" t="s">
        <v>58</v>
      </c>
      <c r="U585" s="28" t="s">
        <v>60</v>
      </c>
      <c r="V585" s="28" t="s">
        <v>1175</v>
      </c>
      <c r="W585" s="28" t="str">
        <f t="shared" si="19"/>
        <v>国語607</v>
      </c>
    </row>
    <row r="586" spans="1:23" ht="24.95" customHeight="1" x14ac:dyDescent="0.15">
      <c r="A586" s="73" t="str">
        <f t="shared" si="18"/>
        <v>038030</v>
      </c>
      <c r="B586" s="29" t="s">
        <v>109</v>
      </c>
      <c r="C586" s="30" t="s">
        <v>158</v>
      </c>
      <c r="D586" s="44">
        <v>30</v>
      </c>
      <c r="E586" s="44" t="s">
        <v>1314</v>
      </c>
      <c r="F586" s="29" t="s">
        <v>270</v>
      </c>
      <c r="G586" s="30" t="s">
        <v>86</v>
      </c>
      <c r="H586" s="29">
        <v>32</v>
      </c>
      <c r="I586" s="29" t="s">
        <v>81</v>
      </c>
      <c r="J586" s="29" t="s">
        <v>241</v>
      </c>
      <c r="K586" s="42" t="s">
        <v>380</v>
      </c>
      <c r="L586" s="1">
        <v>4</v>
      </c>
      <c r="M586" s="2" t="s">
        <v>99</v>
      </c>
      <c r="N586" s="3">
        <v>26</v>
      </c>
      <c r="O586" s="1" t="s">
        <v>293</v>
      </c>
      <c r="P586" s="29" t="s">
        <v>1315</v>
      </c>
      <c r="Q586" s="100"/>
      <c r="R586" s="28" t="s">
        <v>57</v>
      </c>
      <c r="S586" s="28" t="s">
        <v>59</v>
      </c>
      <c r="T586" s="28" t="s">
        <v>58</v>
      </c>
      <c r="U586" s="28" t="s">
        <v>60</v>
      </c>
      <c r="V586" s="28" t="s">
        <v>1175</v>
      </c>
      <c r="W586" s="28" t="str">
        <f t="shared" si="19"/>
        <v>国語607</v>
      </c>
    </row>
    <row r="587" spans="1:23" ht="24.95" customHeight="1" x14ac:dyDescent="0.15">
      <c r="A587" s="73" t="str">
        <f t="shared" si="18"/>
        <v>038031</v>
      </c>
      <c r="B587" s="38" t="s">
        <v>109</v>
      </c>
      <c r="C587" s="39" t="s">
        <v>158</v>
      </c>
      <c r="D587" s="44">
        <v>31</v>
      </c>
      <c r="E587" s="44" t="s">
        <v>1314</v>
      </c>
      <c r="F587" s="38" t="s">
        <v>270</v>
      </c>
      <c r="G587" s="39" t="s">
        <v>80</v>
      </c>
      <c r="H587" s="39">
        <v>32</v>
      </c>
      <c r="I587" s="38" t="s">
        <v>87</v>
      </c>
      <c r="J587" s="38" t="s">
        <v>122</v>
      </c>
      <c r="K587" s="37" t="s">
        <v>399</v>
      </c>
      <c r="L587" s="1">
        <v>1</v>
      </c>
      <c r="M587" s="2" t="s">
        <v>107</v>
      </c>
      <c r="N587" s="3">
        <v>22</v>
      </c>
      <c r="O587" s="1" t="s">
        <v>293</v>
      </c>
      <c r="P587" s="29" t="s">
        <v>1315</v>
      </c>
      <c r="Q587" s="100"/>
      <c r="R587" s="28" t="s">
        <v>57</v>
      </c>
      <c r="S587" s="28" t="s">
        <v>59</v>
      </c>
      <c r="T587" s="28" t="s">
        <v>58</v>
      </c>
      <c r="U587" s="28" t="s">
        <v>60</v>
      </c>
      <c r="V587" s="28" t="s">
        <v>1175</v>
      </c>
      <c r="W587" s="28" t="str">
        <f t="shared" si="19"/>
        <v>書写104</v>
      </c>
    </row>
    <row r="588" spans="1:23" ht="24.95" customHeight="1" x14ac:dyDescent="0.15">
      <c r="A588" s="73" t="str">
        <f t="shared" si="18"/>
        <v>038032</v>
      </c>
      <c r="B588" s="38" t="s">
        <v>109</v>
      </c>
      <c r="C588" s="39" t="s">
        <v>158</v>
      </c>
      <c r="D588" s="44">
        <v>32</v>
      </c>
      <c r="E588" s="44" t="s">
        <v>1314</v>
      </c>
      <c r="F588" s="38" t="s">
        <v>270</v>
      </c>
      <c r="G588" s="39" t="s">
        <v>80</v>
      </c>
      <c r="H588" s="39">
        <v>32</v>
      </c>
      <c r="I588" s="38" t="s">
        <v>87</v>
      </c>
      <c r="J588" s="38" t="s">
        <v>122</v>
      </c>
      <c r="K588" s="37" t="s">
        <v>774</v>
      </c>
      <c r="L588" s="1">
        <v>1</v>
      </c>
      <c r="M588" s="2" t="s">
        <v>98</v>
      </c>
      <c r="N588" s="3">
        <v>26</v>
      </c>
      <c r="O588" s="1" t="s">
        <v>1466</v>
      </c>
      <c r="P588" s="29" t="s">
        <v>1315</v>
      </c>
      <c r="Q588" s="100"/>
      <c r="R588" s="28" t="s">
        <v>57</v>
      </c>
      <c r="S588" s="28" t="s">
        <v>59</v>
      </c>
      <c r="T588" s="28" t="s">
        <v>58</v>
      </c>
      <c r="U588" s="28" t="s">
        <v>60</v>
      </c>
      <c r="V588" s="28" t="s">
        <v>1175</v>
      </c>
      <c r="W588" s="28" t="str">
        <f t="shared" si="19"/>
        <v>書写104</v>
      </c>
    </row>
    <row r="589" spans="1:23" ht="24.95" customHeight="1" x14ac:dyDescent="0.15">
      <c r="A589" s="73" t="str">
        <f t="shared" si="18"/>
        <v>038033</v>
      </c>
      <c r="B589" s="38" t="s">
        <v>109</v>
      </c>
      <c r="C589" s="39" t="s">
        <v>158</v>
      </c>
      <c r="D589" s="44">
        <v>33</v>
      </c>
      <c r="E589" s="44" t="s">
        <v>1314</v>
      </c>
      <c r="F589" s="38" t="s">
        <v>270</v>
      </c>
      <c r="G589" s="39" t="s">
        <v>80</v>
      </c>
      <c r="H589" s="39">
        <v>32</v>
      </c>
      <c r="I589" s="38" t="s">
        <v>87</v>
      </c>
      <c r="J589" s="38" t="s">
        <v>122</v>
      </c>
      <c r="K589" s="37" t="s">
        <v>775</v>
      </c>
      <c r="L589" s="1">
        <v>1</v>
      </c>
      <c r="M589" s="2" t="s">
        <v>99</v>
      </c>
      <c r="N589" s="3">
        <v>30</v>
      </c>
      <c r="O589" s="1" t="s">
        <v>1466</v>
      </c>
      <c r="P589" s="29" t="s">
        <v>1315</v>
      </c>
      <c r="Q589" s="100"/>
      <c r="R589" s="28" t="s">
        <v>57</v>
      </c>
      <c r="S589" s="28" t="s">
        <v>59</v>
      </c>
      <c r="T589" s="28" t="s">
        <v>58</v>
      </c>
      <c r="U589" s="28" t="s">
        <v>60</v>
      </c>
      <c r="V589" s="28" t="s">
        <v>1175</v>
      </c>
      <c r="W589" s="28" t="str">
        <f t="shared" si="19"/>
        <v>書写104</v>
      </c>
    </row>
    <row r="590" spans="1:23" ht="24.95" customHeight="1" x14ac:dyDescent="0.15">
      <c r="A590" s="73" t="str">
        <f t="shared" si="18"/>
        <v>038034</v>
      </c>
      <c r="B590" s="38" t="s">
        <v>109</v>
      </c>
      <c r="C590" s="39" t="s">
        <v>158</v>
      </c>
      <c r="D590" s="44">
        <v>34</v>
      </c>
      <c r="E590" s="44" t="s">
        <v>1314</v>
      </c>
      <c r="F590" s="38" t="s">
        <v>270</v>
      </c>
      <c r="G590" s="39" t="s">
        <v>82</v>
      </c>
      <c r="H590" s="39">
        <v>32</v>
      </c>
      <c r="I590" s="38" t="s">
        <v>87</v>
      </c>
      <c r="J590" s="38" t="s">
        <v>226</v>
      </c>
      <c r="K590" s="37" t="s">
        <v>400</v>
      </c>
      <c r="L590" s="1">
        <v>1</v>
      </c>
      <c r="M590" s="2" t="s">
        <v>107</v>
      </c>
      <c r="N590" s="3">
        <v>22</v>
      </c>
      <c r="O590" s="1" t="s">
        <v>1466</v>
      </c>
      <c r="P590" s="29" t="s">
        <v>1315</v>
      </c>
      <c r="Q590" s="100"/>
      <c r="R590" s="28" t="s">
        <v>57</v>
      </c>
      <c r="S590" s="28" t="s">
        <v>59</v>
      </c>
      <c r="T590" s="28" t="s">
        <v>58</v>
      </c>
      <c r="U590" s="28" t="s">
        <v>60</v>
      </c>
      <c r="V590" s="28" t="s">
        <v>1175</v>
      </c>
      <c r="W590" s="28" t="str">
        <f t="shared" si="19"/>
        <v>書写204</v>
      </c>
    </row>
    <row r="591" spans="1:23" ht="24.95" customHeight="1" x14ac:dyDescent="0.15">
      <c r="A591" s="73" t="str">
        <f t="shared" si="18"/>
        <v>038035</v>
      </c>
      <c r="B591" s="38" t="s">
        <v>109</v>
      </c>
      <c r="C591" s="39" t="s">
        <v>158</v>
      </c>
      <c r="D591" s="44">
        <v>35</v>
      </c>
      <c r="E591" s="44" t="s">
        <v>1314</v>
      </c>
      <c r="F591" s="38" t="s">
        <v>270</v>
      </c>
      <c r="G591" s="39" t="s">
        <v>82</v>
      </c>
      <c r="H591" s="39">
        <v>32</v>
      </c>
      <c r="I591" s="38" t="s">
        <v>87</v>
      </c>
      <c r="J591" s="38" t="s">
        <v>226</v>
      </c>
      <c r="K591" s="37" t="s">
        <v>776</v>
      </c>
      <c r="L591" s="1">
        <v>1</v>
      </c>
      <c r="M591" s="2" t="s">
        <v>98</v>
      </c>
      <c r="N591" s="3">
        <v>26</v>
      </c>
      <c r="O591" s="1" t="s">
        <v>1466</v>
      </c>
      <c r="P591" s="29" t="s">
        <v>1315</v>
      </c>
      <c r="Q591" s="100"/>
      <c r="R591" s="28" t="s">
        <v>57</v>
      </c>
      <c r="S591" s="28" t="s">
        <v>59</v>
      </c>
      <c r="T591" s="28" t="s">
        <v>58</v>
      </c>
      <c r="U591" s="28" t="s">
        <v>60</v>
      </c>
      <c r="V591" s="28" t="s">
        <v>1175</v>
      </c>
      <c r="W591" s="28" t="str">
        <f t="shared" si="19"/>
        <v>書写204</v>
      </c>
    </row>
    <row r="592" spans="1:23" ht="24.95" customHeight="1" x14ac:dyDescent="0.15">
      <c r="A592" s="73" t="str">
        <f t="shared" si="18"/>
        <v>038036</v>
      </c>
      <c r="B592" s="38" t="s">
        <v>109</v>
      </c>
      <c r="C592" s="39" t="s">
        <v>158</v>
      </c>
      <c r="D592" s="44">
        <v>36</v>
      </c>
      <c r="E592" s="44" t="s">
        <v>1314</v>
      </c>
      <c r="F592" s="38" t="s">
        <v>270</v>
      </c>
      <c r="G592" s="39" t="s">
        <v>82</v>
      </c>
      <c r="H592" s="39">
        <v>32</v>
      </c>
      <c r="I592" s="38" t="s">
        <v>87</v>
      </c>
      <c r="J592" s="38" t="s">
        <v>226</v>
      </c>
      <c r="K592" s="37" t="s">
        <v>777</v>
      </c>
      <c r="L592" s="1">
        <v>1</v>
      </c>
      <c r="M592" s="2" t="s">
        <v>99</v>
      </c>
      <c r="N592" s="3">
        <v>30</v>
      </c>
      <c r="O592" s="1" t="s">
        <v>1466</v>
      </c>
      <c r="P592" s="29" t="s">
        <v>1315</v>
      </c>
      <c r="Q592" s="100"/>
      <c r="R592" s="28" t="s">
        <v>57</v>
      </c>
      <c r="S592" s="28" t="s">
        <v>59</v>
      </c>
      <c r="T592" s="28" t="s">
        <v>58</v>
      </c>
      <c r="U592" s="28" t="s">
        <v>60</v>
      </c>
      <c r="V592" s="28" t="s">
        <v>1175</v>
      </c>
      <c r="W592" s="28" t="str">
        <f t="shared" si="19"/>
        <v>書写204</v>
      </c>
    </row>
    <row r="593" spans="1:23" ht="24.95" customHeight="1" x14ac:dyDescent="0.15">
      <c r="A593" s="73" t="str">
        <f t="shared" si="18"/>
        <v>038037</v>
      </c>
      <c r="B593" s="38" t="s">
        <v>109</v>
      </c>
      <c r="C593" s="39" t="s">
        <v>158</v>
      </c>
      <c r="D593" s="44">
        <v>37</v>
      </c>
      <c r="E593" s="44" t="s">
        <v>1314</v>
      </c>
      <c r="F593" s="38" t="s">
        <v>270</v>
      </c>
      <c r="G593" s="39" t="s">
        <v>83</v>
      </c>
      <c r="H593" s="39">
        <v>32</v>
      </c>
      <c r="I593" s="38" t="s">
        <v>87</v>
      </c>
      <c r="J593" s="38" t="s">
        <v>106</v>
      </c>
      <c r="K593" s="37" t="s">
        <v>401</v>
      </c>
      <c r="L593" s="1">
        <v>1</v>
      </c>
      <c r="M593" s="2" t="s">
        <v>107</v>
      </c>
      <c r="N593" s="3">
        <v>22</v>
      </c>
      <c r="O593" s="1" t="s">
        <v>1466</v>
      </c>
      <c r="P593" s="29" t="s">
        <v>1315</v>
      </c>
      <c r="Q593" s="100"/>
      <c r="R593" s="28" t="s">
        <v>57</v>
      </c>
      <c r="S593" s="28" t="s">
        <v>59</v>
      </c>
      <c r="T593" s="28" t="s">
        <v>58</v>
      </c>
      <c r="U593" s="28" t="s">
        <v>60</v>
      </c>
      <c r="V593" s="28" t="s">
        <v>1175</v>
      </c>
      <c r="W593" s="28" t="str">
        <f t="shared" si="19"/>
        <v>書写304</v>
      </c>
    </row>
    <row r="594" spans="1:23" ht="24.95" customHeight="1" x14ac:dyDescent="0.15">
      <c r="A594" s="73" t="str">
        <f t="shared" si="18"/>
        <v>038038</v>
      </c>
      <c r="B594" s="38" t="s">
        <v>109</v>
      </c>
      <c r="C594" s="39" t="s">
        <v>158</v>
      </c>
      <c r="D594" s="44">
        <v>38</v>
      </c>
      <c r="E594" s="44" t="s">
        <v>1314</v>
      </c>
      <c r="F594" s="38" t="s">
        <v>270</v>
      </c>
      <c r="G594" s="39" t="s">
        <v>83</v>
      </c>
      <c r="H594" s="39">
        <v>32</v>
      </c>
      <c r="I594" s="38" t="s">
        <v>87</v>
      </c>
      <c r="J594" s="38" t="s">
        <v>106</v>
      </c>
      <c r="K594" s="37" t="s">
        <v>778</v>
      </c>
      <c r="L594" s="1">
        <v>1</v>
      </c>
      <c r="M594" s="2" t="s">
        <v>98</v>
      </c>
      <c r="N594" s="3">
        <v>26</v>
      </c>
      <c r="O594" s="1" t="s">
        <v>1466</v>
      </c>
      <c r="P594" s="29" t="s">
        <v>1315</v>
      </c>
      <c r="Q594" s="100"/>
      <c r="R594" s="28" t="s">
        <v>57</v>
      </c>
      <c r="S594" s="28" t="s">
        <v>59</v>
      </c>
      <c r="T594" s="28" t="s">
        <v>58</v>
      </c>
      <c r="U594" s="28" t="s">
        <v>60</v>
      </c>
      <c r="V594" s="28" t="s">
        <v>1175</v>
      </c>
      <c r="W594" s="28" t="str">
        <f t="shared" si="19"/>
        <v>書写304</v>
      </c>
    </row>
    <row r="595" spans="1:23" ht="24.95" customHeight="1" x14ac:dyDescent="0.15">
      <c r="A595" s="73" t="str">
        <f t="shared" si="18"/>
        <v>038039</v>
      </c>
      <c r="B595" s="38" t="s">
        <v>109</v>
      </c>
      <c r="C595" s="39" t="s">
        <v>158</v>
      </c>
      <c r="D595" s="44">
        <v>39</v>
      </c>
      <c r="E595" s="44" t="s">
        <v>1314</v>
      </c>
      <c r="F595" s="38" t="s">
        <v>270</v>
      </c>
      <c r="G595" s="39" t="s">
        <v>83</v>
      </c>
      <c r="H595" s="39">
        <v>32</v>
      </c>
      <c r="I595" s="38" t="s">
        <v>87</v>
      </c>
      <c r="J595" s="38" t="s">
        <v>106</v>
      </c>
      <c r="K595" s="37" t="s">
        <v>779</v>
      </c>
      <c r="L595" s="1">
        <v>1</v>
      </c>
      <c r="M595" s="2" t="s">
        <v>99</v>
      </c>
      <c r="N595" s="3">
        <v>30</v>
      </c>
      <c r="O595" s="1" t="s">
        <v>1466</v>
      </c>
      <c r="P595" s="29" t="s">
        <v>1315</v>
      </c>
      <c r="Q595" s="100"/>
      <c r="R595" s="28" t="s">
        <v>57</v>
      </c>
      <c r="S595" s="28" t="s">
        <v>59</v>
      </c>
      <c r="T595" s="28" t="s">
        <v>58</v>
      </c>
      <c r="U595" s="28" t="s">
        <v>60</v>
      </c>
      <c r="V595" s="28" t="s">
        <v>1175</v>
      </c>
      <c r="W595" s="28" t="str">
        <f t="shared" si="19"/>
        <v>書写304</v>
      </c>
    </row>
    <row r="596" spans="1:23" ht="24.95" customHeight="1" x14ac:dyDescent="0.15">
      <c r="A596" s="73" t="str">
        <f t="shared" si="18"/>
        <v>038040</v>
      </c>
      <c r="B596" s="38" t="s">
        <v>109</v>
      </c>
      <c r="C596" s="39" t="s">
        <v>158</v>
      </c>
      <c r="D596" s="44">
        <v>40</v>
      </c>
      <c r="E596" s="44" t="s">
        <v>1314</v>
      </c>
      <c r="F596" s="38" t="s">
        <v>270</v>
      </c>
      <c r="G596" s="39" t="s">
        <v>84</v>
      </c>
      <c r="H596" s="39">
        <v>32</v>
      </c>
      <c r="I596" s="38" t="s">
        <v>87</v>
      </c>
      <c r="J596" s="38" t="s">
        <v>228</v>
      </c>
      <c r="K596" s="37" t="s">
        <v>402</v>
      </c>
      <c r="L596" s="1">
        <v>1</v>
      </c>
      <c r="M596" s="2" t="s">
        <v>107</v>
      </c>
      <c r="N596" s="3">
        <v>22</v>
      </c>
      <c r="O596" s="1" t="s">
        <v>1466</v>
      </c>
      <c r="P596" s="29" t="s">
        <v>1315</v>
      </c>
      <c r="Q596" s="100"/>
      <c r="R596" s="28" t="s">
        <v>57</v>
      </c>
      <c r="S596" s="28" t="s">
        <v>59</v>
      </c>
      <c r="T596" s="28" t="s">
        <v>58</v>
      </c>
      <c r="U596" s="28" t="s">
        <v>60</v>
      </c>
      <c r="V596" s="28" t="s">
        <v>1175</v>
      </c>
      <c r="W596" s="28" t="str">
        <f t="shared" si="19"/>
        <v>書写404</v>
      </c>
    </row>
    <row r="597" spans="1:23" ht="24.95" customHeight="1" x14ac:dyDescent="0.15">
      <c r="A597" s="73" t="str">
        <f t="shared" si="18"/>
        <v>038041</v>
      </c>
      <c r="B597" s="38" t="s">
        <v>109</v>
      </c>
      <c r="C597" s="39" t="s">
        <v>158</v>
      </c>
      <c r="D597" s="44">
        <v>41</v>
      </c>
      <c r="E597" s="44" t="s">
        <v>1314</v>
      </c>
      <c r="F597" s="38" t="s">
        <v>270</v>
      </c>
      <c r="G597" s="39" t="s">
        <v>84</v>
      </c>
      <c r="H597" s="39">
        <v>32</v>
      </c>
      <c r="I597" s="38" t="s">
        <v>87</v>
      </c>
      <c r="J597" s="38" t="s">
        <v>228</v>
      </c>
      <c r="K597" s="37" t="s">
        <v>780</v>
      </c>
      <c r="L597" s="1">
        <v>1</v>
      </c>
      <c r="M597" s="2" t="s">
        <v>98</v>
      </c>
      <c r="N597" s="3">
        <v>26</v>
      </c>
      <c r="O597" s="1" t="s">
        <v>1466</v>
      </c>
      <c r="P597" s="29" t="s">
        <v>1315</v>
      </c>
      <c r="Q597" s="100"/>
      <c r="R597" s="28" t="s">
        <v>57</v>
      </c>
      <c r="S597" s="28" t="s">
        <v>59</v>
      </c>
      <c r="T597" s="28" t="s">
        <v>58</v>
      </c>
      <c r="U597" s="28" t="s">
        <v>60</v>
      </c>
      <c r="V597" s="28" t="s">
        <v>1175</v>
      </c>
      <c r="W597" s="28" t="str">
        <f t="shared" si="19"/>
        <v>書写404</v>
      </c>
    </row>
    <row r="598" spans="1:23" ht="24.95" customHeight="1" x14ac:dyDescent="0.15">
      <c r="A598" s="73" t="str">
        <f t="shared" si="18"/>
        <v>038042</v>
      </c>
      <c r="B598" s="38" t="s">
        <v>109</v>
      </c>
      <c r="C598" s="39" t="s">
        <v>158</v>
      </c>
      <c r="D598" s="44">
        <v>42</v>
      </c>
      <c r="E598" s="44" t="s">
        <v>1314</v>
      </c>
      <c r="F598" s="38" t="s">
        <v>270</v>
      </c>
      <c r="G598" s="39" t="s">
        <v>84</v>
      </c>
      <c r="H598" s="39">
        <v>32</v>
      </c>
      <c r="I598" s="38" t="s">
        <v>87</v>
      </c>
      <c r="J598" s="38" t="s">
        <v>228</v>
      </c>
      <c r="K598" s="37" t="s">
        <v>781</v>
      </c>
      <c r="L598" s="1">
        <v>1</v>
      </c>
      <c r="M598" s="2" t="s">
        <v>99</v>
      </c>
      <c r="N598" s="3">
        <v>30</v>
      </c>
      <c r="O598" s="1" t="s">
        <v>1466</v>
      </c>
      <c r="P598" s="29" t="s">
        <v>1315</v>
      </c>
      <c r="Q598" s="100"/>
      <c r="R598" s="28" t="s">
        <v>57</v>
      </c>
      <c r="S598" s="28" t="s">
        <v>59</v>
      </c>
      <c r="T598" s="28" t="s">
        <v>58</v>
      </c>
      <c r="U598" s="28" t="s">
        <v>60</v>
      </c>
      <c r="V598" s="28" t="s">
        <v>1175</v>
      </c>
      <c r="W598" s="28" t="str">
        <f t="shared" si="19"/>
        <v>書写404</v>
      </c>
    </row>
    <row r="599" spans="1:23" ht="24.95" customHeight="1" x14ac:dyDescent="0.15">
      <c r="A599" s="73" t="str">
        <f t="shared" si="18"/>
        <v>038043</v>
      </c>
      <c r="B599" s="38" t="s">
        <v>109</v>
      </c>
      <c r="C599" s="39" t="s">
        <v>158</v>
      </c>
      <c r="D599" s="44">
        <v>43</v>
      </c>
      <c r="E599" s="44" t="s">
        <v>1314</v>
      </c>
      <c r="F599" s="38" t="s">
        <v>270</v>
      </c>
      <c r="G599" s="39" t="s">
        <v>85</v>
      </c>
      <c r="H599" s="39">
        <v>32</v>
      </c>
      <c r="I599" s="38" t="s">
        <v>87</v>
      </c>
      <c r="J599" s="38" t="s">
        <v>142</v>
      </c>
      <c r="K599" s="37" t="s">
        <v>403</v>
      </c>
      <c r="L599" s="1">
        <v>1</v>
      </c>
      <c r="M599" s="2" t="s">
        <v>107</v>
      </c>
      <c r="N599" s="3">
        <v>22</v>
      </c>
      <c r="O599" s="1" t="s">
        <v>1466</v>
      </c>
      <c r="P599" s="29" t="s">
        <v>1315</v>
      </c>
      <c r="Q599" s="100"/>
      <c r="R599" s="28" t="s">
        <v>57</v>
      </c>
      <c r="S599" s="28" t="s">
        <v>59</v>
      </c>
      <c r="T599" s="28" t="s">
        <v>58</v>
      </c>
      <c r="U599" s="28" t="s">
        <v>60</v>
      </c>
      <c r="V599" s="28" t="s">
        <v>1175</v>
      </c>
      <c r="W599" s="28" t="str">
        <f t="shared" si="19"/>
        <v>書写504</v>
      </c>
    </row>
    <row r="600" spans="1:23" ht="24.95" customHeight="1" x14ac:dyDescent="0.15">
      <c r="A600" s="73" t="str">
        <f t="shared" si="18"/>
        <v>038044</v>
      </c>
      <c r="B600" s="38" t="s">
        <v>109</v>
      </c>
      <c r="C600" s="39" t="s">
        <v>158</v>
      </c>
      <c r="D600" s="44">
        <v>44</v>
      </c>
      <c r="E600" s="44" t="s">
        <v>1314</v>
      </c>
      <c r="F600" s="38" t="s">
        <v>270</v>
      </c>
      <c r="G600" s="39" t="s">
        <v>85</v>
      </c>
      <c r="H600" s="39">
        <v>32</v>
      </c>
      <c r="I600" s="38" t="s">
        <v>87</v>
      </c>
      <c r="J600" s="38" t="s">
        <v>142</v>
      </c>
      <c r="K600" s="37" t="s">
        <v>782</v>
      </c>
      <c r="L600" s="1">
        <v>1</v>
      </c>
      <c r="M600" s="2" t="s">
        <v>98</v>
      </c>
      <c r="N600" s="3">
        <v>26</v>
      </c>
      <c r="O600" s="1" t="s">
        <v>1466</v>
      </c>
      <c r="P600" s="29" t="s">
        <v>1315</v>
      </c>
      <c r="Q600" s="100"/>
      <c r="R600" s="28" t="s">
        <v>57</v>
      </c>
      <c r="S600" s="28" t="s">
        <v>59</v>
      </c>
      <c r="T600" s="28" t="s">
        <v>58</v>
      </c>
      <c r="U600" s="28" t="s">
        <v>60</v>
      </c>
      <c r="V600" s="28" t="s">
        <v>1175</v>
      </c>
      <c r="W600" s="28" t="str">
        <f t="shared" si="19"/>
        <v>書写504</v>
      </c>
    </row>
    <row r="601" spans="1:23" ht="24.95" customHeight="1" x14ac:dyDescent="0.15">
      <c r="A601" s="73" t="str">
        <f t="shared" si="18"/>
        <v>038045</v>
      </c>
      <c r="B601" s="38" t="s">
        <v>109</v>
      </c>
      <c r="C601" s="39" t="s">
        <v>158</v>
      </c>
      <c r="D601" s="44">
        <v>45</v>
      </c>
      <c r="E601" s="44" t="s">
        <v>1314</v>
      </c>
      <c r="F601" s="38" t="s">
        <v>270</v>
      </c>
      <c r="G601" s="39" t="s">
        <v>85</v>
      </c>
      <c r="H601" s="39">
        <v>32</v>
      </c>
      <c r="I601" s="38" t="s">
        <v>87</v>
      </c>
      <c r="J601" s="38" t="s">
        <v>142</v>
      </c>
      <c r="K601" s="37" t="s">
        <v>783</v>
      </c>
      <c r="L601" s="1">
        <v>1</v>
      </c>
      <c r="M601" s="2" t="s">
        <v>99</v>
      </c>
      <c r="N601" s="3">
        <v>30</v>
      </c>
      <c r="O601" s="1" t="s">
        <v>1466</v>
      </c>
      <c r="P601" s="29" t="s">
        <v>1315</v>
      </c>
      <c r="Q601" s="100"/>
      <c r="R601" s="28" t="s">
        <v>57</v>
      </c>
      <c r="S601" s="28" t="s">
        <v>59</v>
      </c>
      <c r="T601" s="28" t="s">
        <v>58</v>
      </c>
      <c r="U601" s="28" t="s">
        <v>60</v>
      </c>
      <c r="V601" s="28" t="s">
        <v>1175</v>
      </c>
      <c r="W601" s="28" t="str">
        <f t="shared" si="19"/>
        <v>書写504</v>
      </c>
    </row>
    <row r="602" spans="1:23" ht="24.95" customHeight="1" x14ac:dyDescent="0.15">
      <c r="A602" s="73" t="str">
        <f t="shared" si="18"/>
        <v>038046</v>
      </c>
      <c r="B602" s="38" t="s">
        <v>109</v>
      </c>
      <c r="C602" s="39" t="s">
        <v>158</v>
      </c>
      <c r="D602" s="44">
        <v>46</v>
      </c>
      <c r="E602" s="44" t="s">
        <v>1314</v>
      </c>
      <c r="F602" s="38" t="s">
        <v>270</v>
      </c>
      <c r="G602" s="39" t="s">
        <v>86</v>
      </c>
      <c r="H602" s="39">
        <v>32</v>
      </c>
      <c r="I602" s="38" t="s">
        <v>87</v>
      </c>
      <c r="J602" s="38" t="s">
        <v>230</v>
      </c>
      <c r="K602" s="37" t="s">
        <v>404</v>
      </c>
      <c r="L602" s="1">
        <v>1</v>
      </c>
      <c r="M602" s="2" t="s">
        <v>107</v>
      </c>
      <c r="N602" s="3">
        <v>22</v>
      </c>
      <c r="O602" s="1" t="s">
        <v>1466</v>
      </c>
      <c r="P602" s="29" t="s">
        <v>1315</v>
      </c>
      <c r="Q602" s="100"/>
      <c r="R602" s="28" t="s">
        <v>57</v>
      </c>
      <c r="S602" s="28" t="s">
        <v>59</v>
      </c>
      <c r="T602" s="28" t="s">
        <v>58</v>
      </c>
      <c r="U602" s="28" t="s">
        <v>60</v>
      </c>
      <c r="V602" s="28" t="s">
        <v>1175</v>
      </c>
      <c r="W602" s="28" t="str">
        <f t="shared" si="19"/>
        <v>書写604</v>
      </c>
    </row>
    <row r="603" spans="1:23" ht="24.95" customHeight="1" x14ac:dyDescent="0.15">
      <c r="A603" s="73" t="str">
        <f t="shared" si="18"/>
        <v>038047</v>
      </c>
      <c r="B603" s="38" t="s">
        <v>109</v>
      </c>
      <c r="C603" s="39" t="s">
        <v>158</v>
      </c>
      <c r="D603" s="44">
        <v>47</v>
      </c>
      <c r="E603" s="44" t="s">
        <v>1314</v>
      </c>
      <c r="F603" s="38" t="s">
        <v>270</v>
      </c>
      <c r="G603" s="39" t="s">
        <v>86</v>
      </c>
      <c r="H603" s="39">
        <v>32</v>
      </c>
      <c r="I603" s="38" t="s">
        <v>87</v>
      </c>
      <c r="J603" s="38" t="s">
        <v>230</v>
      </c>
      <c r="K603" s="37" t="s">
        <v>784</v>
      </c>
      <c r="L603" s="1">
        <v>1</v>
      </c>
      <c r="M603" s="2" t="s">
        <v>98</v>
      </c>
      <c r="N603" s="3">
        <v>26</v>
      </c>
      <c r="O603" s="1" t="s">
        <v>1466</v>
      </c>
      <c r="P603" s="29" t="s">
        <v>1315</v>
      </c>
      <c r="Q603" s="100"/>
      <c r="R603" s="28" t="s">
        <v>57</v>
      </c>
      <c r="S603" s="28" t="s">
        <v>59</v>
      </c>
      <c r="T603" s="28" t="s">
        <v>58</v>
      </c>
      <c r="U603" s="28" t="s">
        <v>60</v>
      </c>
      <c r="V603" s="28" t="s">
        <v>1175</v>
      </c>
      <c r="W603" s="28" t="str">
        <f t="shared" si="19"/>
        <v>書写604</v>
      </c>
    </row>
    <row r="604" spans="1:23" ht="24.95" customHeight="1" x14ac:dyDescent="0.15">
      <c r="A604" s="73" t="str">
        <f t="shared" si="18"/>
        <v>038048</v>
      </c>
      <c r="B604" s="38" t="s">
        <v>109</v>
      </c>
      <c r="C604" s="39" t="s">
        <v>158</v>
      </c>
      <c r="D604" s="44">
        <v>48</v>
      </c>
      <c r="E604" s="44" t="s">
        <v>1314</v>
      </c>
      <c r="F604" s="38" t="s">
        <v>270</v>
      </c>
      <c r="G604" s="39" t="s">
        <v>86</v>
      </c>
      <c r="H604" s="39">
        <v>32</v>
      </c>
      <c r="I604" s="38" t="s">
        <v>87</v>
      </c>
      <c r="J604" s="38" t="s">
        <v>230</v>
      </c>
      <c r="K604" s="37" t="s">
        <v>785</v>
      </c>
      <c r="L604" s="1">
        <v>1</v>
      </c>
      <c r="M604" s="2" t="s">
        <v>99</v>
      </c>
      <c r="N604" s="3">
        <v>30</v>
      </c>
      <c r="O604" s="1" t="s">
        <v>1466</v>
      </c>
      <c r="P604" s="29" t="s">
        <v>1315</v>
      </c>
      <c r="Q604" s="100"/>
      <c r="R604" s="28" t="s">
        <v>57</v>
      </c>
      <c r="S604" s="28" t="s">
        <v>59</v>
      </c>
      <c r="T604" s="28" t="s">
        <v>58</v>
      </c>
      <c r="U604" s="28" t="s">
        <v>60</v>
      </c>
      <c r="V604" s="28" t="s">
        <v>1175</v>
      </c>
      <c r="W604" s="28" t="str">
        <f t="shared" si="19"/>
        <v>書写604</v>
      </c>
    </row>
    <row r="605" spans="1:23" ht="24.95" customHeight="1" x14ac:dyDescent="0.15">
      <c r="A605" s="73" t="str">
        <f t="shared" si="18"/>
        <v>038049</v>
      </c>
      <c r="B605" s="29" t="s">
        <v>109</v>
      </c>
      <c r="C605" s="30" t="s">
        <v>158</v>
      </c>
      <c r="D605" s="44">
        <v>49</v>
      </c>
      <c r="E605" s="44" t="s">
        <v>1314</v>
      </c>
      <c r="F605" s="29" t="s">
        <v>270</v>
      </c>
      <c r="G605" s="30" t="s">
        <v>94</v>
      </c>
      <c r="H605" s="30">
        <v>32</v>
      </c>
      <c r="I605" s="29" t="s">
        <v>95</v>
      </c>
      <c r="J605" s="29" t="s">
        <v>130</v>
      </c>
      <c r="K605" s="5" t="s">
        <v>617</v>
      </c>
      <c r="L605" s="1">
        <v>1</v>
      </c>
      <c r="M605" s="2" t="s">
        <v>99</v>
      </c>
      <c r="N605" s="3">
        <v>26</v>
      </c>
      <c r="O605" s="1" t="s">
        <v>103</v>
      </c>
      <c r="P605" s="29" t="s">
        <v>1315</v>
      </c>
      <c r="Q605" s="100"/>
      <c r="R605" s="28" t="s">
        <v>57</v>
      </c>
      <c r="S605" s="28" t="s">
        <v>59</v>
      </c>
      <c r="T605" s="28" t="s">
        <v>58</v>
      </c>
      <c r="U605" s="28" t="s">
        <v>60</v>
      </c>
      <c r="V605" s="28" t="s">
        <v>1175</v>
      </c>
      <c r="W605" s="28" t="str">
        <f t="shared" si="19"/>
        <v>生活111</v>
      </c>
    </row>
    <row r="606" spans="1:23" ht="24.95" customHeight="1" x14ac:dyDescent="0.15">
      <c r="A606" s="73" t="str">
        <f t="shared" si="18"/>
        <v>038050</v>
      </c>
      <c r="B606" s="29" t="s">
        <v>109</v>
      </c>
      <c r="C606" s="30" t="s">
        <v>158</v>
      </c>
      <c r="D606" s="44">
        <v>50</v>
      </c>
      <c r="E606" s="44" t="s">
        <v>1314</v>
      </c>
      <c r="F606" s="29" t="s">
        <v>270</v>
      </c>
      <c r="G606" s="30" t="s">
        <v>94</v>
      </c>
      <c r="H606" s="30">
        <v>32</v>
      </c>
      <c r="I606" s="29" t="s">
        <v>95</v>
      </c>
      <c r="J606" s="29" t="s">
        <v>131</v>
      </c>
      <c r="K606" s="5" t="s">
        <v>1467</v>
      </c>
      <c r="L606" s="1">
        <v>1</v>
      </c>
      <c r="M606" s="2" t="s">
        <v>99</v>
      </c>
      <c r="N606" s="3">
        <v>26</v>
      </c>
      <c r="O606" s="1" t="s">
        <v>103</v>
      </c>
      <c r="P606" s="29" t="s">
        <v>1315</v>
      </c>
      <c r="Q606" s="100"/>
      <c r="R606" s="28" t="s">
        <v>57</v>
      </c>
      <c r="S606" s="28" t="s">
        <v>59</v>
      </c>
      <c r="T606" s="28" t="s">
        <v>58</v>
      </c>
      <c r="U606" s="28" t="s">
        <v>60</v>
      </c>
      <c r="V606" s="28" t="s">
        <v>1175</v>
      </c>
      <c r="W606" s="28" t="str">
        <f t="shared" si="19"/>
        <v>生活112</v>
      </c>
    </row>
    <row r="607" spans="1:23" ht="24.95" customHeight="1" x14ac:dyDescent="0.15">
      <c r="A607" s="73" t="str">
        <f t="shared" si="18"/>
        <v>038051</v>
      </c>
      <c r="B607" s="29" t="s">
        <v>109</v>
      </c>
      <c r="C607" s="30" t="s">
        <v>158</v>
      </c>
      <c r="D607" s="44">
        <v>51</v>
      </c>
      <c r="E607" s="44" t="s">
        <v>1314</v>
      </c>
      <c r="F607" s="29" t="s">
        <v>270</v>
      </c>
      <c r="G607" s="30" t="s">
        <v>85</v>
      </c>
      <c r="H607" s="30">
        <v>32</v>
      </c>
      <c r="I607" s="29" t="s">
        <v>263</v>
      </c>
      <c r="J607" s="29" t="s">
        <v>240</v>
      </c>
      <c r="K607" s="5" t="s">
        <v>698</v>
      </c>
      <c r="L607" s="1">
        <v>2</v>
      </c>
      <c r="M607" s="2" t="s">
        <v>99</v>
      </c>
      <c r="N607" s="3">
        <v>22</v>
      </c>
      <c r="O607" s="1" t="s">
        <v>278</v>
      </c>
      <c r="P607" s="29" t="s">
        <v>1315</v>
      </c>
      <c r="Q607" s="100"/>
      <c r="R607" s="28" t="s">
        <v>57</v>
      </c>
      <c r="S607" s="28" t="s">
        <v>59</v>
      </c>
      <c r="T607" s="28" t="s">
        <v>58</v>
      </c>
      <c r="U607" s="28" t="s">
        <v>60</v>
      </c>
      <c r="V607" s="28" t="s">
        <v>1175</v>
      </c>
      <c r="W607" s="28" t="str">
        <f t="shared" si="19"/>
        <v>英語507</v>
      </c>
    </row>
    <row r="608" spans="1:23" ht="24.95" customHeight="1" x14ac:dyDescent="0.15">
      <c r="A608" s="73" t="str">
        <f t="shared" si="18"/>
        <v>038052</v>
      </c>
      <c r="B608" s="29" t="s">
        <v>109</v>
      </c>
      <c r="C608" s="30" t="s">
        <v>158</v>
      </c>
      <c r="D608" s="44">
        <v>52</v>
      </c>
      <c r="E608" s="44" t="s">
        <v>1314</v>
      </c>
      <c r="F608" s="29" t="s">
        <v>270</v>
      </c>
      <c r="G608" s="30" t="s">
        <v>86</v>
      </c>
      <c r="H608" s="30">
        <v>32</v>
      </c>
      <c r="I608" s="29" t="s">
        <v>263</v>
      </c>
      <c r="J608" s="29" t="s">
        <v>241</v>
      </c>
      <c r="K608" s="5" t="s">
        <v>699</v>
      </c>
      <c r="L608" s="1">
        <v>2</v>
      </c>
      <c r="M608" s="2" t="s">
        <v>99</v>
      </c>
      <c r="N608" s="3">
        <v>22</v>
      </c>
      <c r="O608" s="1" t="s">
        <v>278</v>
      </c>
      <c r="P608" s="29" t="s">
        <v>1315</v>
      </c>
      <c r="Q608" s="100"/>
      <c r="R608" s="28" t="s">
        <v>57</v>
      </c>
      <c r="S608" s="28" t="s">
        <v>59</v>
      </c>
      <c r="T608" s="28" t="s">
        <v>58</v>
      </c>
      <c r="U608" s="28" t="s">
        <v>60</v>
      </c>
      <c r="V608" s="28" t="s">
        <v>1175</v>
      </c>
      <c r="W608" s="28" t="str">
        <f t="shared" si="19"/>
        <v>英語607</v>
      </c>
    </row>
    <row r="609" spans="1:23" ht="24.95" customHeight="1" x14ac:dyDescent="0.15">
      <c r="A609" s="73" t="str">
        <f t="shared" si="18"/>
        <v>038053</v>
      </c>
      <c r="B609" s="29" t="s">
        <v>109</v>
      </c>
      <c r="C609" s="30" t="s">
        <v>158</v>
      </c>
      <c r="D609" s="44">
        <v>53</v>
      </c>
      <c r="E609" s="44" t="s">
        <v>1314</v>
      </c>
      <c r="F609" s="29" t="s">
        <v>270</v>
      </c>
      <c r="G609" s="30" t="s">
        <v>80</v>
      </c>
      <c r="H609" s="30">
        <v>32</v>
      </c>
      <c r="I609" s="29" t="s">
        <v>259</v>
      </c>
      <c r="J609" s="29" t="s">
        <v>123</v>
      </c>
      <c r="K609" s="5" t="s">
        <v>1468</v>
      </c>
      <c r="L609" s="1">
        <v>2</v>
      </c>
      <c r="M609" s="2" t="s">
        <v>98</v>
      </c>
      <c r="N609" s="3">
        <v>26</v>
      </c>
      <c r="O609" s="1" t="s">
        <v>103</v>
      </c>
      <c r="P609" s="29" t="s">
        <v>1315</v>
      </c>
      <c r="Q609" s="100"/>
      <c r="R609" s="28" t="s">
        <v>57</v>
      </c>
      <c r="S609" s="28" t="s">
        <v>59</v>
      </c>
      <c r="T609" s="28" t="s">
        <v>58</v>
      </c>
      <c r="U609" s="28" t="s">
        <v>60</v>
      </c>
      <c r="V609" s="28" t="s">
        <v>1175</v>
      </c>
      <c r="W609" s="28" t="str">
        <f t="shared" si="19"/>
        <v>道徳105</v>
      </c>
    </row>
    <row r="610" spans="1:23" ht="24.95" customHeight="1" x14ac:dyDescent="0.15">
      <c r="A610" s="73" t="str">
        <f t="shared" si="18"/>
        <v>038054</v>
      </c>
      <c r="B610" s="29" t="s">
        <v>109</v>
      </c>
      <c r="C610" s="30" t="s">
        <v>158</v>
      </c>
      <c r="D610" s="44">
        <v>54</v>
      </c>
      <c r="E610" s="44" t="s">
        <v>1314</v>
      </c>
      <c r="F610" s="29" t="s">
        <v>270</v>
      </c>
      <c r="G610" s="30" t="s">
        <v>82</v>
      </c>
      <c r="H610" s="30">
        <v>32</v>
      </c>
      <c r="I610" s="29" t="s">
        <v>259</v>
      </c>
      <c r="J610" s="29" t="s">
        <v>231</v>
      </c>
      <c r="K610" s="5" t="s">
        <v>1469</v>
      </c>
      <c r="L610" s="1">
        <v>3</v>
      </c>
      <c r="M610" s="2" t="s">
        <v>98</v>
      </c>
      <c r="N610" s="3">
        <v>26</v>
      </c>
      <c r="O610" s="1" t="s">
        <v>103</v>
      </c>
      <c r="P610" s="29" t="s">
        <v>1315</v>
      </c>
      <c r="Q610" s="100"/>
      <c r="R610" s="28" t="s">
        <v>57</v>
      </c>
      <c r="S610" s="28" t="s">
        <v>59</v>
      </c>
      <c r="T610" s="28" t="s">
        <v>58</v>
      </c>
      <c r="U610" s="28" t="s">
        <v>60</v>
      </c>
      <c r="V610" s="28" t="s">
        <v>1175</v>
      </c>
      <c r="W610" s="28" t="str">
        <f t="shared" si="19"/>
        <v>道徳205</v>
      </c>
    </row>
    <row r="611" spans="1:23" ht="24.95" customHeight="1" x14ac:dyDescent="0.15">
      <c r="A611" s="73" t="str">
        <f t="shared" si="18"/>
        <v>038055</v>
      </c>
      <c r="B611" s="29" t="s">
        <v>109</v>
      </c>
      <c r="C611" s="30" t="s">
        <v>158</v>
      </c>
      <c r="D611" s="44">
        <v>55</v>
      </c>
      <c r="E611" s="44" t="s">
        <v>1314</v>
      </c>
      <c r="F611" s="29" t="s">
        <v>270</v>
      </c>
      <c r="G611" s="30" t="s">
        <v>83</v>
      </c>
      <c r="H611" s="30">
        <v>32</v>
      </c>
      <c r="I611" s="29" t="s">
        <v>259</v>
      </c>
      <c r="J611" s="29" t="s">
        <v>110</v>
      </c>
      <c r="K611" s="5" t="s">
        <v>1470</v>
      </c>
      <c r="L611" s="1">
        <v>3</v>
      </c>
      <c r="M611" s="2" t="s">
        <v>98</v>
      </c>
      <c r="N611" s="3">
        <v>26</v>
      </c>
      <c r="O611" s="1" t="s">
        <v>103</v>
      </c>
      <c r="P611" s="29" t="s">
        <v>1315</v>
      </c>
      <c r="Q611" s="100"/>
      <c r="R611" s="28" t="s">
        <v>57</v>
      </c>
      <c r="S611" s="28" t="s">
        <v>59</v>
      </c>
      <c r="T611" s="28" t="s">
        <v>58</v>
      </c>
      <c r="U611" s="28" t="s">
        <v>60</v>
      </c>
      <c r="V611" s="28" t="s">
        <v>1175</v>
      </c>
      <c r="W611" s="28" t="str">
        <f t="shared" si="19"/>
        <v>道徳305</v>
      </c>
    </row>
    <row r="612" spans="1:23" ht="24.95" customHeight="1" x14ac:dyDescent="0.15">
      <c r="A612" s="73" t="str">
        <f t="shared" si="18"/>
        <v>038056</v>
      </c>
      <c r="B612" s="29" t="s">
        <v>109</v>
      </c>
      <c r="C612" s="30" t="s">
        <v>158</v>
      </c>
      <c r="D612" s="44">
        <v>56</v>
      </c>
      <c r="E612" s="44" t="s">
        <v>1314</v>
      </c>
      <c r="F612" s="29" t="s">
        <v>270</v>
      </c>
      <c r="G612" s="30" t="s">
        <v>84</v>
      </c>
      <c r="H612" s="30">
        <v>32</v>
      </c>
      <c r="I612" s="29" t="s">
        <v>259</v>
      </c>
      <c r="J612" s="29" t="s">
        <v>233</v>
      </c>
      <c r="K612" s="5" t="s">
        <v>1471</v>
      </c>
      <c r="L612" s="1">
        <v>3</v>
      </c>
      <c r="M612" s="2" t="s">
        <v>98</v>
      </c>
      <c r="N612" s="3">
        <v>22</v>
      </c>
      <c r="O612" s="1" t="s">
        <v>103</v>
      </c>
      <c r="P612" s="29" t="s">
        <v>1315</v>
      </c>
      <c r="Q612" s="100"/>
      <c r="R612" s="28" t="s">
        <v>57</v>
      </c>
      <c r="S612" s="28" t="s">
        <v>59</v>
      </c>
      <c r="T612" s="28" t="s">
        <v>58</v>
      </c>
      <c r="U612" s="28" t="s">
        <v>60</v>
      </c>
      <c r="V612" s="28" t="s">
        <v>1175</v>
      </c>
      <c r="W612" s="28" t="str">
        <f t="shared" si="19"/>
        <v>道徳405</v>
      </c>
    </row>
    <row r="613" spans="1:23" ht="24.95" customHeight="1" x14ac:dyDescent="0.15">
      <c r="A613" s="73" t="str">
        <f t="shared" si="18"/>
        <v>038057</v>
      </c>
      <c r="B613" s="29" t="s">
        <v>109</v>
      </c>
      <c r="C613" s="30" t="s">
        <v>158</v>
      </c>
      <c r="D613" s="44">
        <v>57</v>
      </c>
      <c r="E613" s="44" t="s">
        <v>1314</v>
      </c>
      <c r="F613" s="29" t="s">
        <v>270</v>
      </c>
      <c r="G613" s="30" t="s">
        <v>85</v>
      </c>
      <c r="H613" s="30">
        <v>32</v>
      </c>
      <c r="I613" s="29" t="s">
        <v>259</v>
      </c>
      <c r="J613" s="29" t="s">
        <v>143</v>
      </c>
      <c r="K613" s="5" t="s">
        <v>1472</v>
      </c>
      <c r="L613" s="1">
        <v>3</v>
      </c>
      <c r="M613" s="2" t="s">
        <v>98</v>
      </c>
      <c r="N613" s="3">
        <v>22</v>
      </c>
      <c r="O613" s="1" t="s">
        <v>103</v>
      </c>
      <c r="P613" s="29" t="s">
        <v>1315</v>
      </c>
      <c r="Q613" s="100"/>
      <c r="R613" s="28" t="s">
        <v>57</v>
      </c>
      <c r="S613" s="28" t="s">
        <v>59</v>
      </c>
      <c r="T613" s="28" t="s">
        <v>58</v>
      </c>
      <c r="U613" s="28" t="s">
        <v>60</v>
      </c>
      <c r="V613" s="28" t="s">
        <v>1175</v>
      </c>
      <c r="W613" s="28" t="str">
        <f t="shared" si="19"/>
        <v>道徳505</v>
      </c>
    </row>
    <row r="614" spans="1:23" ht="24.95" customHeight="1" x14ac:dyDescent="0.15">
      <c r="A614" s="73" t="str">
        <f t="shared" si="18"/>
        <v>038058</v>
      </c>
      <c r="B614" s="29" t="s">
        <v>109</v>
      </c>
      <c r="C614" s="30" t="s">
        <v>158</v>
      </c>
      <c r="D614" s="44">
        <v>58</v>
      </c>
      <c r="E614" s="44" t="s">
        <v>1314</v>
      </c>
      <c r="F614" s="29" t="s">
        <v>270</v>
      </c>
      <c r="G614" s="30" t="s">
        <v>86</v>
      </c>
      <c r="H614" s="30">
        <v>32</v>
      </c>
      <c r="I614" s="29" t="s">
        <v>259</v>
      </c>
      <c r="J614" s="29" t="s">
        <v>236</v>
      </c>
      <c r="K614" s="5" t="s">
        <v>1473</v>
      </c>
      <c r="L614" s="1">
        <v>3</v>
      </c>
      <c r="M614" s="2" t="s">
        <v>98</v>
      </c>
      <c r="N614" s="3">
        <v>22</v>
      </c>
      <c r="O614" s="1" t="s">
        <v>103</v>
      </c>
      <c r="P614" s="29" t="s">
        <v>1315</v>
      </c>
      <c r="Q614" s="100"/>
      <c r="R614" s="28" t="s">
        <v>57</v>
      </c>
      <c r="S614" s="28" t="s">
        <v>59</v>
      </c>
      <c r="T614" s="28" t="s">
        <v>58</v>
      </c>
      <c r="U614" s="28" t="s">
        <v>60</v>
      </c>
      <c r="V614" s="28" t="s">
        <v>1175</v>
      </c>
      <c r="W614" s="28" t="str">
        <f t="shared" si="19"/>
        <v>道徳605</v>
      </c>
    </row>
    <row r="615" spans="1:23" ht="24.95" customHeight="1" x14ac:dyDescent="0.15">
      <c r="A615" s="73" t="str">
        <f t="shared" si="18"/>
        <v>038059</v>
      </c>
      <c r="B615" s="29" t="s">
        <v>109</v>
      </c>
      <c r="C615" s="29" t="s">
        <v>158</v>
      </c>
      <c r="D615" s="44">
        <v>59</v>
      </c>
      <c r="E615" s="44" t="s">
        <v>1314</v>
      </c>
      <c r="F615" s="29" t="s">
        <v>1324</v>
      </c>
      <c r="G615" s="29" t="s">
        <v>88</v>
      </c>
      <c r="H615" s="29">
        <v>31</v>
      </c>
      <c r="I615" s="29" t="s">
        <v>89</v>
      </c>
      <c r="J615" s="29">
        <v>335</v>
      </c>
      <c r="K615" s="24" t="s">
        <v>169</v>
      </c>
      <c r="L615" s="29">
        <v>2</v>
      </c>
      <c r="M615" s="1" t="s">
        <v>99</v>
      </c>
      <c r="N615" s="31">
        <v>26</v>
      </c>
      <c r="O615" s="36" t="s">
        <v>103</v>
      </c>
      <c r="P615" s="29" t="s">
        <v>294</v>
      </c>
      <c r="Q615" s="100"/>
      <c r="R615" s="28" t="s">
        <v>57</v>
      </c>
      <c r="S615" s="28" t="s">
        <v>59</v>
      </c>
      <c r="T615" s="28" t="s">
        <v>58</v>
      </c>
      <c r="U615" s="28" t="s">
        <v>60</v>
      </c>
      <c r="V615" s="28" t="s">
        <v>1175</v>
      </c>
      <c r="W615" s="28" t="str">
        <f t="shared" si="19"/>
        <v>社会335</v>
      </c>
    </row>
    <row r="616" spans="1:23" ht="24.95" customHeight="1" x14ac:dyDescent="0.15">
      <c r="A616" s="73" t="str">
        <f t="shared" si="18"/>
        <v>038060</v>
      </c>
      <c r="B616" s="29" t="s">
        <v>109</v>
      </c>
      <c r="C616" s="29" t="s">
        <v>158</v>
      </c>
      <c r="D616" s="44">
        <v>60</v>
      </c>
      <c r="E616" s="44" t="s">
        <v>1314</v>
      </c>
      <c r="F616" s="29" t="s">
        <v>1324</v>
      </c>
      <c r="G616" s="29" t="s">
        <v>88</v>
      </c>
      <c r="H616" s="29">
        <v>31</v>
      </c>
      <c r="I616" s="29" t="s">
        <v>89</v>
      </c>
      <c r="J616" s="29">
        <v>336</v>
      </c>
      <c r="K616" s="24" t="s">
        <v>170</v>
      </c>
      <c r="L616" s="29">
        <v>2</v>
      </c>
      <c r="M616" s="1" t="s">
        <v>99</v>
      </c>
      <c r="N616" s="31">
        <v>26</v>
      </c>
      <c r="O616" s="36" t="s">
        <v>103</v>
      </c>
      <c r="P616" s="29" t="s">
        <v>294</v>
      </c>
      <c r="Q616" s="100"/>
      <c r="R616" s="28" t="s">
        <v>57</v>
      </c>
      <c r="S616" s="28" t="s">
        <v>59</v>
      </c>
      <c r="T616" s="28" t="s">
        <v>58</v>
      </c>
      <c r="U616" s="28" t="s">
        <v>60</v>
      </c>
      <c r="V616" s="28" t="s">
        <v>1175</v>
      </c>
      <c r="W616" s="28" t="str">
        <f t="shared" si="19"/>
        <v>社会336</v>
      </c>
    </row>
    <row r="617" spans="1:23" ht="24.95" customHeight="1" x14ac:dyDescent="0.15">
      <c r="A617" s="73" t="str">
        <f t="shared" si="18"/>
        <v>038061</v>
      </c>
      <c r="B617" s="1" t="s">
        <v>109</v>
      </c>
      <c r="C617" s="29" t="s">
        <v>158</v>
      </c>
      <c r="D617" s="44">
        <v>61</v>
      </c>
      <c r="E617" s="44" t="s">
        <v>1314</v>
      </c>
      <c r="F617" s="29" t="s">
        <v>1324</v>
      </c>
      <c r="G617" s="29" t="s">
        <v>94</v>
      </c>
      <c r="H617" s="29">
        <v>31</v>
      </c>
      <c r="I617" s="29" t="s">
        <v>95</v>
      </c>
      <c r="J617" s="29">
        <v>141</v>
      </c>
      <c r="K617" s="24" t="s">
        <v>183</v>
      </c>
      <c r="L617" s="29">
        <v>1</v>
      </c>
      <c r="M617" s="29" t="s">
        <v>99</v>
      </c>
      <c r="N617" s="29" t="s">
        <v>100</v>
      </c>
      <c r="O617" s="1" t="s">
        <v>103</v>
      </c>
      <c r="P617" s="1" t="s">
        <v>294</v>
      </c>
      <c r="Q617" s="100"/>
      <c r="R617" s="28" t="s">
        <v>57</v>
      </c>
      <c r="S617" s="28" t="s">
        <v>59</v>
      </c>
      <c r="T617" s="28" t="s">
        <v>58</v>
      </c>
      <c r="U617" s="28" t="s">
        <v>60</v>
      </c>
      <c r="V617" s="28" t="s">
        <v>1175</v>
      </c>
      <c r="W617" s="28" t="str">
        <f t="shared" si="19"/>
        <v>生活141</v>
      </c>
    </row>
    <row r="618" spans="1:23" ht="24.95" customHeight="1" x14ac:dyDescent="0.15">
      <c r="A618" s="73" t="str">
        <f t="shared" si="18"/>
        <v>038062</v>
      </c>
      <c r="B618" s="1" t="s">
        <v>109</v>
      </c>
      <c r="C618" s="29" t="s">
        <v>158</v>
      </c>
      <c r="D618" s="44">
        <v>62</v>
      </c>
      <c r="E618" s="44" t="s">
        <v>1314</v>
      </c>
      <c r="F618" s="29" t="s">
        <v>1324</v>
      </c>
      <c r="G618" s="29" t="s">
        <v>94</v>
      </c>
      <c r="H618" s="29">
        <v>31</v>
      </c>
      <c r="I618" s="29" t="s">
        <v>95</v>
      </c>
      <c r="J618" s="29">
        <v>142</v>
      </c>
      <c r="K618" s="24" t="s">
        <v>184</v>
      </c>
      <c r="L618" s="29">
        <v>1</v>
      </c>
      <c r="M618" s="29" t="s">
        <v>99</v>
      </c>
      <c r="N618" s="29" t="s">
        <v>100</v>
      </c>
      <c r="O618" s="1" t="s">
        <v>103</v>
      </c>
      <c r="P618" s="1" t="s">
        <v>294</v>
      </c>
      <c r="Q618" s="100"/>
      <c r="R618" s="28" t="s">
        <v>57</v>
      </c>
      <c r="S618" s="28" t="s">
        <v>59</v>
      </c>
      <c r="T618" s="28" t="s">
        <v>58</v>
      </c>
      <c r="U618" s="28" t="s">
        <v>60</v>
      </c>
      <c r="V618" s="28" t="s">
        <v>1175</v>
      </c>
      <c r="W618" s="28" t="str">
        <f t="shared" si="19"/>
        <v>生活142</v>
      </c>
    </row>
    <row r="619" spans="1:23" ht="24.95" customHeight="1" x14ac:dyDescent="0.15">
      <c r="A619" s="73" t="str">
        <f t="shared" si="18"/>
        <v>038063</v>
      </c>
      <c r="B619" s="33" t="s">
        <v>109</v>
      </c>
      <c r="C619" s="47" t="s">
        <v>158</v>
      </c>
      <c r="D619" s="44">
        <v>63</v>
      </c>
      <c r="E619" s="44" t="s">
        <v>1314</v>
      </c>
      <c r="F619" s="17" t="s">
        <v>1340</v>
      </c>
      <c r="G619" s="18" t="s">
        <v>80</v>
      </c>
      <c r="H619" s="19">
        <v>32</v>
      </c>
      <c r="I619" s="19" t="s">
        <v>81</v>
      </c>
      <c r="J619" s="19" t="s">
        <v>809</v>
      </c>
      <c r="K619" s="20" t="s">
        <v>991</v>
      </c>
      <c r="L619" s="21">
        <v>5</v>
      </c>
      <c r="M619" s="19" t="s">
        <v>107</v>
      </c>
      <c r="N619" s="21" t="s">
        <v>108</v>
      </c>
      <c r="O619" s="22" t="s">
        <v>103</v>
      </c>
      <c r="P619" s="17" t="s">
        <v>1104</v>
      </c>
      <c r="Q619" s="100"/>
      <c r="R619" s="28" t="s">
        <v>57</v>
      </c>
      <c r="S619" s="28" t="s">
        <v>59</v>
      </c>
      <c r="T619" s="28" t="s">
        <v>58</v>
      </c>
      <c r="U619" s="28" t="s">
        <v>60</v>
      </c>
      <c r="V619" s="28" t="s">
        <v>1175</v>
      </c>
      <c r="W619" s="28" t="str">
        <f t="shared" si="19"/>
        <v>国語731</v>
      </c>
    </row>
    <row r="620" spans="1:23" ht="24.95" customHeight="1" x14ac:dyDescent="0.15">
      <c r="A620" s="73" t="str">
        <f t="shared" si="18"/>
        <v>038064</v>
      </c>
      <c r="B620" s="33" t="s">
        <v>109</v>
      </c>
      <c r="C620" s="47" t="s">
        <v>158</v>
      </c>
      <c r="D620" s="44">
        <v>64</v>
      </c>
      <c r="E620" s="44" t="s">
        <v>1314</v>
      </c>
      <c r="F620" s="17" t="s">
        <v>1340</v>
      </c>
      <c r="G620" s="18" t="s">
        <v>80</v>
      </c>
      <c r="H620" s="19">
        <v>32</v>
      </c>
      <c r="I620" s="19" t="s">
        <v>81</v>
      </c>
      <c r="J620" s="19">
        <v>731</v>
      </c>
      <c r="K620" s="20" t="s">
        <v>992</v>
      </c>
      <c r="L620" s="21">
        <v>5</v>
      </c>
      <c r="M620" s="19" t="s">
        <v>98</v>
      </c>
      <c r="N620" s="21" t="s">
        <v>102</v>
      </c>
      <c r="O620" s="22" t="s">
        <v>103</v>
      </c>
      <c r="P620" s="17" t="s">
        <v>1104</v>
      </c>
      <c r="Q620" s="100"/>
      <c r="R620" s="28" t="s">
        <v>57</v>
      </c>
      <c r="S620" s="28" t="s">
        <v>59</v>
      </c>
      <c r="T620" s="28" t="s">
        <v>58</v>
      </c>
      <c r="U620" s="28" t="s">
        <v>60</v>
      </c>
      <c r="V620" s="28" t="s">
        <v>1175</v>
      </c>
      <c r="W620" s="28" t="str">
        <f t="shared" si="19"/>
        <v>国語731</v>
      </c>
    </row>
    <row r="621" spans="1:23" ht="24.95" customHeight="1" x14ac:dyDescent="0.15">
      <c r="A621" s="73" t="str">
        <f t="shared" si="18"/>
        <v>038065</v>
      </c>
      <c r="B621" s="33" t="s">
        <v>109</v>
      </c>
      <c r="C621" s="47" t="s">
        <v>158</v>
      </c>
      <c r="D621" s="44">
        <v>65</v>
      </c>
      <c r="E621" s="44" t="s">
        <v>1314</v>
      </c>
      <c r="F621" s="17" t="s">
        <v>1340</v>
      </c>
      <c r="G621" s="18" t="s">
        <v>80</v>
      </c>
      <c r="H621" s="19">
        <v>32</v>
      </c>
      <c r="I621" s="19" t="s">
        <v>81</v>
      </c>
      <c r="J621" s="19">
        <v>731</v>
      </c>
      <c r="K621" s="20" t="s">
        <v>993</v>
      </c>
      <c r="L621" s="21">
        <v>5</v>
      </c>
      <c r="M621" s="19" t="s">
        <v>99</v>
      </c>
      <c r="N621" s="21" t="s">
        <v>100</v>
      </c>
      <c r="O621" s="22" t="s">
        <v>103</v>
      </c>
      <c r="P621" s="17" t="s">
        <v>1104</v>
      </c>
      <c r="Q621" s="100"/>
      <c r="R621" s="28" t="s">
        <v>57</v>
      </c>
      <c r="S621" s="28" t="s">
        <v>59</v>
      </c>
      <c r="T621" s="28" t="s">
        <v>58</v>
      </c>
      <c r="U621" s="28" t="s">
        <v>60</v>
      </c>
      <c r="V621" s="28" t="s">
        <v>1175</v>
      </c>
      <c r="W621" s="28" t="str">
        <f t="shared" si="19"/>
        <v>国語731</v>
      </c>
    </row>
    <row r="622" spans="1:23" ht="24.95" customHeight="1" x14ac:dyDescent="0.15">
      <c r="A622" s="73" t="str">
        <f t="shared" si="18"/>
        <v>038066</v>
      </c>
      <c r="B622" s="33" t="s">
        <v>109</v>
      </c>
      <c r="C622" s="47" t="s">
        <v>158</v>
      </c>
      <c r="D622" s="44">
        <v>66</v>
      </c>
      <c r="E622" s="44" t="s">
        <v>1314</v>
      </c>
      <c r="F622" s="17" t="s">
        <v>1340</v>
      </c>
      <c r="G622" s="18" t="s">
        <v>82</v>
      </c>
      <c r="H622" s="19">
        <v>32</v>
      </c>
      <c r="I622" s="19" t="s">
        <v>81</v>
      </c>
      <c r="J622" s="19" t="s">
        <v>957</v>
      </c>
      <c r="K622" s="20" t="s">
        <v>994</v>
      </c>
      <c r="L622" s="21">
        <v>5</v>
      </c>
      <c r="M622" s="19" t="s">
        <v>107</v>
      </c>
      <c r="N622" s="21" t="s">
        <v>108</v>
      </c>
      <c r="O622" s="22" t="s">
        <v>103</v>
      </c>
      <c r="P622" s="17" t="s">
        <v>1104</v>
      </c>
      <c r="Q622" s="100"/>
      <c r="R622" s="28" t="s">
        <v>57</v>
      </c>
      <c r="S622" s="28" t="s">
        <v>59</v>
      </c>
      <c r="T622" s="28" t="s">
        <v>58</v>
      </c>
      <c r="U622" s="28" t="s">
        <v>60</v>
      </c>
      <c r="V622" s="28" t="s">
        <v>1175</v>
      </c>
      <c r="W622" s="28" t="str">
        <f t="shared" si="19"/>
        <v>国語831</v>
      </c>
    </row>
    <row r="623" spans="1:23" ht="24.95" customHeight="1" x14ac:dyDescent="0.15">
      <c r="A623" s="73" t="str">
        <f t="shared" si="18"/>
        <v>038067</v>
      </c>
      <c r="B623" s="33" t="s">
        <v>109</v>
      </c>
      <c r="C623" s="47" t="s">
        <v>158</v>
      </c>
      <c r="D623" s="44">
        <v>67</v>
      </c>
      <c r="E623" s="44" t="s">
        <v>1314</v>
      </c>
      <c r="F623" s="17" t="s">
        <v>1340</v>
      </c>
      <c r="G623" s="18" t="s">
        <v>82</v>
      </c>
      <c r="H623" s="19">
        <v>32</v>
      </c>
      <c r="I623" s="19" t="s">
        <v>81</v>
      </c>
      <c r="J623" s="19">
        <v>831</v>
      </c>
      <c r="K623" s="20" t="s">
        <v>995</v>
      </c>
      <c r="L623" s="21">
        <v>5</v>
      </c>
      <c r="M623" s="19" t="s">
        <v>98</v>
      </c>
      <c r="N623" s="21" t="s">
        <v>102</v>
      </c>
      <c r="O623" s="22" t="s">
        <v>103</v>
      </c>
      <c r="P623" s="17" t="s">
        <v>1104</v>
      </c>
      <c r="Q623" s="100"/>
      <c r="R623" s="28" t="s">
        <v>57</v>
      </c>
      <c r="S623" s="28" t="s">
        <v>59</v>
      </c>
      <c r="T623" s="28" t="s">
        <v>58</v>
      </c>
      <c r="U623" s="28" t="s">
        <v>60</v>
      </c>
      <c r="V623" s="28" t="s">
        <v>1175</v>
      </c>
      <c r="W623" s="28" t="str">
        <f t="shared" si="19"/>
        <v>国語831</v>
      </c>
    </row>
    <row r="624" spans="1:23" ht="24.95" customHeight="1" x14ac:dyDescent="0.15">
      <c r="A624" s="73" t="str">
        <f t="shared" si="18"/>
        <v>038068</v>
      </c>
      <c r="B624" s="33" t="s">
        <v>109</v>
      </c>
      <c r="C624" s="47" t="s">
        <v>158</v>
      </c>
      <c r="D624" s="44">
        <v>68</v>
      </c>
      <c r="E624" s="44" t="s">
        <v>1314</v>
      </c>
      <c r="F624" s="17" t="s">
        <v>1340</v>
      </c>
      <c r="G624" s="18" t="s">
        <v>82</v>
      </c>
      <c r="H624" s="19">
        <v>32</v>
      </c>
      <c r="I624" s="19" t="s">
        <v>81</v>
      </c>
      <c r="J624" s="19">
        <v>831</v>
      </c>
      <c r="K624" s="20" t="s">
        <v>996</v>
      </c>
      <c r="L624" s="21">
        <v>5</v>
      </c>
      <c r="M624" s="19" t="s">
        <v>99</v>
      </c>
      <c r="N624" s="21" t="s">
        <v>100</v>
      </c>
      <c r="O624" s="22" t="s">
        <v>103</v>
      </c>
      <c r="P624" s="17" t="s">
        <v>1104</v>
      </c>
      <c r="Q624" s="100"/>
      <c r="R624" s="28" t="s">
        <v>57</v>
      </c>
      <c r="S624" s="28" t="s">
        <v>59</v>
      </c>
      <c r="T624" s="28" t="s">
        <v>58</v>
      </c>
      <c r="U624" s="28" t="s">
        <v>60</v>
      </c>
      <c r="V624" s="28" t="s">
        <v>1175</v>
      </c>
      <c r="W624" s="28" t="str">
        <f t="shared" si="19"/>
        <v>国語831</v>
      </c>
    </row>
    <row r="625" spans="1:23" ht="24.95" customHeight="1" x14ac:dyDescent="0.15">
      <c r="A625" s="73" t="str">
        <f t="shared" si="18"/>
        <v>038069</v>
      </c>
      <c r="B625" s="33" t="s">
        <v>109</v>
      </c>
      <c r="C625" s="47" t="s">
        <v>158</v>
      </c>
      <c r="D625" s="44">
        <v>69</v>
      </c>
      <c r="E625" s="44" t="s">
        <v>1314</v>
      </c>
      <c r="F625" s="17" t="s">
        <v>1340</v>
      </c>
      <c r="G625" s="18" t="s">
        <v>83</v>
      </c>
      <c r="H625" s="19">
        <v>32</v>
      </c>
      <c r="I625" s="19" t="s">
        <v>81</v>
      </c>
      <c r="J625" s="19" t="s">
        <v>960</v>
      </c>
      <c r="K625" s="20" t="s">
        <v>997</v>
      </c>
      <c r="L625" s="21">
        <v>5</v>
      </c>
      <c r="M625" s="19" t="s">
        <v>107</v>
      </c>
      <c r="N625" s="21" t="s">
        <v>108</v>
      </c>
      <c r="O625" s="22" t="s">
        <v>103</v>
      </c>
      <c r="P625" s="17" t="s">
        <v>1104</v>
      </c>
      <c r="Q625" s="100"/>
      <c r="R625" s="28" t="s">
        <v>57</v>
      </c>
      <c r="S625" s="28" t="s">
        <v>59</v>
      </c>
      <c r="T625" s="28" t="s">
        <v>58</v>
      </c>
      <c r="U625" s="28" t="s">
        <v>60</v>
      </c>
      <c r="V625" s="28" t="s">
        <v>1175</v>
      </c>
      <c r="W625" s="28" t="str">
        <f t="shared" si="19"/>
        <v>国語931</v>
      </c>
    </row>
    <row r="626" spans="1:23" ht="24.95" customHeight="1" x14ac:dyDescent="0.15">
      <c r="A626" s="73" t="str">
        <f t="shared" si="18"/>
        <v>038070</v>
      </c>
      <c r="B626" s="33" t="s">
        <v>109</v>
      </c>
      <c r="C626" s="47" t="s">
        <v>158</v>
      </c>
      <c r="D626" s="44">
        <v>70</v>
      </c>
      <c r="E626" s="44" t="s">
        <v>1314</v>
      </c>
      <c r="F626" s="17" t="s">
        <v>1340</v>
      </c>
      <c r="G626" s="18" t="s">
        <v>83</v>
      </c>
      <c r="H626" s="19">
        <v>32</v>
      </c>
      <c r="I626" s="19" t="s">
        <v>81</v>
      </c>
      <c r="J626" s="19">
        <v>931</v>
      </c>
      <c r="K626" s="20" t="s">
        <v>998</v>
      </c>
      <c r="L626" s="21">
        <v>5</v>
      </c>
      <c r="M626" s="19" t="s">
        <v>98</v>
      </c>
      <c r="N626" s="21" t="s">
        <v>102</v>
      </c>
      <c r="O626" s="22" t="s">
        <v>103</v>
      </c>
      <c r="P626" s="17" t="s">
        <v>1104</v>
      </c>
      <c r="Q626" s="100"/>
      <c r="R626" s="28" t="s">
        <v>57</v>
      </c>
      <c r="S626" s="28" t="s">
        <v>59</v>
      </c>
      <c r="T626" s="28" t="s">
        <v>58</v>
      </c>
      <c r="U626" s="28" t="s">
        <v>60</v>
      </c>
      <c r="V626" s="28" t="s">
        <v>1175</v>
      </c>
      <c r="W626" s="28" t="str">
        <f t="shared" si="19"/>
        <v>国語931</v>
      </c>
    </row>
    <row r="627" spans="1:23" ht="24.95" customHeight="1" x14ac:dyDescent="0.15">
      <c r="A627" s="73" t="str">
        <f t="shared" si="18"/>
        <v>038071</v>
      </c>
      <c r="B627" s="33" t="s">
        <v>109</v>
      </c>
      <c r="C627" s="47" t="s">
        <v>158</v>
      </c>
      <c r="D627" s="44">
        <v>71</v>
      </c>
      <c r="E627" s="44" t="s">
        <v>1314</v>
      </c>
      <c r="F627" s="17" t="s">
        <v>1340</v>
      </c>
      <c r="G627" s="18" t="s">
        <v>83</v>
      </c>
      <c r="H627" s="19">
        <v>32</v>
      </c>
      <c r="I627" s="19" t="s">
        <v>81</v>
      </c>
      <c r="J627" s="19">
        <v>931</v>
      </c>
      <c r="K627" s="20" t="s">
        <v>999</v>
      </c>
      <c r="L627" s="21">
        <v>5</v>
      </c>
      <c r="M627" s="19" t="s">
        <v>99</v>
      </c>
      <c r="N627" s="21" t="s">
        <v>100</v>
      </c>
      <c r="O627" s="22" t="s">
        <v>103</v>
      </c>
      <c r="P627" s="17" t="s">
        <v>1104</v>
      </c>
      <c r="Q627" s="100"/>
      <c r="R627" s="28" t="s">
        <v>57</v>
      </c>
      <c r="S627" s="28" t="s">
        <v>59</v>
      </c>
      <c r="T627" s="28" t="s">
        <v>58</v>
      </c>
      <c r="U627" s="28" t="s">
        <v>60</v>
      </c>
      <c r="V627" s="28" t="s">
        <v>1175</v>
      </c>
      <c r="W627" s="28" t="str">
        <f t="shared" si="19"/>
        <v>国語931</v>
      </c>
    </row>
    <row r="628" spans="1:23" ht="24.95" customHeight="1" x14ac:dyDescent="0.15">
      <c r="A628" s="73" t="str">
        <f t="shared" si="18"/>
        <v>038072</v>
      </c>
      <c r="B628" s="33" t="s">
        <v>109</v>
      </c>
      <c r="C628" s="47" t="s">
        <v>158</v>
      </c>
      <c r="D628" s="44">
        <v>72</v>
      </c>
      <c r="E628" s="44" t="s">
        <v>1314</v>
      </c>
      <c r="F628" s="17" t="s">
        <v>1340</v>
      </c>
      <c r="G628" s="18" t="s">
        <v>808</v>
      </c>
      <c r="H628" s="19">
        <v>32</v>
      </c>
      <c r="I628" s="19" t="s">
        <v>87</v>
      </c>
      <c r="J628" s="19" t="s">
        <v>1000</v>
      </c>
      <c r="K628" s="20" t="s">
        <v>1474</v>
      </c>
      <c r="L628" s="21">
        <v>1</v>
      </c>
      <c r="M628" s="19" t="s">
        <v>98</v>
      </c>
      <c r="N628" s="21" t="s">
        <v>102</v>
      </c>
      <c r="O628" s="22" t="s">
        <v>103</v>
      </c>
      <c r="P628" s="17" t="s">
        <v>1342</v>
      </c>
      <c r="Q628" s="100"/>
      <c r="R628" s="28" t="s">
        <v>57</v>
      </c>
      <c r="S628" s="28" t="s">
        <v>59</v>
      </c>
      <c r="T628" s="28" t="s">
        <v>58</v>
      </c>
      <c r="U628" s="28" t="s">
        <v>60</v>
      </c>
      <c r="V628" s="28" t="s">
        <v>1175</v>
      </c>
      <c r="W628" s="28" t="str">
        <f t="shared" si="19"/>
        <v>書写735</v>
      </c>
    </row>
    <row r="629" spans="1:23" ht="24.95" customHeight="1" x14ac:dyDescent="0.15">
      <c r="A629" s="73" t="str">
        <f t="shared" si="18"/>
        <v>038073</v>
      </c>
      <c r="B629" s="33" t="s">
        <v>109</v>
      </c>
      <c r="C629" s="47" t="s">
        <v>158</v>
      </c>
      <c r="D629" s="44">
        <v>73</v>
      </c>
      <c r="E629" s="44" t="s">
        <v>1314</v>
      </c>
      <c r="F629" s="17" t="s">
        <v>1340</v>
      </c>
      <c r="G629" s="18" t="s">
        <v>808</v>
      </c>
      <c r="H629" s="19">
        <v>32</v>
      </c>
      <c r="I629" s="19" t="s">
        <v>87</v>
      </c>
      <c r="J629" s="19" t="s">
        <v>1000</v>
      </c>
      <c r="K629" s="20" t="s">
        <v>1475</v>
      </c>
      <c r="L629" s="21">
        <v>1</v>
      </c>
      <c r="M629" s="19" t="s">
        <v>99</v>
      </c>
      <c r="N629" s="21" t="s">
        <v>100</v>
      </c>
      <c r="O629" s="22" t="s">
        <v>103</v>
      </c>
      <c r="P629" s="17" t="s">
        <v>1342</v>
      </c>
      <c r="Q629" s="100"/>
      <c r="R629" s="28" t="s">
        <v>57</v>
      </c>
      <c r="S629" s="28" t="s">
        <v>59</v>
      </c>
      <c r="T629" s="28" t="s">
        <v>58</v>
      </c>
      <c r="U629" s="28" t="s">
        <v>60</v>
      </c>
      <c r="V629" s="28" t="s">
        <v>1175</v>
      </c>
      <c r="W629" s="28" t="str">
        <f t="shared" si="19"/>
        <v>書写735</v>
      </c>
    </row>
    <row r="630" spans="1:23" ht="24.95" customHeight="1" x14ac:dyDescent="0.15">
      <c r="A630" s="73" t="str">
        <f t="shared" si="18"/>
        <v>038074</v>
      </c>
      <c r="B630" s="33" t="s">
        <v>109</v>
      </c>
      <c r="C630" s="47" t="s">
        <v>158</v>
      </c>
      <c r="D630" s="44">
        <v>74</v>
      </c>
      <c r="E630" s="44" t="s">
        <v>1314</v>
      </c>
      <c r="F630" s="17" t="s">
        <v>1340</v>
      </c>
      <c r="G630" s="18" t="s">
        <v>80</v>
      </c>
      <c r="H630" s="19">
        <v>32</v>
      </c>
      <c r="I630" s="19" t="s">
        <v>899</v>
      </c>
      <c r="J630" s="19" t="s">
        <v>837</v>
      </c>
      <c r="K630" s="20" t="s">
        <v>1001</v>
      </c>
      <c r="L630" s="21">
        <v>1</v>
      </c>
      <c r="M630" s="19" t="s">
        <v>99</v>
      </c>
      <c r="N630" s="21" t="s">
        <v>102</v>
      </c>
      <c r="O630" s="22" t="s">
        <v>103</v>
      </c>
      <c r="P630" s="17" t="s">
        <v>1342</v>
      </c>
      <c r="Q630" s="100"/>
      <c r="R630" s="28" t="s">
        <v>57</v>
      </c>
      <c r="S630" s="28" t="s">
        <v>59</v>
      </c>
      <c r="T630" s="28" t="s">
        <v>58</v>
      </c>
      <c r="U630" s="28" t="s">
        <v>60</v>
      </c>
      <c r="V630" s="28" t="s">
        <v>1175</v>
      </c>
      <c r="W630" s="28" t="str">
        <f t="shared" si="19"/>
        <v>美術727</v>
      </c>
    </row>
    <row r="631" spans="1:23" ht="24.95" customHeight="1" x14ac:dyDescent="0.15">
      <c r="A631" s="73" t="str">
        <f t="shared" si="18"/>
        <v>038075</v>
      </c>
      <c r="B631" s="33" t="s">
        <v>109</v>
      </c>
      <c r="C631" s="47" t="s">
        <v>158</v>
      </c>
      <c r="D631" s="44">
        <v>75</v>
      </c>
      <c r="E631" s="44" t="s">
        <v>1314</v>
      </c>
      <c r="F631" s="17" t="s">
        <v>1340</v>
      </c>
      <c r="G631" s="18" t="s">
        <v>901</v>
      </c>
      <c r="H631" s="19">
        <v>32</v>
      </c>
      <c r="I631" s="19" t="s">
        <v>899</v>
      </c>
      <c r="J631" s="19" t="s">
        <v>800</v>
      </c>
      <c r="K631" s="20" t="s">
        <v>1002</v>
      </c>
      <c r="L631" s="21">
        <v>1</v>
      </c>
      <c r="M631" s="19" t="s">
        <v>99</v>
      </c>
      <c r="N631" s="21" t="s">
        <v>102</v>
      </c>
      <c r="O631" s="22" t="s">
        <v>103</v>
      </c>
      <c r="P631" s="17" t="s">
        <v>1342</v>
      </c>
      <c r="Q631" s="100"/>
      <c r="R631" s="28" t="s">
        <v>57</v>
      </c>
      <c r="S631" s="28" t="s">
        <v>59</v>
      </c>
      <c r="T631" s="28" t="s">
        <v>58</v>
      </c>
      <c r="U631" s="28" t="s">
        <v>60</v>
      </c>
      <c r="V631" s="28" t="s">
        <v>1175</v>
      </c>
      <c r="W631" s="28" t="str">
        <f t="shared" si="19"/>
        <v>美術827</v>
      </c>
    </row>
    <row r="632" spans="1:23" ht="24.95" customHeight="1" x14ac:dyDescent="0.15">
      <c r="A632" s="73" t="str">
        <f t="shared" si="18"/>
        <v>038076</v>
      </c>
      <c r="B632" s="33" t="s">
        <v>109</v>
      </c>
      <c r="C632" s="47" t="s">
        <v>158</v>
      </c>
      <c r="D632" s="44">
        <v>76</v>
      </c>
      <c r="E632" s="44" t="s">
        <v>1314</v>
      </c>
      <c r="F632" s="17" t="s">
        <v>1340</v>
      </c>
      <c r="G632" s="18" t="s">
        <v>80</v>
      </c>
      <c r="H632" s="19">
        <v>32</v>
      </c>
      <c r="I632" s="19" t="s">
        <v>263</v>
      </c>
      <c r="J632" s="19" t="s">
        <v>929</v>
      </c>
      <c r="K632" s="20" t="s">
        <v>1003</v>
      </c>
      <c r="L632" s="21">
        <v>3</v>
      </c>
      <c r="M632" s="19" t="s">
        <v>99</v>
      </c>
      <c r="N632" s="21" t="s">
        <v>102</v>
      </c>
      <c r="O632" s="22" t="s">
        <v>103</v>
      </c>
      <c r="P632" s="17" t="s">
        <v>1104</v>
      </c>
      <c r="Q632" s="100"/>
      <c r="R632" s="28" t="s">
        <v>57</v>
      </c>
      <c r="S632" s="28" t="s">
        <v>59</v>
      </c>
      <c r="T632" s="28" t="s">
        <v>58</v>
      </c>
      <c r="U632" s="28" t="s">
        <v>60</v>
      </c>
      <c r="V632" s="28" t="s">
        <v>1175</v>
      </c>
      <c r="W632" s="28" t="str">
        <f t="shared" si="19"/>
        <v>英語733</v>
      </c>
    </row>
    <row r="633" spans="1:23" ht="24.95" customHeight="1" x14ac:dyDescent="0.15">
      <c r="A633" s="73" t="str">
        <f t="shared" si="18"/>
        <v>038077</v>
      </c>
      <c r="B633" s="33" t="s">
        <v>109</v>
      </c>
      <c r="C633" s="47" t="s">
        <v>158</v>
      </c>
      <c r="D633" s="44">
        <v>77</v>
      </c>
      <c r="E633" s="44" t="s">
        <v>1314</v>
      </c>
      <c r="F633" s="17" t="s">
        <v>1340</v>
      </c>
      <c r="G633" s="18" t="s">
        <v>82</v>
      </c>
      <c r="H633" s="19">
        <v>32</v>
      </c>
      <c r="I633" s="19" t="s">
        <v>263</v>
      </c>
      <c r="J633" s="19" t="s">
        <v>1004</v>
      </c>
      <c r="K633" s="20" t="s">
        <v>1005</v>
      </c>
      <c r="L633" s="21">
        <v>3</v>
      </c>
      <c r="M633" s="19" t="s">
        <v>99</v>
      </c>
      <c r="N633" s="21" t="s">
        <v>102</v>
      </c>
      <c r="O633" s="22" t="s">
        <v>103</v>
      </c>
      <c r="P633" s="17" t="s">
        <v>1104</v>
      </c>
      <c r="Q633" s="100"/>
      <c r="R633" s="28" t="s">
        <v>57</v>
      </c>
      <c r="S633" s="28" t="s">
        <v>59</v>
      </c>
      <c r="T633" s="28" t="s">
        <v>58</v>
      </c>
      <c r="U633" s="28" t="s">
        <v>60</v>
      </c>
      <c r="V633" s="28" t="s">
        <v>1175</v>
      </c>
      <c r="W633" s="28" t="str">
        <f t="shared" si="19"/>
        <v>英語833</v>
      </c>
    </row>
    <row r="634" spans="1:23" ht="24.95" customHeight="1" x14ac:dyDescent="0.15">
      <c r="A634" s="73" t="str">
        <f t="shared" si="18"/>
        <v>038078</v>
      </c>
      <c r="B634" s="33" t="s">
        <v>109</v>
      </c>
      <c r="C634" s="47" t="s">
        <v>158</v>
      </c>
      <c r="D634" s="44">
        <v>78</v>
      </c>
      <c r="E634" s="44" t="s">
        <v>1314</v>
      </c>
      <c r="F634" s="17" t="s">
        <v>1340</v>
      </c>
      <c r="G634" s="18" t="s">
        <v>83</v>
      </c>
      <c r="H634" s="19">
        <v>32</v>
      </c>
      <c r="I634" s="19" t="s">
        <v>263</v>
      </c>
      <c r="J634" s="19" t="s">
        <v>1006</v>
      </c>
      <c r="K634" s="20" t="s">
        <v>1007</v>
      </c>
      <c r="L634" s="21">
        <v>3</v>
      </c>
      <c r="M634" s="19" t="s">
        <v>99</v>
      </c>
      <c r="N634" s="21" t="s">
        <v>102</v>
      </c>
      <c r="O634" s="22" t="s">
        <v>103</v>
      </c>
      <c r="P634" s="17" t="s">
        <v>1104</v>
      </c>
      <c r="Q634" s="100"/>
      <c r="R634" s="28" t="s">
        <v>57</v>
      </c>
      <c r="S634" s="28" t="s">
        <v>59</v>
      </c>
      <c r="T634" s="28" t="s">
        <v>58</v>
      </c>
      <c r="U634" s="28" t="s">
        <v>60</v>
      </c>
      <c r="V634" s="28" t="s">
        <v>1175</v>
      </c>
      <c r="W634" s="28" t="str">
        <f t="shared" si="19"/>
        <v>英語933</v>
      </c>
    </row>
    <row r="635" spans="1:23" ht="24.95" customHeight="1" x14ac:dyDescent="0.15">
      <c r="A635" s="73" t="str">
        <f t="shared" si="18"/>
        <v>038079</v>
      </c>
      <c r="B635" s="33" t="s">
        <v>109</v>
      </c>
      <c r="C635" s="47" t="s">
        <v>158</v>
      </c>
      <c r="D635" s="44">
        <v>79</v>
      </c>
      <c r="E635" s="44" t="s">
        <v>1314</v>
      </c>
      <c r="F635" s="17" t="s">
        <v>1340</v>
      </c>
      <c r="G635" s="18" t="s">
        <v>80</v>
      </c>
      <c r="H635" s="19">
        <v>32</v>
      </c>
      <c r="I635" s="19" t="s">
        <v>1346</v>
      </c>
      <c r="J635" s="19">
        <v>724</v>
      </c>
      <c r="K635" s="20" t="s">
        <v>1476</v>
      </c>
      <c r="L635" s="21">
        <v>2</v>
      </c>
      <c r="M635" s="26" t="s">
        <v>98</v>
      </c>
      <c r="N635" s="21" t="s">
        <v>102</v>
      </c>
      <c r="O635" s="27" t="s">
        <v>103</v>
      </c>
      <c r="P635" s="25" t="s">
        <v>1348</v>
      </c>
      <c r="Q635" s="100"/>
      <c r="R635" s="28" t="s">
        <v>57</v>
      </c>
      <c r="S635" s="28" t="s">
        <v>59</v>
      </c>
      <c r="T635" s="28" t="s">
        <v>58</v>
      </c>
      <c r="U635" s="28" t="s">
        <v>60</v>
      </c>
      <c r="V635" s="28" t="s">
        <v>1175</v>
      </c>
      <c r="W635" s="28" t="str">
        <f t="shared" si="19"/>
        <v>道徳724</v>
      </c>
    </row>
    <row r="636" spans="1:23" ht="24.95" customHeight="1" x14ac:dyDescent="0.15">
      <c r="A636" s="73" t="str">
        <f t="shared" si="18"/>
        <v>038080</v>
      </c>
      <c r="B636" s="33" t="s">
        <v>109</v>
      </c>
      <c r="C636" s="47" t="s">
        <v>158</v>
      </c>
      <c r="D636" s="44">
        <v>80</v>
      </c>
      <c r="E636" s="44" t="s">
        <v>1314</v>
      </c>
      <c r="F636" s="17" t="s">
        <v>1340</v>
      </c>
      <c r="G636" s="18" t="s">
        <v>82</v>
      </c>
      <c r="H636" s="19">
        <v>32</v>
      </c>
      <c r="I636" s="19" t="s">
        <v>1346</v>
      </c>
      <c r="J636" s="19">
        <v>824</v>
      </c>
      <c r="K636" s="20" t="s">
        <v>1477</v>
      </c>
      <c r="L636" s="21">
        <v>2</v>
      </c>
      <c r="M636" s="26" t="s">
        <v>98</v>
      </c>
      <c r="N636" s="21" t="s">
        <v>102</v>
      </c>
      <c r="O636" s="27" t="s">
        <v>103</v>
      </c>
      <c r="P636" s="25" t="s">
        <v>1348</v>
      </c>
      <c r="Q636" s="100"/>
      <c r="R636" s="28" t="s">
        <v>57</v>
      </c>
      <c r="S636" s="28" t="s">
        <v>59</v>
      </c>
      <c r="T636" s="28" t="s">
        <v>58</v>
      </c>
      <c r="U636" s="28" t="s">
        <v>60</v>
      </c>
      <c r="V636" s="28" t="s">
        <v>1175</v>
      </c>
      <c r="W636" s="28" t="str">
        <f t="shared" si="19"/>
        <v>道徳824</v>
      </c>
    </row>
    <row r="637" spans="1:23" ht="24.95" customHeight="1" x14ac:dyDescent="0.15">
      <c r="A637" s="73" t="str">
        <f t="shared" si="18"/>
        <v>038081</v>
      </c>
      <c r="B637" s="33" t="s">
        <v>109</v>
      </c>
      <c r="C637" s="47" t="s">
        <v>158</v>
      </c>
      <c r="D637" s="44">
        <v>81</v>
      </c>
      <c r="E637" s="44" t="s">
        <v>1314</v>
      </c>
      <c r="F637" s="17" t="s">
        <v>1340</v>
      </c>
      <c r="G637" s="18" t="s">
        <v>83</v>
      </c>
      <c r="H637" s="19">
        <v>32</v>
      </c>
      <c r="I637" s="19" t="s">
        <v>1346</v>
      </c>
      <c r="J637" s="19">
        <v>924</v>
      </c>
      <c r="K637" s="20" t="s">
        <v>1478</v>
      </c>
      <c r="L637" s="21">
        <v>2</v>
      </c>
      <c r="M637" s="26" t="s">
        <v>98</v>
      </c>
      <c r="N637" s="21" t="s">
        <v>102</v>
      </c>
      <c r="O637" s="27" t="s">
        <v>103</v>
      </c>
      <c r="P637" s="25" t="s">
        <v>1348</v>
      </c>
      <c r="Q637" s="100"/>
      <c r="R637" s="28" t="s">
        <v>57</v>
      </c>
      <c r="S637" s="28" t="s">
        <v>59</v>
      </c>
      <c r="T637" s="28" t="s">
        <v>58</v>
      </c>
      <c r="U637" s="28" t="s">
        <v>60</v>
      </c>
      <c r="V637" s="28" t="s">
        <v>1175</v>
      </c>
      <c r="W637" s="28" t="str">
        <f t="shared" si="19"/>
        <v>道徳924</v>
      </c>
    </row>
    <row r="638" spans="1:23" ht="24.95" customHeight="1" x14ac:dyDescent="0.15">
      <c r="A638" s="73" t="str">
        <f t="shared" si="18"/>
        <v>046001</v>
      </c>
      <c r="B638" s="29" t="s">
        <v>16</v>
      </c>
      <c r="C638" s="30" t="s">
        <v>153</v>
      </c>
      <c r="D638" s="44">
        <v>1</v>
      </c>
      <c r="E638" s="44" t="s">
        <v>1314</v>
      </c>
      <c r="F638" s="29" t="s">
        <v>270</v>
      </c>
      <c r="G638" s="30" t="s">
        <v>243</v>
      </c>
      <c r="H638" s="30" t="s">
        <v>1215</v>
      </c>
      <c r="I638" s="29" t="s">
        <v>91</v>
      </c>
      <c r="J638" s="29" t="s">
        <v>97</v>
      </c>
      <c r="K638" s="5" t="s">
        <v>436</v>
      </c>
      <c r="L638" s="1">
        <v>2</v>
      </c>
      <c r="M638" s="2" t="s">
        <v>99</v>
      </c>
      <c r="N638" s="3">
        <v>22</v>
      </c>
      <c r="O638" s="1" t="s">
        <v>277</v>
      </c>
      <c r="P638" s="29" t="s">
        <v>1315</v>
      </c>
      <c r="Q638" s="100"/>
      <c r="R638" s="28" t="s">
        <v>61</v>
      </c>
      <c r="S638" s="28" t="s">
        <v>49</v>
      </c>
      <c r="T638" s="28" t="s">
        <v>62</v>
      </c>
      <c r="U638" s="28" t="s">
        <v>1176</v>
      </c>
      <c r="V638" s="28" t="s">
        <v>1177</v>
      </c>
      <c r="W638" s="28" t="str">
        <f t="shared" si="19"/>
        <v>地図302</v>
      </c>
    </row>
    <row r="639" spans="1:23" ht="24.95" customHeight="1" x14ac:dyDescent="0.15">
      <c r="A639" s="73" t="str">
        <f t="shared" si="18"/>
        <v>046002</v>
      </c>
      <c r="B639" s="29" t="s">
        <v>16</v>
      </c>
      <c r="C639" s="29" t="s">
        <v>153</v>
      </c>
      <c r="D639" s="44">
        <v>2</v>
      </c>
      <c r="E639" s="44" t="s">
        <v>1314</v>
      </c>
      <c r="F639" s="29" t="s">
        <v>1324</v>
      </c>
      <c r="G639" s="29" t="s">
        <v>90</v>
      </c>
      <c r="H639" s="29">
        <v>31</v>
      </c>
      <c r="I639" s="29" t="s">
        <v>91</v>
      </c>
      <c r="J639" s="29">
        <v>432</v>
      </c>
      <c r="K639" s="24" t="s">
        <v>171</v>
      </c>
      <c r="L639" s="29">
        <v>2</v>
      </c>
      <c r="M639" s="29" t="s">
        <v>157</v>
      </c>
      <c r="N639" s="1" t="s">
        <v>102</v>
      </c>
      <c r="O639" s="24" t="s">
        <v>1017</v>
      </c>
      <c r="P639" s="1" t="s">
        <v>294</v>
      </c>
      <c r="Q639" s="100"/>
      <c r="R639" s="28" t="s">
        <v>61</v>
      </c>
      <c r="S639" s="28" t="s">
        <v>49</v>
      </c>
      <c r="T639" s="28" t="s">
        <v>62</v>
      </c>
      <c r="U639" s="28" t="s">
        <v>1176</v>
      </c>
      <c r="V639" s="28" t="s">
        <v>1177</v>
      </c>
      <c r="W639" s="28" t="str">
        <f t="shared" si="19"/>
        <v>地図432</v>
      </c>
    </row>
    <row r="640" spans="1:23" ht="24.95" customHeight="1" x14ac:dyDescent="0.15">
      <c r="A640" s="73" t="str">
        <f t="shared" ref="A640:A703" si="20">CONCATENATE(TEXT(C640,"000"),(TEXT(D640,"000")))</f>
        <v>046003</v>
      </c>
      <c r="B640" s="33" t="s">
        <v>16</v>
      </c>
      <c r="C640" s="47" t="s">
        <v>153</v>
      </c>
      <c r="D640" s="44">
        <v>3</v>
      </c>
      <c r="E640" s="44" t="s">
        <v>1314</v>
      </c>
      <c r="F640" s="17" t="s">
        <v>1340</v>
      </c>
      <c r="G640" s="18" t="s">
        <v>810</v>
      </c>
      <c r="H640" s="19">
        <v>32</v>
      </c>
      <c r="I640" s="19" t="s">
        <v>811</v>
      </c>
      <c r="J640" s="19" t="s">
        <v>837</v>
      </c>
      <c r="K640" s="20" t="s">
        <v>1008</v>
      </c>
      <c r="L640" s="21">
        <v>7</v>
      </c>
      <c r="M640" s="19" t="s">
        <v>107</v>
      </c>
      <c r="N640" s="21" t="s">
        <v>108</v>
      </c>
      <c r="O640" s="22" t="s">
        <v>1479</v>
      </c>
      <c r="P640" s="17" t="s">
        <v>1342</v>
      </c>
      <c r="Q640" s="100"/>
      <c r="R640" s="28" t="s">
        <v>61</v>
      </c>
      <c r="S640" s="28" t="s">
        <v>49</v>
      </c>
      <c r="T640" s="28" t="s">
        <v>62</v>
      </c>
      <c r="U640" s="28" t="s">
        <v>1176</v>
      </c>
      <c r="V640" s="28" t="s">
        <v>1177</v>
      </c>
      <c r="W640" s="28" t="str">
        <f t="shared" ref="W640:W703" si="21">CONCATENATE(I640,J640)</f>
        <v>地理727</v>
      </c>
    </row>
    <row r="641" spans="1:23" ht="24.95" customHeight="1" x14ac:dyDescent="0.15">
      <c r="A641" s="73" t="str">
        <f t="shared" si="20"/>
        <v>046004</v>
      </c>
      <c r="B641" s="33" t="s">
        <v>16</v>
      </c>
      <c r="C641" s="47" t="s">
        <v>153</v>
      </c>
      <c r="D641" s="44">
        <v>4</v>
      </c>
      <c r="E641" s="44" t="s">
        <v>1314</v>
      </c>
      <c r="F641" s="17" t="s">
        <v>1340</v>
      </c>
      <c r="G641" s="18" t="s">
        <v>810</v>
      </c>
      <c r="H641" s="19">
        <v>32</v>
      </c>
      <c r="I641" s="19" t="s">
        <v>811</v>
      </c>
      <c r="J641" s="19" t="s">
        <v>837</v>
      </c>
      <c r="K641" s="20" t="s">
        <v>1009</v>
      </c>
      <c r="L641" s="21">
        <v>7</v>
      </c>
      <c r="M641" s="19" t="s">
        <v>98</v>
      </c>
      <c r="N641" s="21" t="s">
        <v>102</v>
      </c>
      <c r="O641" s="22" t="s">
        <v>1479</v>
      </c>
      <c r="P641" s="17" t="s">
        <v>1342</v>
      </c>
      <c r="Q641" s="100"/>
      <c r="R641" s="28" t="s">
        <v>61</v>
      </c>
      <c r="S641" s="28" t="s">
        <v>49</v>
      </c>
      <c r="T641" s="28" t="s">
        <v>62</v>
      </c>
      <c r="U641" s="28" t="s">
        <v>1176</v>
      </c>
      <c r="V641" s="28" t="s">
        <v>1177</v>
      </c>
      <c r="W641" s="28" t="str">
        <f t="shared" si="21"/>
        <v>地理727</v>
      </c>
    </row>
    <row r="642" spans="1:23" ht="24.95" customHeight="1" x14ac:dyDescent="0.15">
      <c r="A642" s="73" t="str">
        <f t="shared" si="20"/>
        <v>046005</v>
      </c>
      <c r="B642" s="33" t="s">
        <v>16</v>
      </c>
      <c r="C642" s="47" t="s">
        <v>153</v>
      </c>
      <c r="D642" s="44">
        <v>5</v>
      </c>
      <c r="E642" s="44" t="s">
        <v>1314</v>
      </c>
      <c r="F642" s="17" t="s">
        <v>1340</v>
      </c>
      <c r="G642" s="18" t="s">
        <v>810</v>
      </c>
      <c r="H642" s="19">
        <v>32</v>
      </c>
      <c r="I642" s="19" t="s">
        <v>811</v>
      </c>
      <c r="J642" s="19" t="s">
        <v>837</v>
      </c>
      <c r="K642" s="20" t="s">
        <v>1010</v>
      </c>
      <c r="L642" s="21">
        <v>7</v>
      </c>
      <c r="M642" s="19" t="s">
        <v>99</v>
      </c>
      <c r="N642" s="21" t="s">
        <v>100</v>
      </c>
      <c r="O642" s="22" t="s">
        <v>1479</v>
      </c>
      <c r="P642" s="17" t="s">
        <v>1342</v>
      </c>
      <c r="Q642" s="100"/>
      <c r="R642" s="28" t="s">
        <v>61</v>
      </c>
      <c r="S642" s="28" t="s">
        <v>49</v>
      </c>
      <c r="T642" s="28" t="s">
        <v>62</v>
      </c>
      <c r="U642" s="28" t="s">
        <v>1176</v>
      </c>
      <c r="V642" s="28" t="s">
        <v>1177</v>
      </c>
      <c r="W642" s="28" t="str">
        <f t="shared" si="21"/>
        <v>地理727</v>
      </c>
    </row>
    <row r="643" spans="1:23" ht="24.95" customHeight="1" x14ac:dyDescent="0.15">
      <c r="A643" s="73" t="str">
        <f t="shared" si="20"/>
        <v>046006</v>
      </c>
      <c r="B643" s="33" t="s">
        <v>16</v>
      </c>
      <c r="C643" s="47" t="s">
        <v>153</v>
      </c>
      <c r="D643" s="44">
        <v>6</v>
      </c>
      <c r="E643" s="44" t="s">
        <v>1314</v>
      </c>
      <c r="F643" s="17" t="s">
        <v>1340</v>
      </c>
      <c r="G643" s="18" t="s">
        <v>808</v>
      </c>
      <c r="H643" s="19">
        <v>32</v>
      </c>
      <c r="I643" s="19" t="s">
        <v>815</v>
      </c>
      <c r="J643" s="19" t="s">
        <v>913</v>
      </c>
      <c r="K643" s="20" t="s">
        <v>1011</v>
      </c>
      <c r="L643" s="21">
        <v>7</v>
      </c>
      <c r="M643" s="19" t="s">
        <v>107</v>
      </c>
      <c r="N643" s="21" t="s">
        <v>108</v>
      </c>
      <c r="O643" s="22" t="s">
        <v>1479</v>
      </c>
      <c r="P643" s="17" t="s">
        <v>1342</v>
      </c>
      <c r="Q643" s="100"/>
      <c r="R643" s="28" t="s">
        <v>61</v>
      </c>
      <c r="S643" s="28" t="s">
        <v>49</v>
      </c>
      <c r="T643" s="28" t="s">
        <v>62</v>
      </c>
      <c r="U643" s="28" t="s">
        <v>1176</v>
      </c>
      <c r="V643" s="28" t="s">
        <v>1177</v>
      </c>
      <c r="W643" s="28" t="str">
        <f t="shared" si="21"/>
        <v>歴史732</v>
      </c>
    </row>
    <row r="644" spans="1:23" ht="24.95" customHeight="1" x14ac:dyDescent="0.15">
      <c r="A644" s="73" t="str">
        <f t="shared" si="20"/>
        <v>046007</v>
      </c>
      <c r="B644" s="33" t="s">
        <v>16</v>
      </c>
      <c r="C644" s="47" t="s">
        <v>153</v>
      </c>
      <c r="D644" s="44">
        <v>7</v>
      </c>
      <c r="E644" s="44" t="s">
        <v>1314</v>
      </c>
      <c r="F644" s="17" t="s">
        <v>1340</v>
      </c>
      <c r="G644" s="18" t="s">
        <v>808</v>
      </c>
      <c r="H644" s="19">
        <v>32</v>
      </c>
      <c r="I644" s="19" t="s">
        <v>815</v>
      </c>
      <c r="J644" s="19" t="s">
        <v>913</v>
      </c>
      <c r="K644" s="20" t="s">
        <v>1012</v>
      </c>
      <c r="L644" s="21">
        <v>7</v>
      </c>
      <c r="M644" s="19" t="s">
        <v>98</v>
      </c>
      <c r="N644" s="21" t="s">
        <v>102</v>
      </c>
      <c r="O644" s="22" t="s">
        <v>1479</v>
      </c>
      <c r="P644" s="17" t="s">
        <v>1342</v>
      </c>
      <c r="Q644" s="100"/>
      <c r="R644" s="28" t="s">
        <v>61</v>
      </c>
      <c r="S644" s="28" t="s">
        <v>49</v>
      </c>
      <c r="T644" s="28" t="s">
        <v>62</v>
      </c>
      <c r="U644" s="28" t="s">
        <v>1176</v>
      </c>
      <c r="V644" s="28" t="s">
        <v>1177</v>
      </c>
      <c r="W644" s="28" t="str">
        <f t="shared" si="21"/>
        <v>歴史732</v>
      </c>
    </row>
    <row r="645" spans="1:23" ht="24.95" customHeight="1" x14ac:dyDescent="0.15">
      <c r="A645" s="73" t="str">
        <f t="shared" si="20"/>
        <v>046008</v>
      </c>
      <c r="B645" s="33" t="s">
        <v>16</v>
      </c>
      <c r="C645" s="47" t="s">
        <v>153</v>
      </c>
      <c r="D645" s="44">
        <v>8</v>
      </c>
      <c r="E645" s="44" t="s">
        <v>1314</v>
      </c>
      <c r="F645" s="17" t="s">
        <v>1340</v>
      </c>
      <c r="G645" s="18" t="s">
        <v>808</v>
      </c>
      <c r="H645" s="19">
        <v>32</v>
      </c>
      <c r="I645" s="19" t="s">
        <v>815</v>
      </c>
      <c r="J645" s="19" t="s">
        <v>913</v>
      </c>
      <c r="K645" s="20" t="s">
        <v>1013</v>
      </c>
      <c r="L645" s="21">
        <v>7</v>
      </c>
      <c r="M645" s="19" t="s">
        <v>99</v>
      </c>
      <c r="N645" s="21" t="s">
        <v>100</v>
      </c>
      <c r="O645" s="22" t="s">
        <v>1479</v>
      </c>
      <c r="P645" s="17" t="s">
        <v>1342</v>
      </c>
      <c r="Q645" s="100"/>
      <c r="R645" s="28" t="s">
        <v>61</v>
      </c>
      <c r="S645" s="28" t="s">
        <v>49</v>
      </c>
      <c r="T645" s="28" t="s">
        <v>62</v>
      </c>
      <c r="U645" s="28" t="s">
        <v>1176</v>
      </c>
      <c r="V645" s="28" t="s">
        <v>1177</v>
      </c>
      <c r="W645" s="28" t="str">
        <f t="shared" si="21"/>
        <v>歴史732</v>
      </c>
    </row>
    <row r="646" spans="1:23" ht="24.95" customHeight="1" x14ac:dyDescent="0.15">
      <c r="A646" s="73" t="str">
        <f t="shared" si="20"/>
        <v>046009</v>
      </c>
      <c r="B646" s="33" t="s">
        <v>16</v>
      </c>
      <c r="C646" s="47" t="s">
        <v>153</v>
      </c>
      <c r="D646" s="44">
        <v>9</v>
      </c>
      <c r="E646" s="44" t="s">
        <v>1314</v>
      </c>
      <c r="F646" s="17" t="s">
        <v>1340</v>
      </c>
      <c r="G646" s="18" t="s">
        <v>83</v>
      </c>
      <c r="H646" s="19">
        <v>32</v>
      </c>
      <c r="I646" s="19" t="s">
        <v>819</v>
      </c>
      <c r="J646" s="19" t="s">
        <v>978</v>
      </c>
      <c r="K646" s="20" t="s">
        <v>1014</v>
      </c>
      <c r="L646" s="21">
        <v>6</v>
      </c>
      <c r="M646" s="19" t="s">
        <v>107</v>
      </c>
      <c r="N646" s="21" t="s">
        <v>108</v>
      </c>
      <c r="O646" s="22" t="s">
        <v>1479</v>
      </c>
      <c r="P646" s="17" t="s">
        <v>1342</v>
      </c>
      <c r="Q646" s="100"/>
      <c r="R646" s="28" t="s">
        <v>61</v>
      </c>
      <c r="S646" s="28" t="s">
        <v>49</v>
      </c>
      <c r="T646" s="28" t="s">
        <v>62</v>
      </c>
      <c r="U646" s="28" t="s">
        <v>1176</v>
      </c>
      <c r="V646" s="28" t="s">
        <v>1177</v>
      </c>
      <c r="W646" s="28" t="str">
        <f t="shared" si="21"/>
        <v>公民932</v>
      </c>
    </row>
    <row r="647" spans="1:23" ht="24.95" customHeight="1" x14ac:dyDescent="0.15">
      <c r="A647" s="73" t="str">
        <f t="shared" si="20"/>
        <v>046010</v>
      </c>
      <c r="B647" s="33" t="s">
        <v>16</v>
      </c>
      <c r="C647" s="47" t="s">
        <v>153</v>
      </c>
      <c r="D647" s="44">
        <v>10</v>
      </c>
      <c r="E647" s="44" t="s">
        <v>1314</v>
      </c>
      <c r="F647" s="17" t="s">
        <v>1340</v>
      </c>
      <c r="G647" s="18" t="s">
        <v>83</v>
      </c>
      <c r="H647" s="19">
        <v>32</v>
      </c>
      <c r="I647" s="19" t="s">
        <v>819</v>
      </c>
      <c r="J647" s="19" t="s">
        <v>978</v>
      </c>
      <c r="K647" s="20" t="s">
        <v>1015</v>
      </c>
      <c r="L647" s="21">
        <v>6</v>
      </c>
      <c r="M647" s="19" t="s">
        <v>98</v>
      </c>
      <c r="N647" s="21" t="s">
        <v>102</v>
      </c>
      <c r="O647" s="22" t="s">
        <v>1479</v>
      </c>
      <c r="P647" s="17" t="s">
        <v>1342</v>
      </c>
      <c r="Q647" s="100"/>
      <c r="R647" s="28" t="s">
        <v>61</v>
      </c>
      <c r="S647" s="28" t="s">
        <v>49</v>
      </c>
      <c r="T647" s="28" t="s">
        <v>62</v>
      </c>
      <c r="U647" s="28" t="s">
        <v>1176</v>
      </c>
      <c r="V647" s="28" t="s">
        <v>1177</v>
      </c>
      <c r="W647" s="28" t="str">
        <f t="shared" si="21"/>
        <v>公民932</v>
      </c>
    </row>
    <row r="648" spans="1:23" ht="24.95" customHeight="1" x14ac:dyDescent="0.15">
      <c r="A648" s="73" t="str">
        <f t="shared" si="20"/>
        <v>046011</v>
      </c>
      <c r="B648" s="33" t="s">
        <v>16</v>
      </c>
      <c r="C648" s="47" t="s">
        <v>153</v>
      </c>
      <c r="D648" s="44">
        <v>11</v>
      </c>
      <c r="E648" s="44" t="s">
        <v>1314</v>
      </c>
      <c r="F648" s="17" t="s">
        <v>1340</v>
      </c>
      <c r="G648" s="18" t="s">
        <v>83</v>
      </c>
      <c r="H648" s="19">
        <v>32</v>
      </c>
      <c r="I648" s="19" t="s">
        <v>819</v>
      </c>
      <c r="J648" s="19" t="s">
        <v>978</v>
      </c>
      <c r="K648" s="20" t="s">
        <v>1016</v>
      </c>
      <c r="L648" s="21">
        <v>6</v>
      </c>
      <c r="M648" s="19" t="s">
        <v>99</v>
      </c>
      <c r="N648" s="21" t="s">
        <v>100</v>
      </c>
      <c r="O648" s="22" t="s">
        <v>1479</v>
      </c>
      <c r="P648" s="17" t="s">
        <v>1342</v>
      </c>
      <c r="Q648" s="100"/>
      <c r="R648" s="28" t="s">
        <v>61</v>
      </c>
      <c r="S648" s="28" t="s">
        <v>49</v>
      </c>
      <c r="T648" s="28" t="s">
        <v>62</v>
      </c>
      <c r="U648" s="28" t="s">
        <v>1176</v>
      </c>
      <c r="V648" s="28" t="s">
        <v>1177</v>
      </c>
      <c r="W648" s="28" t="str">
        <f t="shared" si="21"/>
        <v>公民932</v>
      </c>
    </row>
    <row r="649" spans="1:23" ht="24.95" customHeight="1" x14ac:dyDescent="0.15">
      <c r="A649" s="73" t="str">
        <f t="shared" si="20"/>
        <v>046012</v>
      </c>
      <c r="B649" s="33" t="s">
        <v>16</v>
      </c>
      <c r="C649" s="47" t="s">
        <v>153</v>
      </c>
      <c r="D649" s="44">
        <v>12</v>
      </c>
      <c r="E649" s="44" t="s">
        <v>1314</v>
      </c>
      <c r="F649" s="17" t="s">
        <v>1340</v>
      </c>
      <c r="G649" s="18" t="s">
        <v>808</v>
      </c>
      <c r="H649" s="19">
        <v>32</v>
      </c>
      <c r="I649" s="19" t="s">
        <v>91</v>
      </c>
      <c r="J649" s="19" t="s">
        <v>847</v>
      </c>
      <c r="K649" s="20" t="s">
        <v>1480</v>
      </c>
      <c r="L649" s="21">
        <v>3</v>
      </c>
      <c r="M649" s="19" t="s">
        <v>1481</v>
      </c>
      <c r="N649" s="21" t="s">
        <v>102</v>
      </c>
      <c r="O649" s="22" t="s">
        <v>1482</v>
      </c>
      <c r="P649" s="17" t="s">
        <v>1104</v>
      </c>
      <c r="Q649" s="100"/>
      <c r="R649" s="28" t="s">
        <v>61</v>
      </c>
      <c r="S649" s="28" t="s">
        <v>49</v>
      </c>
      <c r="T649" s="28" t="s">
        <v>62</v>
      </c>
      <c r="U649" s="28" t="s">
        <v>1176</v>
      </c>
      <c r="V649" s="28" t="s">
        <v>1177</v>
      </c>
      <c r="W649" s="28" t="str">
        <f t="shared" si="21"/>
        <v>地図724</v>
      </c>
    </row>
    <row r="650" spans="1:23" ht="24.95" customHeight="1" x14ac:dyDescent="0.15">
      <c r="A650" s="73" t="str">
        <f t="shared" si="20"/>
        <v>050001</v>
      </c>
      <c r="B650" s="33" t="s">
        <v>1018</v>
      </c>
      <c r="C650" s="47" t="s">
        <v>154</v>
      </c>
      <c r="D650" s="49">
        <v>1</v>
      </c>
      <c r="E650" s="44" t="s">
        <v>1314</v>
      </c>
      <c r="F650" s="17" t="s">
        <v>1340</v>
      </c>
      <c r="G650" s="18" t="s">
        <v>808</v>
      </c>
      <c r="H650" s="19">
        <v>32</v>
      </c>
      <c r="I650" s="19" t="s">
        <v>844</v>
      </c>
      <c r="J650" s="19" t="s">
        <v>837</v>
      </c>
      <c r="K650" s="20" t="s">
        <v>1019</v>
      </c>
      <c r="L650" s="21">
        <v>4</v>
      </c>
      <c r="M650" s="19" t="s">
        <v>107</v>
      </c>
      <c r="N650" s="21" t="s">
        <v>108</v>
      </c>
      <c r="O650" s="22" t="s">
        <v>103</v>
      </c>
      <c r="P650" s="17" t="s">
        <v>1342</v>
      </c>
      <c r="Q650" s="100"/>
      <c r="R650" s="28" t="s">
        <v>1146</v>
      </c>
      <c r="S650" s="28" t="s">
        <v>1148</v>
      </c>
      <c r="T650" s="28" t="s">
        <v>1147</v>
      </c>
      <c r="U650" s="28" t="s">
        <v>1149</v>
      </c>
      <c r="V650" s="28" t="s">
        <v>1150</v>
      </c>
      <c r="W650" s="28" t="str">
        <f t="shared" si="21"/>
        <v>保体727</v>
      </c>
    </row>
    <row r="651" spans="1:23" ht="24.95" customHeight="1" x14ac:dyDescent="0.15">
      <c r="A651" s="73" t="str">
        <f t="shared" si="20"/>
        <v>050002</v>
      </c>
      <c r="B651" s="33" t="s">
        <v>1018</v>
      </c>
      <c r="C651" s="47" t="s">
        <v>154</v>
      </c>
      <c r="D651" s="49">
        <v>2</v>
      </c>
      <c r="E651" s="44" t="s">
        <v>1314</v>
      </c>
      <c r="F651" s="17" t="s">
        <v>1340</v>
      </c>
      <c r="G651" s="18" t="s">
        <v>808</v>
      </c>
      <c r="H651" s="19">
        <v>32</v>
      </c>
      <c r="I651" s="19" t="s">
        <v>844</v>
      </c>
      <c r="J651" s="19" t="s">
        <v>837</v>
      </c>
      <c r="K651" s="20" t="s">
        <v>1020</v>
      </c>
      <c r="L651" s="21">
        <v>4</v>
      </c>
      <c r="M651" s="19" t="s">
        <v>98</v>
      </c>
      <c r="N651" s="21" t="s">
        <v>102</v>
      </c>
      <c r="O651" s="22" t="s">
        <v>103</v>
      </c>
      <c r="P651" s="17" t="s">
        <v>1342</v>
      </c>
      <c r="Q651" s="100"/>
      <c r="R651" s="28" t="s">
        <v>1146</v>
      </c>
      <c r="S651" s="28" t="s">
        <v>1148</v>
      </c>
      <c r="T651" s="28" t="s">
        <v>1147</v>
      </c>
      <c r="U651" s="28" t="s">
        <v>1149</v>
      </c>
      <c r="V651" s="28" t="s">
        <v>1150</v>
      </c>
      <c r="W651" s="28" t="str">
        <f t="shared" si="21"/>
        <v>保体727</v>
      </c>
    </row>
    <row r="652" spans="1:23" ht="24.95" customHeight="1" x14ac:dyDescent="0.15">
      <c r="A652" s="73" t="str">
        <f t="shared" si="20"/>
        <v>050003</v>
      </c>
      <c r="B652" s="33" t="s">
        <v>1018</v>
      </c>
      <c r="C652" s="47" t="s">
        <v>154</v>
      </c>
      <c r="D652" s="49">
        <v>3</v>
      </c>
      <c r="E652" s="44" t="s">
        <v>1314</v>
      </c>
      <c r="F652" s="17" t="s">
        <v>1340</v>
      </c>
      <c r="G652" s="18" t="s">
        <v>808</v>
      </c>
      <c r="H652" s="19">
        <v>32</v>
      </c>
      <c r="I652" s="19" t="s">
        <v>844</v>
      </c>
      <c r="J652" s="19" t="s">
        <v>837</v>
      </c>
      <c r="K652" s="20" t="s">
        <v>1021</v>
      </c>
      <c r="L652" s="21">
        <v>4</v>
      </c>
      <c r="M652" s="19" t="s">
        <v>99</v>
      </c>
      <c r="N652" s="21" t="s">
        <v>100</v>
      </c>
      <c r="O652" s="22" t="s">
        <v>103</v>
      </c>
      <c r="P652" s="17" t="s">
        <v>1342</v>
      </c>
      <c r="Q652" s="100"/>
      <c r="R652" s="28" t="s">
        <v>1146</v>
      </c>
      <c r="S652" s="28" t="s">
        <v>1148</v>
      </c>
      <c r="T652" s="28" t="s">
        <v>1147</v>
      </c>
      <c r="U652" s="28" t="s">
        <v>1149</v>
      </c>
      <c r="V652" s="28" t="s">
        <v>1150</v>
      </c>
      <c r="W652" s="28" t="str">
        <f t="shared" si="21"/>
        <v>保体727</v>
      </c>
    </row>
    <row r="653" spans="1:23" ht="24.95" customHeight="1" x14ac:dyDescent="0.15">
      <c r="A653" s="73" t="str">
        <f t="shared" si="20"/>
        <v>061001</v>
      </c>
      <c r="B653" s="29" t="s">
        <v>17</v>
      </c>
      <c r="C653" s="30" t="s">
        <v>173</v>
      </c>
      <c r="D653" s="44">
        <v>1</v>
      </c>
      <c r="E653" s="44" t="s">
        <v>1314</v>
      </c>
      <c r="F653" s="29" t="s">
        <v>270</v>
      </c>
      <c r="G653" s="30" t="s">
        <v>80</v>
      </c>
      <c r="H653" s="30">
        <v>32</v>
      </c>
      <c r="I653" s="29" t="s">
        <v>92</v>
      </c>
      <c r="J653" s="29" t="s">
        <v>126</v>
      </c>
      <c r="K653" s="6" t="s">
        <v>498</v>
      </c>
      <c r="L653" s="1">
        <v>2</v>
      </c>
      <c r="M653" s="2" t="s">
        <v>107</v>
      </c>
      <c r="N653" s="3">
        <v>22</v>
      </c>
      <c r="O653" s="1" t="s">
        <v>281</v>
      </c>
      <c r="P653" s="29" t="s">
        <v>1315</v>
      </c>
      <c r="Q653" s="100"/>
      <c r="R653" s="28" t="s">
        <v>63</v>
      </c>
      <c r="S653" s="28" t="s">
        <v>64</v>
      </c>
      <c r="T653" s="28" t="s">
        <v>12</v>
      </c>
      <c r="U653" s="28" t="s">
        <v>65</v>
      </c>
      <c r="V653" s="28" t="s">
        <v>13</v>
      </c>
      <c r="W653" s="28" t="str">
        <f t="shared" si="21"/>
        <v>算数108</v>
      </c>
    </row>
    <row r="654" spans="1:23" ht="24.95" customHeight="1" x14ac:dyDescent="0.15">
      <c r="A654" s="73" t="str">
        <f t="shared" si="20"/>
        <v>061002</v>
      </c>
      <c r="B654" s="29" t="s">
        <v>17</v>
      </c>
      <c r="C654" s="30" t="s">
        <v>173</v>
      </c>
      <c r="D654" s="44">
        <v>2</v>
      </c>
      <c r="E654" s="44" t="s">
        <v>1314</v>
      </c>
      <c r="F654" s="29" t="s">
        <v>270</v>
      </c>
      <c r="G654" s="30" t="s">
        <v>80</v>
      </c>
      <c r="H654" s="30">
        <v>32</v>
      </c>
      <c r="I654" s="29" t="s">
        <v>92</v>
      </c>
      <c r="J654" s="29" t="s">
        <v>126</v>
      </c>
      <c r="K654" s="6" t="s">
        <v>499</v>
      </c>
      <c r="L654" s="1">
        <v>2</v>
      </c>
      <c r="M654" s="2" t="s">
        <v>98</v>
      </c>
      <c r="N654" s="3">
        <v>26</v>
      </c>
      <c r="O654" s="1" t="s">
        <v>281</v>
      </c>
      <c r="P654" s="29" t="s">
        <v>1315</v>
      </c>
      <c r="Q654" s="100"/>
      <c r="R654" s="28" t="s">
        <v>63</v>
      </c>
      <c r="S654" s="28" t="s">
        <v>64</v>
      </c>
      <c r="T654" s="28" t="s">
        <v>12</v>
      </c>
      <c r="U654" s="28" t="s">
        <v>65</v>
      </c>
      <c r="V654" s="28" t="s">
        <v>13</v>
      </c>
      <c r="W654" s="28" t="str">
        <f t="shared" si="21"/>
        <v>算数108</v>
      </c>
    </row>
    <row r="655" spans="1:23" ht="24.95" customHeight="1" x14ac:dyDescent="0.15">
      <c r="A655" s="73" t="str">
        <f t="shared" si="20"/>
        <v>061003</v>
      </c>
      <c r="B655" s="29" t="s">
        <v>17</v>
      </c>
      <c r="C655" s="30" t="s">
        <v>173</v>
      </c>
      <c r="D655" s="44">
        <v>3</v>
      </c>
      <c r="E655" s="44" t="s">
        <v>1314</v>
      </c>
      <c r="F655" s="29" t="s">
        <v>270</v>
      </c>
      <c r="G655" s="30" t="s">
        <v>80</v>
      </c>
      <c r="H655" s="30">
        <v>32</v>
      </c>
      <c r="I655" s="29" t="s">
        <v>92</v>
      </c>
      <c r="J655" s="29" t="s">
        <v>126</v>
      </c>
      <c r="K655" s="6" t="s">
        <v>500</v>
      </c>
      <c r="L655" s="1">
        <v>2</v>
      </c>
      <c r="M655" s="2" t="s">
        <v>99</v>
      </c>
      <c r="N655" s="3">
        <v>30</v>
      </c>
      <c r="O655" s="1" t="s">
        <v>281</v>
      </c>
      <c r="P655" s="29" t="s">
        <v>1315</v>
      </c>
      <c r="Q655" s="100"/>
      <c r="R655" s="28" t="s">
        <v>63</v>
      </c>
      <c r="S655" s="28" t="s">
        <v>64</v>
      </c>
      <c r="T655" s="28" t="s">
        <v>12</v>
      </c>
      <c r="U655" s="28" t="s">
        <v>65</v>
      </c>
      <c r="V655" s="28" t="s">
        <v>13</v>
      </c>
      <c r="W655" s="28" t="str">
        <f t="shared" si="21"/>
        <v>算数108</v>
      </c>
    </row>
    <row r="656" spans="1:23" ht="24.95" customHeight="1" x14ac:dyDescent="0.15">
      <c r="A656" s="73" t="str">
        <f t="shared" si="20"/>
        <v>061004</v>
      </c>
      <c r="B656" s="29" t="s">
        <v>17</v>
      </c>
      <c r="C656" s="30" t="s">
        <v>173</v>
      </c>
      <c r="D656" s="44">
        <v>4</v>
      </c>
      <c r="E656" s="44" t="s">
        <v>1314</v>
      </c>
      <c r="F656" s="29" t="s">
        <v>270</v>
      </c>
      <c r="G656" s="30" t="s">
        <v>82</v>
      </c>
      <c r="H656" s="30">
        <v>32</v>
      </c>
      <c r="I656" s="29" t="s">
        <v>92</v>
      </c>
      <c r="J656" s="29" t="s">
        <v>213</v>
      </c>
      <c r="K656" s="6" t="s">
        <v>501</v>
      </c>
      <c r="L656" s="1">
        <v>2</v>
      </c>
      <c r="M656" s="2" t="s">
        <v>107</v>
      </c>
      <c r="N656" s="3">
        <v>20</v>
      </c>
      <c r="O656" s="1" t="s">
        <v>281</v>
      </c>
      <c r="P656" s="29" t="s">
        <v>1315</v>
      </c>
      <c r="Q656" s="100"/>
      <c r="R656" s="28" t="s">
        <v>63</v>
      </c>
      <c r="S656" s="28" t="s">
        <v>64</v>
      </c>
      <c r="T656" s="28" t="s">
        <v>12</v>
      </c>
      <c r="U656" s="28" t="s">
        <v>65</v>
      </c>
      <c r="V656" s="28" t="s">
        <v>13</v>
      </c>
      <c r="W656" s="28" t="str">
        <f t="shared" si="21"/>
        <v>算数208</v>
      </c>
    </row>
    <row r="657" spans="1:23" ht="24.95" customHeight="1" x14ac:dyDescent="0.15">
      <c r="A657" s="73" t="str">
        <f t="shared" si="20"/>
        <v>061005</v>
      </c>
      <c r="B657" s="29" t="s">
        <v>17</v>
      </c>
      <c r="C657" s="30" t="s">
        <v>173</v>
      </c>
      <c r="D657" s="44">
        <v>5</v>
      </c>
      <c r="E657" s="44" t="s">
        <v>1314</v>
      </c>
      <c r="F657" s="29" t="s">
        <v>270</v>
      </c>
      <c r="G657" s="30" t="s">
        <v>82</v>
      </c>
      <c r="H657" s="30">
        <v>32</v>
      </c>
      <c r="I657" s="29" t="s">
        <v>92</v>
      </c>
      <c r="J657" s="29" t="s">
        <v>213</v>
      </c>
      <c r="K657" s="6" t="s">
        <v>502</v>
      </c>
      <c r="L657" s="1">
        <v>2</v>
      </c>
      <c r="M657" s="2" t="s">
        <v>98</v>
      </c>
      <c r="N657" s="3">
        <v>26</v>
      </c>
      <c r="O657" s="1" t="s">
        <v>281</v>
      </c>
      <c r="P657" s="29" t="s">
        <v>1315</v>
      </c>
      <c r="Q657" s="100"/>
      <c r="R657" s="28" t="s">
        <v>63</v>
      </c>
      <c r="S657" s="28" t="s">
        <v>64</v>
      </c>
      <c r="T657" s="28" t="s">
        <v>12</v>
      </c>
      <c r="U657" s="28" t="s">
        <v>65</v>
      </c>
      <c r="V657" s="28" t="s">
        <v>13</v>
      </c>
      <c r="W657" s="28" t="str">
        <f t="shared" si="21"/>
        <v>算数208</v>
      </c>
    </row>
    <row r="658" spans="1:23" ht="24.95" customHeight="1" x14ac:dyDescent="0.15">
      <c r="A658" s="73" t="str">
        <f t="shared" si="20"/>
        <v>061006</v>
      </c>
      <c r="B658" s="29" t="s">
        <v>17</v>
      </c>
      <c r="C658" s="30" t="s">
        <v>173</v>
      </c>
      <c r="D658" s="44">
        <v>6</v>
      </c>
      <c r="E658" s="44" t="s">
        <v>1314</v>
      </c>
      <c r="F658" s="29" t="s">
        <v>270</v>
      </c>
      <c r="G658" s="30" t="s">
        <v>82</v>
      </c>
      <c r="H658" s="30">
        <v>32</v>
      </c>
      <c r="I658" s="29" t="s">
        <v>92</v>
      </c>
      <c r="J658" s="29" t="s">
        <v>213</v>
      </c>
      <c r="K658" s="6" t="s">
        <v>503</v>
      </c>
      <c r="L658" s="1">
        <v>2</v>
      </c>
      <c r="M658" s="2" t="s">
        <v>99</v>
      </c>
      <c r="N658" s="3">
        <v>30</v>
      </c>
      <c r="O658" s="1" t="s">
        <v>281</v>
      </c>
      <c r="P658" s="29" t="s">
        <v>1315</v>
      </c>
      <c r="Q658" s="100"/>
      <c r="R658" s="28" t="s">
        <v>63</v>
      </c>
      <c r="S658" s="28" t="s">
        <v>64</v>
      </c>
      <c r="T658" s="28" t="s">
        <v>12</v>
      </c>
      <c r="U658" s="28" t="s">
        <v>65</v>
      </c>
      <c r="V658" s="28" t="s">
        <v>13</v>
      </c>
      <c r="W658" s="28" t="str">
        <f t="shared" si="21"/>
        <v>算数208</v>
      </c>
    </row>
    <row r="659" spans="1:23" ht="24.95" customHeight="1" x14ac:dyDescent="0.15">
      <c r="A659" s="73" t="str">
        <f t="shared" si="20"/>
        <v>061007</v>
      </c>
      <c r="B659" s="29" t="s">
        <v>17</v>
      </c>
      <c r="C659" s="30" t="s">
        <v>173</v>
      </c>
      <c r="D659" s="44">
        <v>7</v>
      </c>
      <c r="E659" s="44" t="s">
        <v>1314</v>
      </c>
      <c r="F659" s="29" t="s">
        <v>270</v>
      </c>
      <c r="G659" s="30" t="s">
        <v>82</v>
      </c>
      <c r="H659" s="30">
        <v>32</v>
      </c>
      <c r="I659" s="29" t="s">
        <v>92</v>
      </c>
      <c r="J659" s="29" t="s">
        <v>244</v>
      </c>
      <c r="K659" s="6" t="s">
        <v>504</v>
      </c>
      <c r="L659" s="1">
        <v>2</v>
      </c>
      <c r="M659" s="2" t="s">
        <v>107</v>
      </c>
      <c r="N659" s="3">
        <v>20</v>
      </c>
      <c r="O659" s="1" t="s">
        <v>281</v>
      </c>
      <c r="P659" s="29" t="s">
        <v>1315</v>
      </c>
      <c r="Q659" s="100"/>
      <c r="R659" s="28" t="s">
        <v>63</v>
      </c>
      <c r="S659" s="28" t="s">
        <v>64</v>
      </c>
      <c r="T659" s="28" t="s">
        <v>12</v>
      </c>
      <c r="U659" s="28" t="s">
        <v>65</v>
      </c>
      <c r="V659" s="28" t="s">
        <v>13</v>
      </c>
      <c r="W659" s="28" t="str">
        <f t="shared" si="21"/>
        <v>算数209</v>
      </c>
    </row>
    <row r="660" spans="1:23" ht="24.95" customHeight="1" x14ac:dyDescent="0.15">
      <c r="A660" s="73" t="str">
        <f t="shared" si="20"/>
        <v>061008</v>
      </c>
      <c r="B660" s="29" t="s">
        <v>17</v>
      </c>
      <c r="C660" s="30" t="s">
        <v>173</v>
      </c>
      <c r="D660" s="44">
        <v>8</v>
      </c>
      <c r="E660" s="44" t="s">
        <v>1314</v>
      </c>
      <c r="F660" s="29" t="s">
        <v>270</v>
      </c>
      <c r="G660" s="30" t="s">
        <v>82</v>
      </c>
      <c r="H660" s="30">
        <v>32</v>
      </c>
      <c r="I660" s="29" t="s">
        <v>92</v>
      </c>
      <c r="J660" s="29" t="s">
        <v>244</v>
      </c>
      <c r="K660" s="6" t="s">
        <v>505</v>
      </c>
      <c r="L660" s="1">
        <v>2</v>
      </c>
      <c r="M660" s="2" t="s">
        <v>98</v>
      </c>
      <c r="N660" s="3">
        <v>26</v>
      </c>
      <c r="O660" s="1" t="s">
        <v>281</v>
      </c>
      <c r="P660" s="29" t="s">
        <v>1315</v>
      </c>
      <c r="Q660" s="100"/>
      <c r="R660" s="28" t="s">
        <v>63</v>
      </c>
      <c r="S660" s="28" t="s">
        <v>64</v>
      </c>
      <c r="T660" s="28" t="s">
        <v>12</v>
      </c>
      <c r="U660" s="28" t="s">
        <v>65</v>
      </c>
      <c r="V660" s="28" t="s">
        <v>13</v>
      </c>
      <c r="W660" s="28" t="str">
        <f t="shared" si="21"/>
        <v>算数209</v>
      </c>
    </row>
    <row r="661" spans="1:23" ht="24.95" customHeight="1" x14ac:dyDescent="0.15">
      <c r="A661" s="73" t="str">
        <f t="shared" si="20"/>
        <v>061009</v>
      </c>
      <c r="B661" s="29" t="s">
        <v>17</v>
      </c>
      <c r="C661" s="30" t="s">
        <v>173</v>
      </c>
      <c r="D661" s="44">
        <v>9</v>
      </c>
      <c r="E661" s="44" t="s">
        <v>1314</v>
      </c>
      <c r="F661" s="29" t="s">
        <v>270</v>
      </c>
      <c r="G661" s="30" t="s">
        <v>82</v>
      </c>
      <c r="H661" s="30">
        <v>32</v>
      </c>
      <c r="I661" s="29" t="s">
        <v>92</v>
      </c>
      <c r="J661" s="29" t="s">
        <v>244</v>
      </c>
      <c r="K661" s="6" t="s">
        <v>506</v>
      </c>
      <c r="L661" s="1">
        <v>2</v>
      </c>
      <c r="M661" s="2" t="s">
        <v>99</v>
      </c>
      <c r="N661" s="3">
        <v>30</v>
      </c>
      <c r="O661" s="1" t="s">
        <v>281</v>
      </c>
      <c r="P661" s="29" t="s">
        <v>1315</v>
      </c>
      <c r="Q661" s="100"/>
      <c r="R661" s="28" t="s">
        <v>63</v>
      </c>
      <c r="S661" s="28" t="s">
        <v>64</v>
      </c>
      <c r="T661" s="28" t="s">
        <v>12</v>
      </c>
      <c r="U661" s="28" t="s">
        <v>65</v>
      </c>
      <c r="V661" s="28" t="s">
        <v>13</v>
      </c>
      <c r="W661" s="28" t="str">
        <f t="shared" si="21"/>
        <v>算数209</v>
      </c>
    </row>
    <row r="662" spans="1:23" ht="24.95" customHeight="1" x14ac:dyDescent="0.15">
      <c r="A662" s="73" t="str">
        <f t="shared" si="20"/>
        <v>061010</v>
      </c>
      <c r="B662" s="29" t="s">
        <v>17</v>
      </c>
      <c r="C662" s="30" t="s">
        <v>173</v>
      </c>
      <c r="D662" s="44">
        <v>10</v>
      </c>
      <c r="E662" s="44" t="s">
        <v>1314</v>
      </c>
      <c r="F662" s="29" t="s">
        <v>270</v>
      </c>
      <c r="G662" s="30" t="s">
        <v>83</v>
      </c>
      <c r="H662" s="30">
        <v>32</v>
      </c>
      <c r="I662" s="29" t="s">
        <v>92</v>
      </c>
      <c r="J662" s="29" t="s">
        <v>114</v>
      </c>
      <c r="K662" s="6" t="s">
        <v>507</v>
      </c>
      <c r="L662" s="1">
        <v>2</v>
      </c>
      <c r="M662" s="2" t="s">
        <v>107</v>
      </c>
      <c r="N662" s="3">
        <v>18</v>
      </c>
      <c r="O662" s="1" t="s">
        <v>281</v>
      </c>
      <c r="P662" s="29" t="s">
        <v>1315</v>
      </c>
      <c r="Q662" s="100"/>
      <c r="R662" s="28" t="s">
        <v>63</v>
      </c>
      <c r="S662" s="28" t="s">
        <v>64</v>
      </c>
      <c r="T662" s="28" t="s">
        <v>12</v>
      </c>
      <c r="U662" s="28" t="s">
        <v>65</v>
      </c>
      <c r="V662" s="28" t="s">
        <v>13</v>
      </c>
      <c r="W662" s="28" t="str">
        <f t="shared" si="21"/>
        <v>算数308</v>
      </c>
    </row>
    <row r="663" spans="1:23" ht="24.95" customHeight="1" x14ac:dyDescent="0.15">
      <c r="A663" s="73" t="str">
        <f t="shared" si="20"/>
        <v>061011</v>
      </c>
      <c r="B663" s="29" t="s">
        <v>17</v>
      </c>
      <c r="C663" s="30" t="s">
        <v>173</v>
      </c>
      <c r="D663" s="44">
        <v>11</v>
      </c>
      <c r="E663" s="44" t="s">
        <v>1314</v>
      </c>
      <c r="F663" s="29" t="s">
        <v>270</v>
      </c>
      <c r="G663" s="30" t="s">
        <v>83</v>
      </c>
      <c r="H663" s="30">
        <v>32</v>
      </c>
      <c r="I663" s="29" t="s">
        <v>92</v>
      </c>
      <c r="J663" s="29" t="s">
        <v>114</v>
      </c>
      <c r="K663" s="6" t="s">
        <v>508</v>
      </c>
      <c r="L663" s="1">
        <v>2</v>
      </c>
      <c r="M663" s="2" t="s">
        <v>98</v>
      </c>
      <c r="N663" s="3">
        <v>26</v>
      </c>
      <c r="O663" s="1" t="s">
        <v>281</v>
      </c>
      <c r="P663" s="29" t="s">
        <v>1315</v>
      </c>
      <c r="Q663" s="100"/>
      <c r="R663" s="28" t="s">
        <v>63</v>
      </c>
      <c r="S663" s="28" t="s">
        <v>64</v>
      </c>
      <c r="T663" s="28" t="s">
        <v>12</v>
      </c>
      <c r="U663" s="28" t="s">
        <v>65</v>
      </c>
      <c r="V663" s="28" t="s">
        <v>13</v>
      </c>
      <c r="W663" s="28" t="str">
        <f t="shared" si="21"/>
        <v>算数308</v>
      </c>
    </row>
    <row r="664" spans="1:23" ht="24.95" customHeight="1" x14ac:dyDescent="0.15">
      <c r="A664" s="73" t="str">
        <f t="shared" si="20"/>
        <v>061012</v>
      </c>
      <c r="B664" s="29" t="s">
        <v>17</v>
      </c>
      <c r="C664" s="30" t="s">
        <v>173</v>
      </c>
      <c r="D664" s="44">
        <v>12</v>
      </c>
      <c r="E664" s="44" t="s">
        <v>1314</v>
      </c>
      <c r="F664" s="29" t="s">
        <v>270</v>
      </c>
      <c r="G664" s="30" t="s">
        <v>83</v>
      </c>
      <c r="H664" s="30">
        <v>32</v>
      </c>
      <c r="I664" s="29" t="s">
        <v>92</v>
      </c>
      <c r="J664" s="29" t="s">
        <v>114</v>
      </c>
      <c r="K664" s="6" t="s">
        <v>509</v>
      </c>
      <c r="L664" s="1">
        <v>2</v>
      </c>
      <c r="M664" s="2" t="s">
        <v>99</v>
      </c>
      <c r="N664" s="3">
        <v>30</v>
      </c>
      <c r="O664" s="1" t="s">
        <v>281</v>
      </c>
      <c r="P664" s="29" t="s">
        <v>1315</v>
      </c>
      <c r="Q664" s="100"/>
      <c r="R664" s="28" t="s">
        <v>63</v>
      </c>
      <c r="S664" s="28" t="s">
        <v>64</v>
      </c>
      <c r="T664" s="28" t="s">
        <v>12</v>
      </c>
      <c r="U664" s="28" t="s">
        <v>65</v>
      </c>
      <c r="V664" s="28" t="s">
        <v>13</v>
      </c>
      <c r="W664" s="28" t="str">
        <f t="shared" si="21"/>
        <v>算数308</v>
      </c>
    </row>
    <row r="665" spans="1:23" ht="24.95" customHeight="1" x14ac:dyDescent="0.15">
      <c r="A665" s="73" t="str">
        <f t="shared" si="20"/>
        <v>061013</v>
      </c>
      <c r="B665" s="29" t="s">
        <v>17</v>
      </c>
      <c r="C665" s="30" t="s">
        <v>173</v>
      </c>
      <c r="D665" s="44">
        <v>13</v>
      </c>
      <c r="E665" s="44" t="s">
        <v>1314</v>
      </c>
      <c r="F665" s="29" t="s">
        <v>270</v>
      </c>
      <c r="G665" s="30" t="s">
        <v>83</v>
      </c>
      <c r="H665" s="30">
        <v>32</v>
      </c>
      <c r="I665" s="29" t="s">
        <v>92</v>
      </c>
      <c r="J665" s="29" t="s">
        <v>245</v>
      </c>
      <c r="K665" s="6" t="s">
        <v>510</v>
      </c>
      <c r="L665" s="1">
        <v>2</v>
      </c>
      <c r="M665" s="2" t="s">
        <v>107</v>
      </c>
      <c r="N665" s="3">
        <v>18</v>
      </c>
      <c r="O665" s="1" t="s">
        <v>281</v>
      </c>
      <c r="P665" s="29" t="s">
        <v>1315</v>
      </c>
      <c r="Q665" s="100"/>
      <c r="R665" s="28" t="s">
        <v>63</v>
      </c>
      <c r="S665" s="28" t="s">
        <v>64</v>
      </c>
      <c r="T665" s="28" t="s">
        <v>12</v>
      </c>
      <c r="U665" s="28" t="s">
        <v>65</v>
      </c>
      <c r="V665" s="28" t="s">
        <v>13</v>
      </c>
      <c r="W665" s="28" t="str">
        <f t="shared" si="21"/>
        <v>算数309</v>
      </c>
    </row>
    <row r="666" spans="1:23" ht="24.95" customHeight="1" x14ac:dyDescent="0.15">
      <c r="A666" s="73" t="str">
        <f t="shared" si="20"/>
        <v>061014</v>
      </c>
      <c r="B666" s="29" t="s">
        <v>17</v>
      </c>
      <c r="C666" s="30" t="s">
        <v>173</v>
      </c>
      <c r="D666" s="44">
        <v>14</v>
      </c>
      <c r="E666" s="44" t="s">
        <v>1314</v>
      </c>
      <c r="F666" s="29" t="s">
        <v>270</v>
      </c>
      <c r="G666" s="30" t="s">
        <v>83</v>
      </c>
      <c r="H666" s="30">
        <v>32</v>
      </c>
      <c r="I666" s="29" t="s">
        <v>92</v>
      </c>
      <c r="J666" s="29" t="s">
        <v>245</v>
      </c>
      <c r="K666" s="6" t="s">
        <v>511</v>
      </c>
      <c r="L666" s="1">
        <v>2</v>
      </c>
      <c r="M666" s="2" t="s">
        <v>98</v>
      </c>
      <c r="N666" s="3">
        <v>26</v>
      </c>
      <c r="O666" s="1" t="s">
        <v>281</v>
      </c>
      <c r="P666" s="29" t="s">
        <v>1315</v>
      </c>
      <c r="Q666" s="100"/>
      <c r="R666" s="28" t="s">
        <v>63</v>
      </c>
      <c r="S666" s="28" t="s">
        <v>64</v>
      </c>
      <c r="T666" s="28" t="s">
        <v>12</v>
      </c>
      <c r="U666" s="28" t="s">
        <v>65</v>
      </c>
      <c r="V666" s="28" t="s">
        <v>13</v>
      </c>
      <c r="W666" s="28" t="str">
        <f t="shared" si="21"/>
        <v>算数309</v>
      </c>
    </row>
    <row r="667" spans="1:23" ht="24.95" customHeight="1" x14ac:dyDescent="0.15">
      <c r="A667" s="73" t="str">
        <f t="shared" si="20"/>
        <v>061015</v>
      </c>
      <c r="B667" s="29" t="s">
        <v>17</v>
      </c>
      <c r="C667" s="30" t="s">
        <v>173</v>
      </c>
      <c r="D667" s="44">
        <v>15</v>
      </c>
      <c r="E667" s="44" t="s">
        <v>1314</v>
      </c>
      <c r="F667" s="29" t="s">
        <v>270</v>
      </c>
      <c r="G667" s="30" t="s">
        <v>83</v>
      </c>
      <c r="H667" s="30">
        <v>32</v>
      </c>
      <c r="I667" s="29" t="s">
        <v>92</v>
      </c>
      <c r="J667" s="29" t="s">
        <v>245</v>
      </c>
      <c r="K667" s="6" t="s">
        <v>512</v>
      </c>
      <c r="L667" s="1">
        <v>2</v>
      </c>
      <c r="M667" s="2" t="s">
        <v>99</v>
      </c>
      <c r="N667" s="3">
        <v>30</v>
      </c>
      <c r="O667" s="1" t="s">
        <v>281</v>
      </c>
      <c r="P667" s="29" t="s">
        <v>1315</v>
      </c>
      <c r="Q667" s="100"/>
      <c r="R667" s="28" t="s">
        <v>63</v>
      </c>
      <c r="S667" s="28" t="s">
        <v>64</v>
      </c>
      <c r="T667" s="28" t="s">
        <v>12</v>
      </c>
      <c r="U667" s="28" t="s">
        <v>65</v>
      </c>
      <c r="V667" s="28" t="s">
        <v>13</v>
      </c>
      <c r="W667" s="28" t="str">
        <f t="shared" si="21"/>
        <v>算数309</v>
      </c>
    </row>
    <row r="668" spans="1:23" ht="24.95" customHeight="1" x14ac:dyDescent="0.15">
      <c r="A668" s="73" t="str">
        <f t="shared" si="20"/>
        <v>061016</v>
      </c>
      <c r="B668" s="29" t="s">
        <v>17</v>
      </c>
      <c r="C668" s="30" t="s">
        <v>173</v>
      </c>
      <c r="D668" s="44">
        <v>16</v>
      </c>
      <c r="E668" s="44" t="s">
        <v>1314</v>
      </c>
      <c r="F668" s="29" t="s">
        <v>270</v>
      </c>
      <c r="G668" s="30" t="s">
        <v>84</v>
      </c>
      <c r="H668" s="30">
        <v>32</v>
      </c>
      <c r="I668" s="29" t="s">
        <v>92</v>
      </c>
      <c r="J668" s="29" t="s">
        <v>239</v>
      </c>
      <c r="K668" s="6" t="s">
        <v>513</v>
      </c>
      <c r="L668" s="1">
        <v>2</v>
      </c>
      <c r="M668" s="2" t="s">
        <v>107</v>
      </c>
      <c r="N668" s="3">
        <v>17</v>
      </c>
      <c r="O668" s="1" t="s">
        <v>281</v>
      </c>
      <c r="P668" s="29" t="s">
        <v>1315</v>
      </c>
      <c r="Q668" s="100"/>
      <c r="R668" s="28" t="s">
        <v>63</v>
      </c>
      <c r="S668" s="28" t="s">
        <v>64</v>
      </c>
      <c r="T668" s="28" t="s">
        <v>12</v>
      </c>
      <c r="U668" s="28" t="s">
        <v>65</v>
      </c>
      <c r="V668" s="28" t="s">
        <v>13</v>
      </c>
      <c r="W668" s="28" t="str">
        <f t="shared" si="21"/>
        <v>算数408</v>
      </c>
    </row>
    <row r="669" spans="1:23" ht="24.95" customHeight="1" x14ac:dyDescent="0.15">
      <c r="A669" s="73" t="str">
        <f t="shared" si="20"/>
        <v>061017</v>
      </c>
      <c r="B669" s="29" t="s">
        <v>17</v>
      </c>
      <c r="C669" s="30" t="s">
        <v>173</v>
      </c>
      <c r="D669" s="44">
        <v>17</v>
      </c>
      <c r="E669" s="44" t="s">
        <v>1314</v>
      </c>
      <c r="F669" s="29" t="s">
        <v>270</v>
      </c>
      <c r="G669" s="30" t="s">
        <v>84</v>
      </c>
      <c r="H669" s="30">
        <v>32</v>
      </c>
      <c r="I669" s="29" t="s">
        <v>92</v>
      </c>
      <c r="J669" s="29" t="s">
        <v>239</v>
      </c>
      <c r="K669" s="6" t="s">
        <v>514</v>
      </c>
      <c r="L669" s="1">
        <v>2</v>
      </c>
      <c r="M669" s="2" t="s">
        <v>98</v>
      </c>
      <c r="N669" s="3">
        <v>22</v>
      </c>
      <c r="O669" s="1" t="s">
        <v>281</v>
      </c>
      <c r="P669" s="29" t="s">
        <v>1315</v>
      </c>
      <c r="Q669" s="100"/>
      <c r="R669" s="28" t="s">
        <v>63</v>
      </c>
      <c r="S669" s="28" t="s">
        <v>64</v>
      </c>
      <c r="T669" s="28" t="s">
        <v>12</v>
      </c>
      <c r="U669" s="28" t="s">
        <v>65</v>
      </c>
      <c r="V669" s="28" t="s">
        <v>13</v>
      </c>
      <c r="W669" s="28" t="str">
        <f t="shared" si="21"/>
        <v>算数408</v>
      </c>
    </row>
    <row r="670" spans="1:23" ht="24.95" customHeight="1" x14ac:dyDescent="0.15">
      <c r="A670" s="73" t="str">
        <f t="shared" si="20"/>
        <v>061018</v>
      </c>
      <c r="B670" s="29" t="s">
        <v>17</v>
      </c>
      <c r="C670" s="30" t="s">
        <v>173</v>
      </c>
      <c r="D670" s="44">
        <v>18</v>
      </c>
      <c r="E670" s="44" t="s">
        <v>1314</v>
      </c>
      <c r="F670" s="29" t="s">
        <v>270</v>
      </c>
      <c r="G670" s="30" t="s">
        <v>84</v>
      </c>
      <c r="H670" s="30">
        <v>32</v>
      </c>
      <c r="I670" s="29" t="s">
        <v>92</v>
      </c>
      <c r="J670" s="29" t="s">
        <v>239</v>
      </c>
      <c r="K670" s="6" t="s">
        <v>515</v>
      </c>
      <c r="L670" s="1">
        <v>2</v>
      </c>
      <c r="M670" s="2" t="s">
        <v>99</v>
      </c>
      <c r="N670" s="3">
        <v>26</v>
      </c>
      <c r="O670" s="1" t="s">
        <v>281</v>
      </c>
      <c r="P670" s="29" t="s">
        <v>1315</v>
      </c>
      <c r="Q670" s="100"/>
      <c r="R670" s="28" t="s">
        <v>63</v>
      </c>
      <c r="S670" s="28" t="s">
        <v>64</v>
      </c>
      <c r="T670" s="28" t="s">
        <v>12</v>
      </c>
      <c r="U670" s="28" t="s">
        <v>65</v>
      </c>
      <c r="V670" s="28" t="s">
        <v>13</v>
      </c>
      <c r="W670" s="28" t="str">
        <f t="shared" si="21"/>
        <v>算数408</v>
      </c>
    </row>
    <row r="671" spans="1:23" ht="24.95" customHeight="1" x14ac:dyDescent="0.15">
      <c r="A671" s="73" t="str">
        <f t="shared" si="20"/>
        <v>061019</v>
      </c>
      <c r="B671" s="29" t="s">
        <v>17</v>
      </c>
      <c r="C671" s="30" t="s">
        <v>173</v>
      </c>
      <c r="D671" s="44">
        <v>19</v>
      </c>
      <c r="E671" s="44" t="s">
        <v>1314</v>
      </c>
      <c r="F671" s="29" t="s">
        <v>270</v>
      </c>
      <c r="G671" s="30" t="s">
        <v>84</v>
      </c>
      <c r="H671" s="30">
        <v>32</v>
      </c>
      <c r="I671" s="29" t="s">
        <v>92</v>
      </c>
      <c r="J671" s="29" t="s">
        <v>246</v>
      </c>
      <c r="K671" s="6" t="s">
        <v>516</v>
      </c>
      <c r="L671" s="1">
        <v>2</v>
      </c>
      <c r="M671" s="2" t="s">
        <v>107</v>
      </c>
      <c r="N671" s="3">
        <v>17</v>
      </c>
      <c r="O671" s="1" t="s">
        <v>281</v>
      </c>
      <c r="P671" s="29" t="s">
        <v>1315</v>
      </c>
      <c r="Q671" s="100"/>
      <c r="R671" s="28" t="s">
        <v>63</v>
      </c>
      <c r="S671" s="28" t="s">
        <v>64</v>
      </c>
      <c r="T671" s="28" t="s">
        <v>12</v>
      </c>
      <c r="U671" s="28" t="s">
        <v>65</v>
      </c>
      <c r="V671" s="28" t="s">
        <v>13</v>
      </c>
      <c r="W671" s="28" t="str">
        <f t="shared" si="21"/>
        <v>算数409</v>
      </c>
    </row>
    <row r="672" spans="1:23" ht="24.95" customHeight="1" x14ac:dyDescent="0.15">
      <c r="A672" s="73" t="str">
        <f t="shared" si="20"/>
        <v>061020</v>
      </c>
      <c r="B672" s="29" t="s">
        <v>17</v>
      </c>
      <c r="C672" s="30" t="s">
        <v>173</v>
      </c>
      <c r="D672" s="44">
        <v>20</v>
      </c>
      <c r="E672" s="44" t="s">
        <v>1314</v>
      </c>
      <c r="F672" s="29" t="s">
        <v>270</v>
      </c>
      <c r="G672" s="30" t="s">
        <v>84</v>
      </c>
      <c r="H672" s="30">
        <v>32</v>
      </c>
      <c r="I672" s="29" t="s">
        <v>92</v>
      </c>
      <c r="J672" s="29" t="s">
        <v>246</v>
      </c>
      <c r="K672" s="6" t="s">
        <v>517</v>
      </c>
      <c r="L672" s="1">
        <v>2</v>
      </c>
      <c r="M672" s="2" t="s">
        <v>98</v>
      </c>
      <c r="N672" s="3">
        <v>22</v>
      </c>
      <c r="O672" s="1" t="s">
        <v>281</v>
      </c>
      <c r="P672" s="29" t="s">
        <v>1315</v>
      </c>
      <c r="Q672" s="100"/>
      <c r="R672" s="28" t="s">
        <v>63</v>
      </c>
      <c r="S672" s="28" t="s">
        <v>64</v>
      </c>
      <c r="T672" s="28" t="s">
        <v>12</v>
      </c>
      <c r="U672" s="28" t="s">
        <v>65</v>
      </c>
      <c r="V672" s="28" t="s">
        <v>13</v>
      </c>
      <c r="W672" s="28" t="str">
        <f t="shared" si="21"/>
        <v>算数409</v>
      </c>
    </row>
    <row r="673" spans="1:23" ht="24.95" customHeight="1" x14ac:dyDescent="0.15">
      <c r="A673" s="73" t="str">
        <f t="shared" si="20"/>
        <v>061021</v>
      </c>
      <c r="B673" s="29" t="s">
        <v>17</v>
      </c>
      <c r="C673" s="30" t="s">
        <v>173</v>
      </c>
      <c r="D673" s="44">
        <v>21</v>
      </c>
      <c r="E673" s="44" t="s">
        <v>1314</v>
      </c>
      <c r="F673" s="29" t="s">
        <v>270</v>
      </c>
      <c r="G673" s="30" t="s">
        <v>84</v>
      </c>
      <c r="H673" s="30">
        <v>32</v>
      </c>
      <c r="I673" s="29" t="s">
        <v>92</v>
      </c>
      <c r="J673" s="29" t="s">
        <v>246</v>
      </c>
      <c r="K673" s="6" t="s">
        <v>518</v>
      </c>
      <c r="L673" s="1">
        <v>2</v>
      </c>
      <c r="M673" s="2" t="s">
        <v>99</v>
      </c>
      <c r="N673" s="3">
        <v>26</v>
      </c>
      <c r="O673" s="1" t="s">
        <v>281</v>
      </c>
      <c r="P673" s="29" t="s">
        <v>1315</v>
      </c>
      <c r="Q673" s="100"/>
      <c r="R673" s="28" t="s">
        <v>63</v>
      </c>
      <c r="S673" s="28" t="s">
        <v>64</v>
      </c>
      <c r="T673" s="28" t="s">
        <v>12</v>
      </c>
      <c r="U673" s="28" t="s">
        <v>65</v>
      </c>
      <c r="V673" s="28" t="s">
        <v>13</v>
      </c>
      <c r="W673" s="28" t="str">
        <f t="shared" si="21"/>
        <v>算数409</v>
      </c>
    </row>
    <row r="674" spans="1:23" ht="24.95" customHeight="1" x14ac:dyDescent="0.15">
      <c r="A674" s="73" t="str">
        <f t="shared" si="20"/>
        <v>061022</v>
      </c>
      <c r="B674" s="29" t="s">
        <v>17</v>
      </c>
      <c r="C674" s="30" t="s">
        <v>173</v>
      </c>
      <c r="D674" s="44">
        <v>22</v>
      </c>
      <c r="E674" s="44" t="s">
        <v>1314</v>
      </c>
      <c r="F674" s="29" t="s">
        <v>270</v>
      </c>
      <c r="G674" s="30" t="s">
        <v>85</v>
      </c>
      <c r="H674" s="30">
        <v>32</v>
      </c>
      <c r="I674" s="29" t="s">
        <v>92</v>
      </c>
      <c r="J674" s="29" t="s">
        <v>247</v>
      </c>
      <c r="K674" s="6" t="s">
        <v>519</v>
      </c>
      <c r="L674" s="1">
        <v>3</v>
      </c>
      <c r="M674" s="2" t="s">
        <v>107</v>
      </c>
      <c r="N674" s="3">
        <v>16</v>
      </c>
      <c r="O674" s="1" t="s">
        <v>281</v>
      </c>
      <c r="P674" s="29" t="s">
        <v>1315</v>
      </c>
      <c r="Q674" s="100"/>
      <c r="R674" s="28" t="s">
        <v>63</v>
      </c>
      <c r="S674" s="28" t="s">
        <v>64</v>
      </c>
      <c r="T674" s="28" t="s">
        <v>12</v>
      </c>
      <c r="U674" s="28" t="s">
        <v>65</v>
      </c>
      <c r="V674" s="28" t="s">
        <v>13</v>
      </c>
      <c r="W674" s="28" t="str">
        <f t="shared" si="21"/>
        <v>算数508</v>
      </c>
    </row>
    <row r="675" spans="1:23" ht="24.95" customHeight="1" x14ac:dyDescent="0.15">
      <c r="A675" s="73" t="str">
        <f t="shared" si="20"/>
        <v>061023</v>
      </c>
      <c r="B675" s="29" t="s">
        <v>17</v>
      </c>
      <c r="C675" s="30" t="s">
        <v>173</v>
      </c>
      <c r="D675" s="44">
        <v>23</v>
      </c>
      <c r="E675" s="44" t="s">
        <v>1314</v>
      </c>
      <c r="F675" s="29" t="s">
        <v>270</v>
      </c>
      <c r="G675" s="30" t="s">
        <v>85</v>
      </c>
      <c r="H675" s="30">
        <v>32</v>
      </c>
      <c r="I675" s="29" t="s">
        <v>92</v>
      </c>
      <c r="J675" s="29" t="s">
        <v>247</v>
      </c>
      <c r="K675" s="6" t="s">
        <v>520</v>
      </c>
      <c r="L675" s="1">
        <v>3</v>
      </c>
      <c r="M675" s="2" t="s">
        <v>98</v>
      </c>
      <c r="N675" s="3">
        <v>22</v>
      </c>
      <c r="O675" s="1" t="s">
        <v>281</v>
      </c>
      <c r="P675" s="29" t="s">
        <v>1315</v>
      </c>
      <c r="Q675" s="100"/>
      <c r="R675" s="28" t="s">
        <v>63</v>
      </c>
      <c r="S675" s="28" t="s">
        <v>64</v>
      </c>
      <c r="T675" s="28" t="s">
        <v>12</v>
      </c>
      <c r="U675" s="28" t="s">
        <v>65</v>
      </c>
      <c r="V675" s="28" t="s">
        <v>13</v>
      </c>
      <c r="W675" s="28" t="str">
        <f t="shared" si="21"/>
        <v>算数508</v>
      </c>
    </row>
    <row r="676" spans="1:23" ht="24.95" customHeight="1" x14ac:dyDescent="0.15">
      <c r="A676" s="73" t="str">
        <f t="shared" si="20"/>
        <v>061024</v>
      </c>
      <c r="B676" s="29" t="s">
        <v>17</v>
      </c>
      <c r="C676" s="30" t="s">
        <v>173</v>
      </c>
      <c r="D676" s="44">
        <v>24</v>
      </c>
      <c r="E676" s="44" t="s">
        <v>1314</v>
      </c>
      <c r="F676" s="29" t="s">
        <v>270</v>
      </c>
      <c r="G676" s="30" t="s">
        <v>85</v>
      </c>
      <c r="H676" s="30">
        <v>32</v>
      </c>
      <c r="I676" s="29" t="s">
        <v>92</v>
      </c>
      <c r="J676" s="29" t="s">
        <v>247</v>
      </c>
      <c r="K676" s="6" t="s">
        <v>521</v>
      </c>
      <c r="L676" s="1">
        <v>3</v>
      </c>
      <c r="M676" s="2" t="s">
        <v>99</v>
      </c>
      <c r="N676" s="3">
        <v>26</v>
      </c>
      <c r="O676" s="1" t="s">
        <v>281</v>
      </c>
      <c r="P676" s="29" t="s">
        <v>1315</v>
      </c>
      <c r="Q676" s="100"/>
      <c r="R676" s="28" t="s">
        <v>63</v>
      </c>
      <c r="S676" s="28" t="s">
        <v>64</v>
      </c>
      <c r="T676" s="28" t="s">
        <v>12</v>
      </c>
      <c r="U676" s="28" t="s">
        <v>65</v>
      </c>
      <c r="V676" s="28" t="s">
        <v>13</v>
      </c>
      <c r="W676" s="28" t="str">
        <f t="shared" si="21"/>
        <v>算数508</v>
      </c>
    </row>
    <row r="677" spans="1:23" ht="24.95" customHeight="1" x14ac:dyDescent="0.15">
      <c r="A677" s="73" t="str">
        <f t="shared" si="20"/>
        <v>061025</v>
      </c>
      <c r="B677" s="29" t="s">
        <v>17</v>
      </c>
      <c r="C677" s="30" t="s">
        <v>173</v>
      </c>
      <c r="D677" s="44">
        <v>25</v>
      </c>
      <c r="E677" s="44" t="s">
        <v>1314</v>
      </c>
      <c r="F677" s="29" t="s">
        <v>270</v>
      </c>
      <c r="G677" s="30" t="s">
        <v>86</v>
      </c>
      <c r="H677" s="30">
        <v>32</v>
      </c>
      <c r="I677" s="29" t="s">
        <v>92</v>
      </c>
      <c r="J677" s="29" t="s">
        <v>248</v>
      </c>
      <c r="K677" s="6" t="s">
        <v>522</v>
      </c>
      <c r="L677" s="1">
        <v>3</v>
      </c>
      <c r="M677" s="2" t="s">
        <v>107</v>
      </c>
      <c r="N677" s="3">
        <v>16</v>
      </c>
      <c r="O677" s="1" t="s">
        <v>281</v>
      </c>
      <c r="P677" s="29" t="s">
        <v>1315</v>
      </c>
      <c r="Q677" s="100"/>
      <c r="R677" s="28" t="s">
        <v>63</v>
      </c>
      <c r="S677" s="28" t="s">
        <v>64</v>
      </c>
      <c r="T677" s="28" t="s">
        <v>12</v>
      </c>
      <c r="U677" s="28" t="s">
        <v>65</v>
      </c>
      <c r="V677" s="28" t="s">
        <v>13</v>
      </c>
      <c r="W677" s="28" t="str">
        <f t="shared" si="21"/>
        <v>算数608</v>
      </c>
    </row>
    <row r="678" spans="1:23" ht="24.95" customHeight="1" x14ac:dyDescent="0.15">
      <c r="A678" s="73" t="str">
        <f t="shared" si="20"/>
        <v>061026</v>
      </c>
      <c r="B678" s="29" t="s">
        <v>17</v>
      </c>
      <c r="C678" s="30" t="s">
        <v>173</v>
      </c>
      <c r="D678" s="44">
        <v>26</v>
      </c>
      <c r="E678" s="44" t="s">
        <v>1314</v>
      </c>
      <c r="F678" s="29" t="s">
        <v>270</v>
      </c>
      <c r="G678" s="30" t="s">
        <v>86</v>
      </c>
      <c r="H678" s="30">
        <v>32</v>
      </c>
      <c r="I678" s="29" t="s">
        <v>92</v>
      </c>
      <c r="J678" s="29" t="s">
        <v>248</v>
      </c>
      <c r="K678" s="6" t="s">
        <v>523</v>
      </c>
      <c r="L678" s="1">
        <v>3</v>
      </c>
      <c r="M678" s="2" t="s">
        <v>98</v>
      </c>
      <c r="N678" s="3">
        <v>22</v>
      </c>
      <c r="O678" s="1" t="s">
        <v>281</v>
      </c>
      <c r="P678" s="29" t="s">
        <v>1315</v>
      </c>
      <c r="Q678" s="100"/>
      <c r="R678" s="28" t="s">
        <v>63</v>
      </c>
      <c r="S678" s="28" t="s">
        <v>64</v>
      </c>
      <c r="T678" s="28" t="s">
        <v>12</v>
      </c>
      <c r="U678" s="28" t="s">
        <v>65</v>
      </c>
      <c r="V678" s="28" t="s">
        <v>13</v>
      </c>
      <c r="W678" s="28" t="str">
        <f t="shared" si="21"/>
        <v>算数608</v>
      </c>
    </row>
    <row r="679" spans="1:23" ht="24.95" customHeight="1" x14ac:dyDescent="0.15">
      <c r="A679" s="73" t="str">
        <f t="shared" si="20"/>
        <v>061027</v>
      </c>
      <c r="B679" s="29" t="s">
        <v>17</v>
      </c>
      <c r="C679" s="30" t="s">
        <v>173</v>
      </c>
      <c r="D679" s="44">
        <v>27</v>
      </c>
      <c r="E679" s="44" t="s">
        <v>1314</v>
      </c>
      <c r="F679" s="29" t="s">
        <v>270</v>
      </c>
      <c r="G679" s="30" t="s">
        <v>86</v>
      </c>
      <c r="H679" s="30">
        <v>32</v>
      </c>
      <c r="I679" s="29" t="s">
        <v>92</v>
      </c>
      <c r="J679" s="29" t="s">
        <v>248</v>
      </c>
      <c r="K679" s="6" t="s">
        <v>524</v>
      </c>
      <c r="L679" s="1">
        <v>3</v>
      </c>
      <c r="M679" s="2" t="s">
        <v>99</v>
      </c>
      <c r="N679" s="3">
        <v>26</v>
      </c>
      <c r="O679" s="1" t="s">
        <v>281</v>
      </c>
      <c r="P679" s="29" t="s">
        <v>1315</v>
      </c>
      <c r="Q679" s="100"/>
      <c r="R679" s="28" t="s">
        <v>63</v>
      </c>
      <c r="S679" s="28" t="s">
        <v>64</v>
      </c>
      <c r="T679" s="28" t="s">
        <v>12</v>
      </c>
      <c r="U679" s="28" t="s">
        <v>65</v>
      </c>
      <c r="V679" s="28" t="s">
        <v>13</v>
      </c>
      <c r="W679" s="28" t="str">
        <f t="shared" si="21"/>
        <v>算数608</v>
      </c>
    </row>
    <row r="680" spans="1:23" ht="24.95" customHeight="1" x14ac:dyDescent="0.15">
      <c r="A680" s="73" t="str">
        <f t="shared" si="20"/>
        <v>061028</v>
      </c>
      <c r="B680" s="29" t="s">
        <v>17</v>
      </c>
      <c r="C680" s="30" t="s">
        <v>173</v>
      </c>
      <c r="D680" s="44">
        <v>28</v>
      </c>
      <c r="E680" s="44" t="s">
        <v>1314</v>
      </c>
      <c r="F680" s="29" t="s">
        <v>270</v>
      </c>
      <c r="G680" s="30" t="s">
        <v>83</v>
      </c>
      <c r="H680" s="30">
        <v>32</v>
      </c>
      <c r="I680" s="29" t="s">
        <v>93</v>
      </c>
      <c r="J680" s="29" t="s">
        <v>111</v>
      </c>
      <c r="K680" s="6" t="s">
        <v>590</v>
      </c>
      <c r="L680" s="1">
        <v>2</v>
      </c>
      <c r="M680" s="2" t="s">
        <v>107</v>
      </c>
      <c r="N680" s="3">
        <v>22</v>
      </c>
      <c r="O680" s="1" t="s">
        <v>138</v>
      </c>
      <c r="P680" s="29" t="s">
        <v>1315</v>
      </c>
      <c r="Q680" s="100"/>
      <c r="R680" s="28" t="s">
        <v>63</v>
      </c>
      <c r="S680" s="28" t="s">
        <v>64</v>
      </c>
      <c r="T680" s="28" t="s">
        <v>12</v>
      </c>
      <c r="U680" s="28" t="s">
        <v>65</v>
      </c>
      <c r="V680" s="28" t="s">
        <v>13</v>
      </c>
      <c r="W680" s="28" t="str">
        <f t="shared" si="21"/>
        <v>理科306</v>
      </c>
    </row>
    <row r="681" spans="1:23" ht="24.95" customHeight="1" x14ac:dyDescent="0.15">
      <c r="A681" s="73" t="str">
        <f t="shared" si="20"/>
        <v>061029</v>
      </c>
      <c r="B681" s="29" t="s">
        <v>17</v>
      </c>
      <c r="C681" s="30" t="s">
        <v>173</v>
      </c>
      <c r="D681" s="44">
        <v>29</v>
      </c>
      <c r="E681" s="44" t="s">
        <v>1314</v>
      </c>
      <c r="F681" s="29" t="s">
        <v>270</v>
      </c>
      <c r="G681" s="30" t="s">
        <v>83</v>
      </c>
      <c r="H681" s="30">
        <v>32</v>
      </c>
      <c r="I681" s="29" t="s">
        <v>93</v>
      </c>
      <c r="J681" s="29" t="s">
        <v>111</v>
      </c>
      <c r="K681" s="6" t="s">
        <v>591</v>
      </c>
      <c r="L681" s="1">
        <v>2</v>
      </c>
      <c r="M681" s="2" t="s">
        <v>98</v>
      </c>
      <c r="N681" s="3">
        <v>26</v>
      </c>
      <c r="O681" s="1" t="s">
        <v>138</v>
      </c>
      <c r="P681" s="29" t="s">
        <v>1315</v>
      </c>
      <c r="Q681" s="100"/>
      <c r="R681" s="28" t="s">
        <v>63</v>
      </c>
      <c r="S681" s="28" t="s">
        <v>64</v>
      </c>
      <c r="T681" s="28" t="s">
        <v>12</v>
      </c>
      <c r="U681" s="28" t="s">
        <v>65</v>
      </c>
      <c r="V681" s="28" t="s">
        <v>13</v>
      </c>
      <c r="W681" s="28" t="str">
        <f t="shared" si="21"/>
        <v>理科306</v>
      </c>
    </row>
    <row r="682" spans="1:23" ht="24.95" customHeight="1" x14ac:dyDescent="0.15">
      <c r="A682" s="73" t="str">
        <f t="shared" si="20"/>
        <v>061030</v>
      </c>
      <c r="B682" s="29" t="s">
        <v>17</v>
      </c>
      <c r="C682" s="30" t="s">
        <v>173</v>
      </c>
      <c r="D682" s="44">
        <v>30</v>
      </c>
      <c r="E682" s="44" t="s">
        <v>1314</v>
      </c>
      <c r="F682" s="29" t="s">
        <v>270</v>
      </c>
      <c r="G682" s="30" t="s">
        <v>83</v>
      </c>
      <c r="H682" s="30">
        <v>32</v>
      </c>
      <c r="I682" s="29" t="s">
        <v>93</v>
      </c>
      <c r="J682" s="29" t="s">
        <v>111</v>
      </c>
      <c r="K682" s="6" t="s">
        <v>592</v>
      </c>
      <c r="L682" s="1">
        <v>2</v>
      </c>
      <c r="M682" s="2" t="s">
        <v>99</v>
      </c>
      <c r="N682" s="3">
        <v>30</v>
      </c>
      <c r="O682" s="1" t="s">
        <v>138</v>
      </c>
      <c r="P682" s="29" t="s">
        <v>1315</v>
      </c>
      <c r="Q682" s="100"/>
      <c r="R682" s="28" t="s">
        <v>63</v>
      </c>
      <c r="S682" s="28" t="s">
        <v>64</v>
      </c>
      <c r="T682" s="28" t="s">
        <v>12</v>
      </c>
      <c r="U682" s="28" t="s">
        <v>65</v>
      </c>
      <c r="V682" s="28" t="s">
        <v>13</v>
      </c>
      <c r="W682" s="28" t="str">
        <f t="shared" si="21"/>
        <v>理科306</v>
      </c>
    </row>
    <row r="683" spans="1:23" ht="24.95" customHeight="1" x14ac:dyDescent="0.15">
      <c r="A683" s="73" t="str">
        <f t="shared" si="20"/>
        <v>061031</v>
      </c>
      <c r="B683" s="29" t="s">
        <v>17</v>
      </c>
      <c r="C683" s="30" t="s">
        <v>173</v>
      </c>
      <c r="D683" s="44">
        <v>31</v>
      </c>
      <c r="E683" s="44" t="s">
        <v>1314</v>
      </c>
      <c r="F683" s="29" t="s">
        <v>270</v>
      </c>
      <c r="G683" s="30" t="s">
        <v>84</v>
      </c>
      <c r="H683" s="30">
        <v>32</v>
      </c>
      <c r="I683" s="29" t="s">
        <v>93</v>
      </c>
      <c r="J683" s="29" t="s">
        <v>234</v>
      </c>
      <c r="K683" s="6" t="s">
        <v>593</v>
      </c>
      <c r="L683" s="1">
        <v>2</v>
      </c>
      <c r="M683" s="2" t="s">
        <v>107</v>
      </c>
      <c r="N683" s="3">
        <v>22</v>
      </c>
      <c r="O683" s="1" t="s">
        <v>138</v>
      </c>
      <c r="P683" s="29" t="s">
        <v>1315</v>
      </c>
      <c r="Q683" s="100"/>
      <c r="R683" s="28" t="s">
        <v>63</v>
      </c>
      <c r="S683" s="28" t="s">
        <v>64</v>
      </c>
      <c r="T683" s="28" t="s">
        <v>12</v>
      </c>
      <c r="U683" s="28" t="s">
        <v>65</v>
      </c>
      <c r="V683" s="28" t="s">
        <v>13</v>
      </c>
      <c r="W683" s="28" t="str">
        <f t="shared" si="21"/>
        <v>理科406</v>
      </c>
    </row>
    <row r="684" spans="1:23" ht="24.95" customHeight="1" x14ac:dyDescent="0.15">
      <c r="A684" s="73" t="str">
        <f t="shared" si="20"/>
        <v>061032</v>
      </c>
      <c r="B684" s="29" t="s">
        <v>17</v>
      </c>
      <c r="C684" s="30" t="s">
        <v>173</v>
      </c>
      <c r="D684" s="44">
        <v>32</v>
      </c>
      <c r="E684" s="44" t="s">
        <v>1314</v>
      </c>
      <c r="F684" s="29" t="s">
        <v>270</v>
      </c>
      <c r="G684" s="30" t="s">
        <v>84</v>
      </c>
      <c r="H684" s="30">
        <v>32</v>
      </c>
      <c r="I684" s="29" t="s">
        <v>93</v>
      </c>
      <c r="J684" s="29" t="s">
        <v>234</v>
      </c>
      <c r="K684" s="6" t="s">
        <v>594</v>
      </c>
      <c r="L684" s="1">
        <v>2</v>
      </c>
      <c r="M684" s="2" t="s">
        <v>98</v>
      </c>
      <c r="N684" s="3">
        <v>26</v>
      </c>
      <c r="O684" s="1" t="s">
        <v>138</v>
      </c>
      <c r="P684" s="29" t="s">
        <v>1315</v>
      </c>
      <c r="Q684" s="100"/>
      <c r="R684" s="28" t="s">
        <v>63</v>
      </c>
      <c r="S684" s="28" t="s">
        <v>64</v>
      </c>
      <c r="T684" s="28" t="s">
        <v>12</v>
      </c>
      <c r="U684" s="28" t="s">
        <v>65</v>
      </c>
      <c r="V684" s="28" t="s">
        <v>13</v>
      </c>
      <c r="W684" s="28" t="str">
        <f t="shared" si="21"/>
        <v>理科406</v>
      </c>
    </row>
    <row r="685" spans="1:23" ht="24.95" customHeight="1" x14ac:dyDescent="0.15">
      <c r="A685" s="73" t="str">
        <f t="shared" si="20"/>
        <v>061033</v>
      </c>
      <c r="B685" s="29" t="s">
        <v>17</v>
      </c>
      <c r="C685" s="30" t="s">
        <v>173</v>
      </c>
      <c r="D685" s="44">
        <v>33</v>
      </c>
      <c r="E685" s="44" t="s">
        <v>1314</v>
      </c>
      <c r="F685" s="29" t="s">
        <v>270</v>
      </c>
      <c r="G685" s="30" t="s">
        <v>84</v>
      </c>
      <c r="H685" s="30">
        <v>32</v>
      </c>
      <c r="I685" s="29" t="s">
        <v>93</v>
      </c>
      <c r="J685" s="29" t="s">
        <v>234</v>
      </c>
      <c r="K685" s="6" t="s">
        <v>595</v>
      </c>
      <c r="L685" s="1">
        <v>2</v>
      </c>
      <c r="M685" s="2" t="s">
        <v>99</v>
      </c>
      <c r="N685" s="3">
        <v>30</v>
      </c>
      <c r="O685" s="1" t="s">
        <v>138</v>
      </c>
      <c r="P685" s="29" t="s">
        <v>1315</v>
      </c>
      <c r="Q685" s="100"/>
      <c r="R685" s="28" t="s">
        <v>63</v>
      </c>
      <c r="S685" s="28" t="s">
        <v>64</v>
      </c>
      <c r="T685" s="28" t="s">
        <v>12</v>
      </c>
      <c r="U685" s="28" t="s">
        <v>65</v>
      </c>
      <c r="V685" s="28" t="s">
        <v>13</v>
      </c>
      <c r="W685" s="28" t="str">
        <f t="shared" si="21"/>
        <v>理科406</v>
      </c>
    </row>
    <row r="686" spans="1:23" ht="24.95" customHeight="1" x14ac:dyDescent="0.15">
      <c r="A686" s="73" t="str">
        <f t="shared" si="20"/>
        <v>061034</v>
      </c>
      <c r="B686" s="29" t="s">
        <v>17</v>
      </c>
      <c r="C686" s="30" t="s">
        <v>173</v>
      </c>
      <c r="D686" s="44">
        <v>34</v>
      </c>
      <c r="E686" s="44" t="s">
        <v>1314</v>
      </c>
      <c r="F686" s="29" t="s">
        <v>270</v>
      </c>
      <c r="G686" s="30" t="s">
        <v>85</v>
      </c>
      <c r="H686" s="30">
        <v>32</v>
      </c>
      <c r="I686" s="29" t="s">
        <v>93</v>
      </c>
      <c r="J686" s="29" t="s">
        <v>235</v>
      </c>
      <c r="K686" s="6" t="s">
        <v>596</v>
      </c>
      <c r="L686" s="1">
        <v>2</v>
      </c>
      <c r="M686" s="2" t="s">
        <v>107</v>
      </c>
      <c r="N686" s="3">
        <v>18</v>
      </c>
      <c r="O686" s="1" t="s">
        <v>138</v>
      </c>
      <c r="P686" s="29" t="s">
        <v>1315</v>
      </c>
      <c r="Q686" s="100"/>
      <c r="R686" s="28" t="s">
        <v>63</v>
      </c>
      <c r="S686" s="28" t="s">
        <v>64</v>
      </c>
      <c r="T686" s="28" t="s">
        <v>12</v>
      </c>
      <c r="U686" s="28" t="s">
        <v>65</v>
      </c>
      <c r="V686" s="28" t="s">
        <v>13</v>
      </c>
      <c r="W686" s="28" t="str">
        <f t="shared" si="21"/>
        <v>理科506</v>
      </c>
    </row>
    <row r="687" spans="1:23" ht="24.95" customHeight="1" x14ac:dyDescent="0.15">
      <c r="A687" s="73" t="str">
        <f t="shared" si="20"/>
        <v>061035</v>
      </c>
      <c r="B687" s="29" t="s">
        <v>17</v>
      </c>
      <c r="C687" s="30" t="s">
        <v>173</v>
      </c>
      <c r="D687" s="44">
        <v>35</v>
      </c>
      <c r="E687" s="44" t="s">
        <v>1314</v>
      </c>
      <c r="F687" s="29" t="s">
        <v>270</v>
      </c>
      <c r="G687" s="30" t="s">
        <v>85</v>
      </c>
      <c r="H687" s="30">
        <v>32</v>
      </c>
      <c r="I687" s="29" t="s">
        <v>93</v>
      </c>
      <c r="J687" s="29" t="s">
        <v>235</v>
      </c>
      <c r="K687" s="6" t="s">
        <v>597</v>
      </c>
      <c r="L687" s="1">
        <v>2</v>
      </c>
      <c r="M687" s="2" t="s">
        <v>98</v>
      </c>
      <c r="N687" s="3">
        <v>22</v>
      </c>
      <c r="O687" s="1" t="s">
        <v>138</v>
      </c>
      <c r="P687" s="29" t="s">
        <v>1315</v>
      </c>
      <c r="Q687" s="100"/>
      <c r="R687" s="28" t="s">
        <v>63</v>
      </c>
      <c r="S687" s="28" t="s">
        <v>64</v>
      </c>
      <c r="T687" s="28" t="s">
        <v>12</v>
      </c>
      <c r="U687" s="28" t="s">
        <v>65</v>
      </c>
      <c r="V687" s="28" t="s">
        <v>13</v>
      </c>
      <c r="W687" s="28" t="str">
        <f t="shared" si="21"/>
        <v>理科506</v>
      </c>
    </row>
    <row r="688" spans="1:23" ht="24.95" customHeight="1" x14ac:dyDescent="0.15">
      <c r="A688" s="73" t="str">
        <f t="shared" si="20"/>
        <v>061036</v>
      </c>
      <c r="B688" s="29" t="s">
        <v>17</v>
      </c>
      <c r="C688" s="30" t="s">
        <v>173</v>
      </c>
      <c r="D688" s="44">
        <v>36</v>
      </c>
      <c r="E688" s="44" t="s">
        <v>1314</v>
      </c>
      <c r="F688" s="29" t="s">
        <v>270</v>
      </c>
      <c r="G688" s="30" t="s">
        <v>85</v>
      </c>
      <c r="H688" s="30">
        <v>32</v>
      </c>
      <c r="I688" s="29" t="s">
        <v>93</v>
      </c>
      <c r="J688" s="29" t="s">
        <v>235</v>
      </c>
      <c r="K688" s="6" t="s">
        <v>598</v>
      </c>
      <c r="L688" s="1">
        <v>2</v>
      </c>
      <c r="M688" s="2" t="s">
        <v>99</v>
      </c>
      <c r="N688" s="3">
        <v>26</v>
      </c>
      <c r="O688" s="1" t="s">
        <v>138</v>
      </c>
      <c r="P688" s="29" t="s">
        <v>1315</v>
      </c>
      <c r="Q688" s="100"/>
      <c r="R688" s="28" t="s">
        <v>63</v>
      </c>
      <c r="S688" s="28" t="s">
        <v>64</v>
      </c>
      <c r="T688" s="28" t="s">
        <v>12</v>
      </c>
      <c r="U688" s="28" t="s">
        <v>65</v>
      </c>
      <c r="V688" s="28" t="s">
        <v>13</v>
      </c>
      <c r="W688" s="28" t="str">
        <f t="shared" si="21"/>
        <v>理科506</v>
      </c>
    </row>
    <row r="689" spans="1:23" ht="24.95" customHeight="1" x14ac:dyDescent="0.15">
      <c r="A689" s="73" t="str">
        <f t="shared" si="20"/>
        <v>061037</v>
      </c>
      <c r="B689" s="29" t="s">
        <v>17</v>
      </c>
      <c r="C689" s="30" t="s">
        <v>173</v>
      </c>
      <c r="D689" s="44">
        <v>37</v>
      </c>
      <c r="E689" s="44" t="s">
        <v>1314</v>
      </c>
      <c r="F689" s="29" t="s">
        <v>270</v>
      </c>
      <c r="G689" s="30" t="s">
        <v>86</v>
      </c>
      <c r="H689" s="30">
        <v>32</v>
      </c>
      <c r="I689" s="29" t="s">
        <v>93</v>
      </c>
      <c r="J689" s="29" t="s">
        <v>237</v>
      </c>
      <c r="K689" s="6" t="s">
        <v>599</v>
      </c>
      <c r="L689" s="1">
        <v>2</v>
      </c>
      <c r="M689" s="2" t="s">
        <v>107</v>
      </c>
      <c r="N689" s="3">
        <v>18</v>
      </c>
      <c r="O689" s="1" t="s">
        <v>138</v>
      </c>
      <c r="P689" s="29" t="s">
        <v>1315</v>
      </c>
      <c r="Q689" s="100"/>
      <c r="R689" s="28" t="s">
        <v>63</v>
      </c>
      <c r="S689" s="28" t="s">
        <v>64</v>
      </c>
      <c r="T689" s="28" t="s">
        <v>12</v>
      </c>
      <c r="U689" s="28" t="s">
        <v>65</v>
      </c>
      <c r="V689" s="28" t="s">
        <v>13</v>
      </c>
      <c r="W689" s="28" t="str">
        <f t="shared" si="21"/>
        <v>理科606</v>
      </c>
    </row>
    <row r="690" spans="1:23" ht="24.95" customHeight="1" x14ac:dyDescent="0.15">
      <c r="A690" s="73" t="str">
        <f t="shared" si="20"/>
        <v>061038</v>
      </c>
      <c r="B690" s="29" t="s">
        <v>17</v>
      </c>
      <c r="C690" s="30" t="s">
        <v>173</v>
      </c>
      <c r="D690" s="44">
        <v>38</v>
      </c>
      <c r="E690" s="44" t="s">
        <v>1314</v>
      </c>
      <c r="F690" s="29" t="s">
        <v>270</v>
      </c>
      <c r="G690" s="30" t="s">
        <v>86</v>
      </c>
      <c r="H690" s="30">
        <v>32</v>
      </c>
      <c r="I690" s="29" t="s">
        <v>93</v>
      </c>
      <c r="J690" s="29" t="s">
        <v>237</v>
      </c>
      <c r="K690" s="6" t="s">
        <v>600</v>
      </c>
      <c r="L690" s="1">
        <v>2</v>
      </c>
      <c r="M690" s="2" t="s">
        <v>98</v>
      </c>
      <c r="N690" s="3">
        <v>22</v>
      </c>
      <c r="O690" s="1" t="s">
        <v>138</v>
      </c>
      <c r="P690" s="29" t="s">
        <v>1315</v>
      </c>
      <c r="Q690" s="100"/>
      <c r="R690" s="28" t="s">
        <v>63</v>
      </c>
      <c r="S690" s="28" t="s">
        <v>64</v>
      </c>
      <c r="T690" s="28" t="s">
        <v>12</v>
      </c>
      <c r="U690" s="28" t="s">
        <v>65</v>
      </c>
      <c r="V690" s="28" t="s">
        <v>13</v>
      </c>
      <c r="W690" s="28" t="str">
        <f t="shared" si="21"/>
        <v>理科606</v>
      </c>
    </row>
    <row r="691" spans="1:23" ht="24.95" customHeight="1" x14ac:dyDescent="0.15">
      <c r="A691" s="73" t="str">
        <f t="shared" si="20"/>
        <v>061039</v>
      </c>
      <c r="B691" s="29" t="s">
        <v>17</v>
      </c>
      <c r="C691" s="30" t="s">
        <v>173</v>
      </c>
      <c r="D691" s="44">
        <v>39</v>
      </c>
      <c r="E691" s="44" t="s">
        <v>1314</v>
      </c>
      <c r="F691" s="29" t="s">
        <v>270</v>
      </c>
      <c r="G691" s="30" t="s">
        <v>86</v>
      </c>
      <c r="H691" s="30">
        <v>32</v>
      </c>
      <c r="I691" s="29" t="s">
        <v>93</v>
      </c>
      <c r="J691" s="29" t="s">
        <v>237</v>
      </c>
      <c r="K691" s="6" t="s">
        <v>601</v>
      </c>
      <c r="L691" s="1">
        <v>2</v>
      </c>
      <c r="M691" s="2" t="s">
        <v>99</v>
      </c>
      <c r="N691" s="3">
        <v>26</v>
      </c>
      <c r="O691" s="1" t="s">
        <v>138</v>
      </c>
      <c r="P691" s="29" t="s">
        <v>1315</v>
      </c>
      <c r="Q691" s="100"/>
      <c r="R691" s="28" t="s">
        <v>63</v>
      </c>
      <c r="S691" s="28" t="s">
        <v>64</v>
      </c>
      <c r="T691" s="28" t="s">
        <v>12</v>
      </c>
      <c r="U691" s="28" t="s">
        <v>65</v>
      </c>
      <c r="V691" s="28" t="s">
        <v>13</v>
      </c>
      <c r="W691" s="28" t="str">
        <f t="shared" si="21"/>
        <v>理科606</v>
      </c>
    </row>
    <row r="692" spans="1:23" ht="24.95" customHeight="1" x14ac:dyDescent="0.15">
      <c r="A692" s="73" t="str">
        <f t="shared" si="20"/>
        <v>061040</v>
      </c>
      <c r="B692" s="29" t="s">
        <v>17</v>
      </c>
      <c r="C692" s="30" t="s">
        <v>173</v>
      </c>
      <c r="D692" s="44">
        <v>40</v>
      </c>
      <c r="E692" s="44" t="s">
        <v>1314</v>
      </c>
      <c r="F692" s="29" t="s">
        <v>270</v>
      </c>
      <c r="G692" s="30" t="s">
        <v>94</v>
      </c>
      <c r="H692" s="30">
        <v>32</v>
      </c>
      <c r="I692" s="29" t="s">
        <v>95</v>
      </c>
      <c r="J692" s="29" t="s">
        <v>132</v>
      </c>
      <c r="K692" s="6" t="s">
        <v>618</v>
      </c>
      <c r="L692" s="1">
        <v>1</v>
      </c>
      <c r="M692" s="2" t="s">
        <v>99</v>
      </c>
      <c r="N692" s="3">
        <v>30</v>
      </c>
      <c r="O692" s="1" t="s">
        <v>282</v>
      </c>
      <c r="P692" s="29" t="s">
        <v>1315</v>
      </c>
      <c r="Q692" s="100"/>
      <c r="R692" s="28" t="s">
        <v>63</v>
      </c>
      <c r="S692" s="28" t="s">
        <v>64</v>
      </c>
      <c r="T692" s="28" t="s">
        <v>12</v>
      </c>
      <c r="U692" s="28" t="s">
        <v>65</v>
      </c>
      <c r="V692" s="28" t="s">
        <v>13</v>
      </c>
      <c r="W692" s="28" t="str">
        <f t="shared" si="21"/>
        <v>生活113</v>
      </c>
    </row>
    <row r="693" spans="1:23" ht="24.95" customHeight="1" x14ac:dyDescent="0.15">
      <c r="A693" s="73" t="str">
        <f t="shared" si="20"/>
        <v>061041</v>
      </c>
      <c r="B693" s="29" t="s">
        <v>17</v>
      </c>
      <c r="C693" s="30" t="s">
        <v>173</v>
      </c>
      <c r="D693" s="44">
        <v>41</v>
      </c>
      <c r="E693" s="44" t="s">
        <v>1314</v>
      </c>
      <c r="F693" s="29" t="s">
        <v>270</v>
      </c>
      <c r="G693" s="30" t="s">
        <v>94</v>
      </c>
      <c r="H693" s="30">
        <v>32</v>
      </c>
      <c r="I693" s="29" t="s">
        <v>95</v>
      </c>
      <c r="J693" s="29" t="s">
        <v>133</v>
      </c>
      <c r="K693" s="6" t="s">
        <v>619</v>
      </c>
      <c r="L693" s="1">
        <v>1</v>
      </c>
      <c r="M693" s="2" t="s">
        <v>99</v>
      </c>
      <c r="N693" s="3">
        <v>30</v>
      </c>
      <c r="O693" s="1" t="s">
        <v>282</v>
      </c>
      <c r="P693" s="29" t="s">
        <v>1315</v>
      </c>
      <c r="Q693" s="100"/>
      <c r="R693" s="28" t="s">
        <v>63</v>
      </c>
      <c r="S693" s="28" t="s">
        <v>64</v>
      </c>
      <c r="T693" s="28" t="s">
        <v>12</v>
      </c>
      <c r="U693" s="28" t="s">
        <v>65</v>
      </c>
      <c r="V693" s="28" t="s">
        <v>13</v>
      </c>
      <c r="W693" s="28" t="str">
        <f t="shared" si="21"/>
        <v>生活114</v>
      </c>
    </row>
    <row r="694" spans="1:23" ht="24.95" customHeight="1" x14ac:dyDescent="0.15">
      <c r="A694" s="73" t="str">
        <f t="shared" si="20"/>
        <v>061042</v>
      </c>
      <c r="B694" s="29" t="s">
        <v>17</v>
      </c>
      <c r="C694" s="30" t="s">
        <v>173</v>
      </c>
      <c r="D694" s="44">
        <v>42</v>
      </c>
      <c r="E694" s="44" t="s">
        <v>1314</v>
      </c>
      <c r="F694" s="29" t="s">
        <v>270</v>
      </c>
      <c r="G694" s="30" t="s">
        <v>85</v>
      </c>
      <c r="H694" s="30">
        <v>32</v>
      </c>
      <c r="I694" s="29" t="s">
        <v>263</v>
      </c>
      <c r="J694" s="29" t="s">
        <v>247</v>
      </c>
      <c r="K694" s="6" t="s">
        <v>700</v>
      </c>
      <c r="L694" s="1">
        <v>2</v>
      </c>
      <c r="M694" s="2" t="s">
        <v>107</v>
      </c>
      <c r="N694" s="3">
        <v>18</v>
      </c>
      <c r="O694" s="1" t="s">
        <v>282</v>
      </c>
      <c r="P694" s="29" t="s">
        <v>1315</v>
      </c>
      <c r="Q694" s="100"/>
      <c r="R694" s="28" t="s">
        <v>63</v>
      </c>
      <c r="S694" s="28" t="s">
        <v>64</v>
      </c>
      <c r="T694" s="28" t="s">
        <v>12</v>
      </c>
      <c r="U694" s="28" t="s">
        <v>65</v>
      </c>
      <c r="V694" s="28" t="s">
        <v>13</v>
      </c>
      <c r="W694" s="28" t="str">
        <f t="shared" si="21"/>
        <v>英語508</v>
      </c>
    </row>
    <row r="695" spans="1:23" ht="24.95" customHeight="1" x14ac:dyDescent="0.15">
      <c r="A695" s="73" t="str">
        <f t="shared" si="20"/>
        <v>061043</v>
      </c>
      <c r="B695" s="29" t="s">
        <v>17</v>
      </c>
      <c r="C695" s="30" t="s">
        <v>173</v>
      </c>
      <c r="D695" s="44">
        <v>43</v>
      </c>
      <c r="E695" s="44" t="s">
        <v>1314</v>
      </c>
      <c r="F695" s="29" t="s">
        <v>270</v>
      </c>
      <c r="G695" s="30" t="s">
        <v>85</v>
      </c>
      <c r="H695" s="30">
        <v>32</v>
      </c>
      <c r="I695" s="29" t="s">
        <v>263</v>
      </c>
      <c r="J695" s="29" t="s">
        <v>247</v>
      </c>
      <c r="K695" s="6" t="s">
        <v>701</v>
      </c>
      <c r="L695" s="1">
        <v>2</v>
      </c>
      <c r="M695" s="2" t="s">
        <v>98</v>
      </c>
      <c r="N695" s="3">
        <v>22</v>
      </c>
      <c r="O695" s="1" t="s">
        <v>282</v>
      </c>
      <c r="P695" s="29" t="s">
        <v>1315</v>
      </c>
      <c r="Q695" s="100"/>
      <c r="R695" s="28" t="s">
        <v>63</v>
      </c>
      <c r="S695" s="28" t="s">
        <v>64</v>
      </c>
      <c r="T695" s="28" t="s">
        <v>12</v>
      </c>
      <c r="U695" s="28" t="s">
        <v>65</v>
      </c>
      <c r="V695" s="28" t="s">
        <v>13</v>
      </c>
      <c r="W695" s="28" t="str">
        <f t="shared" si="21"/>
        <v>英語508</v>
      </c>
    </row>
    <row r="696" spans="1:23" ht="24.95" customHeight="1" x14ac:dyDescent="0.15">
      <c r="A696" s="73" t="str">
        <f t="shared" si="20"/>
        <v>061044</v>
      </c>
      <c r="B696" s="29" t="s">
        <v>17</v>
      </c>
      <c r="C696" s="30" t="s">
        <v>173</v>
      </c>
      <c r="D696" s="44">
        <v>44</v>
      </c>
      <c r="E696" s="44" t="s">
        <v>1314</v>
      </c>
      <c r="F696" s="29" t="s">
        <v>270</v>
      </c>
      <c r="G696" s="30" t="s">
        <v>85</v>
      </c>
      <c r="H696" s="30">
        <v>32</v>
      </c>
      <c r="I696" s="29" t="s">
        <v>263</v>
      </c>
      <c r="J696" s="29" t="s">
        <v>247</v>
      </c>
      <c r="K696" s="6" t="s">
        <v>702</v>
      </c>
      <c r="L696" s="1">
        <v>2</v>
      </c>
      <c r="M696" s="2" t="s">
        <v>99</v>
      </c>
      <c r="N696" s="3">
        <v>26</v>
      </c>
      <c r="O696" s="1" t="s">
        <v>282</v>
      </c>
      <c r="P696" s="29" t="s">
        <v>1315</v>
      </c>
      <c r="Q696" s="100"/>
      <c r="R696" s="28" t="s">
        <v>63</v>
      </c>
      <c r="S696" s="28" t="s">
        <v>64</v>
      </c>
      <c r="T696" s="28" t="s">
        <v>12</v>
      </c>
      <c r="U696" s="28" t="s">
        <v>65</v>
      </c>
      <c r="V696" s="28" t="s">
        <v>13</v>
      </c>
      <c r="W696" s="28" t="str">
        <f t="shared" si="21"/>
        <v>英語508</v>
      </c>
    </row>
    <row r="697" spans="1:23" ht="24.95" customHeight="1" x14ac:dyDescent="0.15">
      <c r="A697" s="73" t="str">
        <f t="shared" si="20"/>
        <v>061045</v>
      </c>
      <c r="B697" s="29" t="s">
        <v>17</v>
      </c>
      <c r="C697" s="30" t="s">
        <v>173</v>
      </c>
      <c r="D697" s="44">
        <v>45</v>
      </c>
      <c r="E697" s="44" t="s">
        <v>1314</v>
      </c>
      <c r="F697" s="29" t="s">
        <v>270</v>
      </c>
      <c r="G697" s="30" t="s">
        <v>86</v>
      </c>
      <c r="H697" s="30">
        <v>32</v>
      </c>
      <c r="I697" s="29" t="s">
        <v>263</v>
      </c>
      <c r="J697" s="29" t="s">
        <v>248</v>
      </c>
      <c r="K697" s="6" t="s">
        <v>703</v>
      </c>
      <c r="L697" s="1">
        <v>2</v>
      </c>
      <c r="M697" s="2" t="s">
        <v>107</v>
      </c>
      <c r="N697" s="3">
        <v>18</v>
      </c>
      <c r="O697" s="1" t="s">
        <v>282</v>
      </c>
      <c r="P697" s="29" t="s">
        <v>1315</v>
      </c>
      <c r="Q697" s="100"/>
      <c r="R697" s="28" t="s">
        <v>63</v>
      </c>
      <c r="S697" s="28" t="s">
        <v>64</v>
      </c>
      <c r="T697" s="28" t="s">
        <v>12</v>
      </c>
      <c r="U697" s="28" t="s">
        <v>65</v>
      </c>
      <c r="V697" s="28" t="s">
        <v>13</v>
      </c>
      <c r="W697" s="28" t="str">
        <f t="shared" si="21"/>
        <v>英語608</v>
      </c>
    </row>
    <row r="698" spans="1:23" ht="24.95" customHeight="1" x14ac:dyDescent="0.15">
      <c r="A698" s="73" t="str">
        <f t="shared" si="20"/>
        <v>061046</v>
      </c>
      <c r="B698" s="29" t="s">
        <v>17</v>
      </c>
      <c r="C698" s="29" t="s">
        <v>173</v>
      </c>
      <c r="D698" s="44">
        <v>46</v>
      </c>
      <c r="E698" s="44" t="s">
        <v>1314</v>
      </c>
      <c r="F698" s="29" t="s">
        <v>270</v>
      </c>
      <c r="G698" s="29" t="s">
        <v>86</v>
      </c>
      <c r="H698" s="29">
        <v>32</v>
      </c>
      <c r="I698" s="29" t="s">
        <v>263</v>
      </c>
      <c r="J698" s="29" t="s">
        <v>248</v>
      </c>
      <c r="K698" s="8" t="s">
        <v>704</v>
      </c>
      <c r="L698" s="29">
        <v>2</v>
      </c>
      <c r="M698" s="29" t="s">
        <v>98</v>
      </c>
      <c r="N698" s="31">
        <v>22</v>
      </c>
      <c r="O698" s="1" t="s">
        <v>282</v>
      </c>
      <c r="P698" s="29" t="s">
        <v>1315</v>
      </c>
      <c r="Q698" s="100"/>
      <c r="R698" s="28" t="s">
        <v>63</v>
      </c>
      <c r="S698" s="28" t="s">
        <v>64</v>
      </c>
      <c r="T698" s="28" t="s">
        <v>12</v>
      </c>
      <c r="U698" s="28" t="s">
        <v>65</v>
      </c>
      <c r="V698" s="28" t="s">
        <v>13</v>
      </c>
      <c r="W698" s="28" t="str">
        <f t="shared" si="21"/>
        <v>英語608</v>
      </c>
    </row>
    <row r="699" spans="1:23" ht="24.95" customHeight="1" x14ac:dyDescent="0.15">
      <c r="A699" s="73" t="str">
        <f t="shared" si="20"/>
        <v>061047</v>
      </c>
      <c r="B699" s="29" t="s">
        <v>17</v>
      </c>
      <c r="C699" s="29" t="s">
        <v>173</v>
      </c>
      <c r="D699" s="44">
        <v>47</v>
      </c>
      <c r="E699" s="44" t="s">
        <v>1314</v>
      </c>
      <c r="F699" s="29" t="s">
        <v>270</v>
      </c>
      <c r="G699" s="29" t="s">
        <v>86</v>
      </c>
      <c r="H699" s="29">
        <v>32</v>
      </c>
      <c r="I699" s="29" t="s">
        <v>263</v>
      </c>
      <c r="J699" s="29" t="s">
        <v>248</v>
      </c>
      <c r="K699" s="8" t="s">
        <v>705</v>
      </c>
      <c r="L699" s="29">
        <v>2</v>
      </c>
      <c r="M699" s="29" t="s">
        <v>99</v>
      </c>
      <c r="N699" s="31">
        <v>26</v>
      </c>
      <c r="O699" s="1" t="s">
        <v>282</v>
      </c>
      <c r="P699" s="29" t="s">
        <v>1315</v>
      </c>
      <c r="Q699" s="100"/>
      <c r="R699" s="28" t="s">
        <v>63</v>
      </c>
      <c r="S699" s="28" t="s">
        <v>64</v>
      </c>
      <c r="T699" s="28" t="s">
        <v>12</v>
      </c>
      <c r="U699" s="28" t="s">
        <v>65</v>
      </c>
      <c r="V699" s="28" t="s">
        <v>13</v>
      </c>
      <c r="W699" s="28" t="str">
        <f t="shared" si="21"/>
        <v>英語608</v>
      </c>
    </row>
    <row r="700" spans="1:23" ht="24.95" customHeight="1" x14ac:dyDescent="0.15">
      <c r="A700" s="73" t="str">
        <f t="shared" si="20"/>
        <v>061048</v>
      </c>
      <c r="B700" s="1" t="s">
        <v>17</v>
      </c>
      <c r="C700" s="29" t="s">
        <v>173</v>
      </c>
      <c r="D700" s="44">
        <v>48</v>
      </c>
      <c r="E700" s="44" t="s">
        <v>1314</v>
      </c>
      <c r="F700" s="29" t="s">
        <v>1324</v>
      </c>
      <c r="G700" s="29" t="s">
        <v>94</v>
      </c>
      <c r="H700" s="29">
        <v>31</v>
      </c>
      <c r="I700" s="29" t="s">
        <v>95</v>
      </c>
      <c r="J700" s="29">
        <v>143</v>
      </c>
      <c r="K700" s="24" t="s">
        <v>185</v>
      </c>
      <c r="L700" s="29">
        <v>1</v>
      </c>
      <c r="M700" s="29" t="s">
        <v>99</v>
      </c>
      <c r="N700" s="29" t="s">
        <v>101</v>
      </c>
      <c r="O700" s="1" t="s">
        <v>138</v>
      </c>
      <c r="P700" s="1" t="s">
        <v>294</v>
      </c>
      <c r="Q700" s="100"/>
      <c r="R700" s="28" t="s">
        <v>63</v>
      </c>
      <c r="S700" s="28" t="s">
        <v>64</v>
      </c>
      <c r="T700" s="28" t="s">
        <v>12</v>
      </c>
      <c r="U700" s="28" t="s">
        <v>65</v>
      </c>
      <c r="V700" s="28" t="s">
        <v>13</v>
      </c>
      <c r="W700" s="28" t="str">
        <f t="shared" si="21"/>
        <v>生活143</v>
      </c>
    </row>
    <row r="701" spans="1:23" ht="24.95" customHeight="1" x14ac:dyDescent="0.15">
      <c r="A701" s="73" t="str">
        <f t="shared" si="20"/>
        <v>061049</v>
      </c>
      <c r="B701" s="1" t="s">
        <v>17</v>
      </c>
      <c r="C701" s="29" t="s">
        <v>173</v>
      </c>
      <c r="D701" s="44">
        <v>49</v>
      </c>
      <c r="E701" s="44" t="s">
        <v>1314</v>
      </c>
      <c r="F701" s="29" t="s">
        <v>1324</v>
      </c>
      <c r="G701" s="29" t="s">
        <v>94</v>
      </c>
      <c r="H701" s="29">
        <v>31</v>
      </c>
      <c r="I701" s="29" t="s">
        <v>95</v>
      </c>
      <c r="J701" s="29">
        <v>144</v>
      </c>
      <c r="K701" s="24" t="s">
        <v>186</v>
      </c>
      <c r="L701" s="29">
        <v>1</v>
      </c>
      <c r="M701" s="29" t="s">
        <v>99</v>
      </c>
      <c r="N701" s="29" t="s">
        <v>102</v>
      </c>
      <c r="O701" s="1" t="s">
        <v>138</v>
      </c>
      <c r="P701" s="1" t="s">
        <v>294</v>
      </c>
      <c r="Q701" s="100"/>
      <c r="R701" s="28" t="s">
        <v>63</v>
      </c>
      <c r="S701" s="28" t="s">
        <v>64</v>
      </c>
      <c r="T701" s="28" t="s">
        <v>12</v>
      </c>
      <c r="U701" s="28" t="s">
        <v>65</v>
      </c>
      <c r="V701" s="28" t="s">
        <v>13</v>
      </c>
      <c r="W701" s="28" t="str">
        <f t="shared" si="21"/>
        <v>生活144</v>
      </c>
    </row>
    <row r="702" spans="1:23" ht="24.95" customHeight="1" x14ac:dyDescent="0.15">
      <c r="A702" s="73" t="str">
        <f t="shared" si="20"/>
        <v>061050</v>
      </c>
      <c r="B702" s="1" t="s">
        <v>17</v>
      </c>
      <c r="C702" s="29" t="s">
        <v>173</v>
      </c>
      <c r="D702" s="44">
        <v>50</v>
      </c>
      <c r="E702" s="44" t="s">
        <v>1314</v>
      </c>
      <c r="F702" s="29" t="s">
        <v>1324</v>
      </c>
      <c r="G702" s="29" t="s">
        <v>94</v>
      </c>
      <c r="H702" s="29">
        <v>31</v>
      </c>
      <c r="I702" s="29" t="s">
        <v>95</v>
      </c>
      <c r="J702" s="29">
        <v>145</v>
      </c>
      <c r="K702" s="24" t="s">
        <v>187</v>
      </c>
      <c r="L702" s="29">
        <v>1</v>
      </c>
      <c r="M702" s="29" t="s">
        <v>99</v>
      </c>
      <c r="N702" s="29" t="s">
        <v>101</v>
      </c>
      <c r="O702" s="1" t="s">
        <v>138</v>
      </c>
      <c r="P702" s="1" t="s">
        <v>294</v>
      </c>
      <c r="Q702" s="100"/>
      <c r="R702" s="28" t="s">
        <v>63</v>
      </c>
      <c r="S702" s="28" t="s">
        <v>64</v>
      </c>
      <c r="T702" s="28" t="s">
        <v>12</v>
      </c>
      <c r="U702" s="28" t="s">
        <v>65</v>
      </c>
      <c r="V702" s="28" t="s">
        <v>13</v>
      </c>
      <c r="W702" s="28" t="str">
        <f t="shared" si="21"/>
        <v>生活145</v>
      </c>
    </row>
    <row r="703" spans="1:23" ht="24.95" customHeight="1" x14ac:dyDescent="0.15">
      <c r="A703" s="73" t="str">
        <f t="shared" si="20"/>
        <v>061051</v>
      </c>
      <c r="B703" s="33" t="s">
        <v>17</v>
      </c>
      <c r="C703" s="47" t="s">
        <v>173</v>
      </c>
      <c r="D703" s="44">
        <v>51</v>
      </c>
      <c r="E703" s="44" t="s">
        <v>1314</v>
      </c>
      <c r="F703" s="17" t="s">
        <v>1340</v>
      </c>
      <c r="G703" s="18" t="s">
        <v>80</v>
      </c>
      <c r="H703" s="19">
        <v>32</v>
      </c>
      <c r="I703" s="19" t="s">
        <v>824</v>
      </c>
      <c r="J703" s="19" t="s">
        <v>913</v>
      </c>
      <c r="K703" s="20" t="s">
        <v>1022</v>
      </c>
      <c r="L703" s="21">
        <v>3</v>
      </c>
      <c r="M703" s="26" t="s">
        <v>107</v>
      </c>
      <c r="N703" s="21" t="s">
        <v>108</v>
      </c>
      <c r="O703" s="27" t="s">
        <v>103</v>
      </c>
      <c r="P703" s="25" t="s">
        <v>1342</v>
      </c>
      <c r="Q703" s="100" t="s">
        <v>1483</v>
      </c>
      <c r="R703" s="28" t="s">
        <v>63</v>
      </c>
      <c r="S703" s="28" t="s">
        <v>64</v>
      </c>
      <c r="T703" s="28" t="s">
        <v>12</v>
      </c>
      <c r="U703" s="28" t="s">
        <v>65</v>
      </c>
      <c r="V703" s="28" t="s">
        <v>13</v>
      </c>
      <c r="W703" s="28" t="str">
        <f t="shared" si="21"/>
        <v>数学732</v>
      </c>
    </row>
    <row r="704" spans="1:23" ht="24.95" customHeight="1" x14ac:dyDescent="0.15">
      <c r="A704" s="73" t="str">
        <f t="shared" ref="A704:A767" si="22">CONCATENATE(TEXT(C704,"000"),(TEXT(D704,"000")))</f>
        <v>061052</v>
      </c>
      <c r="B704" s="33" t="s">
        <v>17</v>
      </c>
      <c r="C704" s="47" t="s">
        <v>173</v>
      </c>
      <c r="D704" s="44">
        <v>52</v>
      </c>
      <c r="E704" s="44" t="s">
        <v>1314</v>
      </c>
      <c r="F704" s="17" t="s">
        <v>1340</v>
      </c>
      <c r="G704" s="18" t="s">
        <v>80</v>
      </c>
      <c r="H704" s="19">
        <v>32</v>
      </c>
      <c r="I704" s="19" t="s">
        <v>824</v>
      </c>
      <c r="J704" s="19" t="s">
        <v>913</v>
      </c>
      <c r="K704" s="20" t="s">
        <v>1023</v>
      </c>
      <c r="L704" s="21">
        <v>3</v>
      </c>
      <c r="M704" s="26" t="s">
        <v>98</v>
      </c>
      <c r="N704" s="21" t="s">
        <v>102</v>
      </c>
      <c r="O704" s="27" t="s">
        <v>103</v>
      </c>
      <c r="P704" s="25" t="s">
        <v>1342</v>
      </c>
      <c r="Q704" s="100" t="s">
        <v>1483</v>
      </c>
      <c r="R704" s="28" t="s">
        <v>63</v>
      </c>
      <c r="S704" s="28" t="s">
        <v>64</v>
      </c>
      <c r="T704" s="28" t="s">
        <v>12</v>
      </c>
      <c r="U704" s="28" t="s">
        <v>65</v>
      </c>
      <c r="V704" s="28" t="s">
        <v>13</v>
      </c>
      <c r="W704" s="28" t="str">
        <f t="shared" ref="W704:W767" si="23">CONCATENATE(I704,J704)</f>
        <v>数学732</v>
      </c>
    </row>
    <row r="705" spans="1:23" ht="24.95" customHeight="1" x14ac:dyDescent="0.15">
      <c r="A705" s="73" t="str">
        <f t="shared" si="22"/>
        <v>061053</v>
      </c>
      <c r="B705" s="33" t="s">
        <v>17</v>
      </c>
      <c r="C705" s="47" t="s">
        <v>173</v>
      </c>
      <c r="D705" s="44">
        <v>53</v>
      </c>
      <c r="E705" s="44" t="s">
        <v>1314</v>
      </c>
      <c r="F705" s="17" t="s">
        <v>1340</v>
      </c>
      <c r="G705" s="18" t="s">
        <v>80</v>
      </c>
      <c r="H705" s="19">
        <v>32</v>
      </c>
      <c r="I705" s="19" t="s">
        <v>824</v>
      </c>
      <c r="J705" s="19" t="s">
        <v>913</v>
      </c>
      <c r="K705" s="20" t="s">
        <v>1024</v>
      </c>
      <c r="L705" s="21">
        <v>3</v>
      </c>
      <c r="M705" s="26" t="s">
        <v>99</v>
      </c>
      <c r="N705" s="21" t="s">
        <v>100</v>
      </c>
      <c r="O705" s="27" t="s">
        <v>103</v>
      </c>
      <c r="P705" s="25" t="s">
        <v>1342</v>
      </c>
      <c r="Q705" s="100" t="s">
        <v>1483</v>
      </c>
      <c r="R705" s="28" t="s">
        <v>63</v>
      </c>
      <c r="S705" s="28" t="s">
        <v>64</v>
      </c>
      <c r="T705" s="28" t="s">
        <v>12</v>
      </c>
      <c r="U705" s="28" t="s">
        <v>65</v>
      </c>
      <c r="V705" s="28" t="s">
        <v>13</v>
      </c>
      <c r="W705" s="28" t="str">
        <f t="shared" si="23"/>
        <v>数学732</v>
      </c>
    </row>
    <row r="706" spans="1:23" ht="24.95" customHeight="1" x14ac:dyDescent="0.15">
      <c r="A706" s="73" t="str">
        <f t="shared" si="22"/>
        <v>061054</v>
      </c>
      <c r="B706" s="33" t="s">
        <v>17</v>
      </c>
      <c r="C706" s="47" t="s">
        <v>173</v>
      </c>
      <c r="D706" s="44">
        <v>54</v>
      </c>
      <c r="E706" s="44" t="s">
        <v>1314</v>
      </c>
      <c r="F706" s="17" t="s">
        <v>1340</v>
      </c>
      <c r="G706" s="18" t="s">
        <v>80</v>
      </c>
      <c r="H706" s="19">
        <v>32</v>
      </c>
      <c r="I706" s="19" t="s">
        <v>824</v>
      </c>
      <c r="J706" s="19" t="s">
        <v>929</v>
      </c>
      <c r="K706" s="20" t="s">
        <v>1484</v>
      </c>
      <c r="L706" s="21">
        <v>1</v>
      </c>
      <c r="M706" s="26" t="s">
        <v>107</v>
      </c>
      <c r="N706" s="21" t="s">
        <v>108</v>
      </c>
      <c r="O706" s="27" t="s">
        <v>103</v>
      </c>
      <c r="P706" s="25" t="s">
        <v>1342</v>
      </c>
      <c r="Q706" s="100" t="s">
        <v>1485</v>
      </c>
      <c r="R706" s="28" t="s">
        <v>63</v>
      </c>
      <c r="S706" s="28" t="s">
        <v>64</v>
      </c>
      <c r="T706" s="28" t="s">
        <v>12</v>
      </c>
      <c r="U706" s="28" t="s">
        <v>65</v>
      </c>
      <c r="V706" s="28" t="s">
        <v>13</v>
      </c>
      <c r="W706" s="28" t="str">
        <f t="shared" si="23"/>
        <v>数学733</v>
      </c>
    </row>
    <row r="707" spans="1:23" ht="24.95" customHeight="1" x14ac:dyDescent="0.15">
      <c r="A707" s="73" t="str">
        <f t="shared" si="22"/>
        <v>061055</v>
      </c>
      <c r="B707" s="33" t="s">
        <v>17</v>
      </c>
      <c r="C707" s="47" t="s">
        <v>173</v>
      </c>
      <c r="D707" s="44">
        <v>55</v>
      </c>
      <c r="E707" s="44" t="s">
        <v>1314</v>
      </c>
      <c r="F707" s="17" t="s">
        <v>1340</v>
      </c>
      <c r="G707" s="18" t="s">
        <v>80</v>
      </c>
      <c r="H707" s="19">
        <v>32</v>
      </c>
      <c r="I707" s="19" t="s">
        <v>824</v>
      </c>
      <c r="J707" s="19" t="s">
        <v>929</v>
      </c>
      <c r="K707" s="20" t="s">
        <v>1025</v>
      </c>
      <c r="L707" s="21">
        <v>1</v>
      </c>
      <c r="M707" s="26" t="s">
        <v>98</v>
      </c>
      <c r="N707" s="21" t="s">
        <v>102</v>
      </c>
      <c r="O707" s="27" t="s">
        <v>103</v>
      </c>
      <c r="P707" s="25" t="s">
        <v>1342</v>
      </c>
      <c r="Q707" s="100" t="s">
        <v>1485</v>
      </c>
      <c r="R707" s="28" t="s">
        <v>63</v>
      </c>
      <c r="S707" s="28" t="s">
        <v>64</v>
      </c>
      <c r="T707" s="28" t="s">
        <v>12</v>
      </c>
      <c r="U707" s="28" t="s">
        <v>65</v>
      </c>
      <c r="V707" s="28" t="s">
        <v>13</v>
      </c>
      <c r="W707" s="28" t="str">
        <f t="shared" si="23"/>
        <v>数学733</v>
      </c>
    </row>
    <row r="708" spans="1:23" ht="24.95" customHeight="1" x14ac:dyDescent="0.15">
      <c r="A708" s="73" t="str">
        <f t="shared" si="22"/>
        <v>061056</v>
      </c>
      <c r="B708" s="33" t="s">
        <v>17</v>
      </c>
      <c r="C708" s="47" t="s">
        <v>173</v>
      </c>
      <c r="D708" s="44">
        <v>56</v>
      </c>
      <c r="E708" s="44" t="s">
        <v>1314</v>
      </c>
      <c r="F708" s="17" t="s">
        <v>1340</v>
      </c>
      <c r="G708" s="18" t="s">
        <v>80</v>
      </c>
      <c r="H708" s="19">
        <v>32</v>
      </c>
      <c r="I708" s="19" t="s">
        <v>824</v>
      </c>
      <c r="J708" s="19" t="s">
        <v>929</v>
      </c>
      <c r="K708" s="97" t="s">
        <v>1486</v>
      </c>
      <c r="L708" s="21">
        <v>1</v>
      </c>
      <c r="M708" s="26" t="s">
        <v>99</v>
      </c>
      <c r="N708" s="21" t="s">
        <v>100</v>
      </c>
      <c r="O708" s="27" t="s">
        <v>103</v>
      </c>
      <c r="P708" s="25" t="s">
        <v>1342</v>
      </c>
      <c r="Q708" s="100" t="s">
        <v>1485</v>
      </c>
      <c r="R708" s="28" t="s">
        <v>63</v>
      </c>
      <c r="S708" s="28" t="s">
        <v>64</v>
      </c>
      <c r="T708" s="28" t="s">
        <v>12</v>
      </c>
      <c r="U708" s="28" t="s">
        <v>65</v>
      </c>
      <c r="V708" s="28" t="s">
        <v>13</v>
      </c>
      <c r="W708" s="28" t="str">
        <f t="shared" si="23"/>
        <v>数学733</v>
      </c>
    </row>
    <row r="709" spans="1:23" ht="24.95" customHeight="1" x14ac:dyDescent="0.15">
      <c r="A709" s="73" t="str">
        <f t="shared" si="22"/>
        <v>061057</v>
      </c>
      <c r="B709" s="33" t="s">
        <v>17</v>
      </c>
      <c r="C709" s="47" t="s">
        <v>173</v>
      </c>
      <c r="D709" s="44">
        <v>57</v>
      </c>
      <c r="E709" s="44" t="s">
        <v>1314</v>
      </c>
      <c r="F709" s="17" t="s">
        <v>1340</v>
      </c>
      <c r="G709" s="18" t="s">
        <v>82</v>
      </c>
      <c r="H709" s="19">
        <v>32</v>
      </c>
      <c r="I709" s="19" t="s">
        <v>824</v>
      </c>
      <c r="J709" s="19" t="s">
        <v>975</v>
      </c>
      <c r="K709" s="20" t="s">
        <v>1026</v>
      </c>
      <c r="L709" s="21">
        <v>3</v>
      </c>
      <c r="M709" s="26" t="s">
        <v>107</v>
      </c>
      <c r="N709" s="21" t="s">
        <v>108</v>
      </c>
      <c r="O709" s="27" t="s">
        <v>103</v>
      </c>
      <c r="P709" s="25" t="s">
        <v>1342</v>
      </c>
      <c r="Q709" s="100" t="s">
        <v>1487</v>
      </c>
      <c r="R709" s="28" t="s">
        <v>63</v>
      </c>
      <c r="S709" s="28" t="s">
        <v>64</v>
      </c>
      <c r="T709" s="28" t="s">
        <v>12</v>
      </c>
      <c r="U709" s="28" t="s">
        <v>65</v>
      </c>
      <c r="V709" s="28" t="s">
        <v>13</v>
      </c>
      <c r="W709" s="28" t="str">
        <f t="shared" si="23"/>
        <v>数学832</v>
      </c>
    </row>
    <row r="710" spans="1:23" ht="24.95" customHeight="1" x14ac:dyDescent="0.15">
      <c r="A710" s="73" t="str">
        <f t="shared" si="22"/>
        <v>061058</v>
      </c>
      <c r="B710" s="33" t="s">
        <v>17</v>
      </c>
      <c r="C710" s="47" t="s">
        <v>173</v>
      </c>
      <c r="D710" s="44">
        <v>58</v>
      </c>
      <c r="E710" s="44" t="s">
        <v>1314</v>
      </c>
      <c r="F710" s="17" t="s">
        <v>1340</v>
      </c>
      <c r="G710" s="18" t="s">
        <v>82</v>
      </c>
      <c r="H710" s="19">
        <v>32</v>
      </c>
      <c r="I710" s="19" t="s">
        <v>824</v>
      </c>
      <c r="J710" s="19" t="s">
        <v>975</v>
      </c>
      <c r="K710" s="20" t="s">
        <v>1027</v>
      </c>
      <c r="L710" s="21">
        <v>3</v>
      </c>
      <c r="M710" s="26" t="s">
        <v>98</v>
      </c>
      <c r="N710" s="21" t="s">
        <v>102</v>
      </c>
      <c r="O710" s="27" t="s">
        <v>103</v>
      </c>
      <c r="P710" s="25" t="s">
        <v>1342</v>
      </c>
      <c r="Q710" s="100" t="s">
        <v>1487</v>
      </c>
      <c r="R710" s="28" t="s">
        <v>63</v>
      </c>
      <c r="S710" s="28" t="s">
        <v>64</v>
      </c>
      <c r="T710" s="28" t="s">
        <v>12</v>
      </c>
      <c r="U710" s="28" t="s">
        <v>65</v>
      </c>
      <c r="V710" s="28" t="s">
        <v>13</v>
      </c>
      <c r="W710" s="28" t="str">
        <f t="shared" si="23"/>
        <v>数学832</v>
      </c>
    </row>
    <row r="711" spans="1:23" ht="24.95" customHeight="1" x14ac:dyDescent="0.15">
      <c r="A711" s="73" t="str">
        <f t="shared" si="22"/>
        <v>061059</v>
      </c>
      <c r="B711" s="33" t="s">
        <v>17</v>
      </c>
      <c r="C711" s="47" t="s">
        <v>173</v>
      </c>
      <c r="D711" s="44">
        <v>59</v>
      </c>
      <c r="E711" s="44" t="s">
        <v>1314</v>
      </c>
      <c r="F711" s="17" t="s">
        <v>1340</v>
      </c>
      <c r="G711" s="18" t="s">
        <v>82</v>
      </c>
      <c r="H711" s="19">
        <v>32</v>
      </c>
      <c r="I711" s="19" t="s">
        <v>824</v>
      </c>
      <c r="J711" s="19" t="s">
        <v>975</v>
      </c>
      <c r="K711" s="20" t="s">
        <v>1488</v>
      </c>
      <c r="L711" s="21">
        <v>3</v>
      </c>
      <c r="M711" s="26" t="s">
        <v>99</v>
      </c>
      <c r="N711" s="21" t="s">
        <v>100</v>
      </c>
      <c r="O711" s="27" t="s">
        <v>103</v>
      </c>
      <c r="P711" s="25" t="s">
        <v>1342</v>
      </c>
      <c r="Q711" s="100" t="s">
        <v>1487</v>
      </c>
      <c r="R711" s="28" t="s">
        <v>63</v>
      </c>
      <c r="S711" s="28" t="s">
        <v>64</v>
      </c>
      <c r="T711" s="28" t="s">
        <v>12</v>
      </c>
      <c r="U711" s="28" t="s">
        <v>65</v>
      </c>
      <c r="V711" s="28" t="s">
        <v>13</v>
      </c>
      <c r="W711" s="28" t="str">
        <f t="shared" si="23"/>
        <v>数学832</v>
      </c>
    </row>
    <row r="712" spans="1:23" ht="24.95" customHeight="1" x14ac:dyDescent="0.15">
      <c r="A712" s="73" t="str">
        <f t="shared" si="22"/>
        <v>061060</v>
      </c>
      <c r="B712" s="33" t="s">
        <v>17</v>
      </c>
      <c r="C712" s="47" t="s">
        <v>173</v>
      </c>
      <c r="D712" s="44">
        <v>60</v>
      </c>
      <c r="E712" s="44" t="s">
        <v>1314</v>
      </c>
      <c r="F712" s="17" t="s">
        <v>1340</v>
      </c>
      <c r="G712" s="18" t="s">
        <v>82</v>
      </c>
      <c r="H712" s="19">
        <v>32</v>
      </c>
      <c r="I712" s="19" t="s">
        <v>824</v>
      </c>
      <c r="J712" s="19" t="s">
        <v>1004</v>
      </c>
      <c r="K712" s="20" t="s">
        <v>1489</v>
      </c>
      <c r="L712" s="21">
        <v>1</v>
      </c>
      <c r="M712" s="26" t="s">
        <v>107</v>
      </c>
      <c r="N712" s="21" t="s">
        <v>108</v>
      </c>
      <c r="O712" s="27" t="s">
        <v>103</v>
      </c>
      <c r="P712" s="25" t="s">
        <v>1342</v>
      </c>
      <c r="Q712" s="100" t="s">
        <v>1490</v>
      </c>
      <c r="R712" s="28" t="s">
        <v>63</v>
      </c>
      <c r="S712" s="28" t="s">
        <v>64</v>
      </c>
      <c r="T712" s="28" t="s">
        <v>12</v>
      </c>
      <c r="U712" s="28" t="s">
        <v>65</v>
      </c>
      <c r="V712" s="28" t="s">
        <v>13</v>
      </c>
      <c r="W712" s="28" t="str">
        <f t="shared" si="23"/>
        <v>数学833</v>
      </c>
    </row>
    <row r="713" spans="1:23" ht="24.95" customHeight="1" x14ac:dyDescent="0.15">
      <c r="A713" s="73" t="str">
        <f t="shared" si="22"/>
        <v>061061</v>
      </c>
      <c r="B713" s="33" t="s">
        <v>17</v>
      </c>
      <c r="C713" s="47" t="s">
        <v>173</v>
      </c>
      <c r="D713" s="44">
        <v>61</v>
      </c>
      <c r="E713" s="44" t="s">
        <v>1314</v>
      </c>
      <c r="F713" s="17" t="s">
        <v>1340</v>
      </c>
      <c r="G713" s="18" t="s">
        <v>82</v>
      </c>
      <c r="H713" s="19">
        <v>32</v>
      </c>
      <c r="I713" s="19" t="s">
        <v>824</v>
      </c>
      <c r="J713" s="19" t="s">
        <v>1004</v>
      </c>
      <c r="K713" s="20" t="s">
        <v>1028</v>
      </c>
      <c r="L713" s="21">
        <v>1</v>
      </c>
      <c r="M713" s="26" t="s">
        <v>98</v>
      </c>
      <c r="N713" s="21" t="s">
        <v>102</v>
      </c>
      <c r="O713" s="27" t="s">
        <v>103</v>
      </c>
      <c r="P713" s="25" t="s">
        <v>1342</v>
      </c>
      <c r="Q713" s="100" t="s">
        <v>1490</v>
      </c>
      <c r="R713" s="28" t="s">
        <v>63</v>
      </c>
      <c r="S713" s="28" t="s">
        <v>64</v>
      </c>
      <c r="T713" s="28" t="s">
        <v>12</v>
      </c>
      <c r="U713" s="28" t="s">
        <v>65</v>
      </c>
      <c r="V713" s="28" t="s">
        <v>13</v>
      </c>
      <c r="W713" s="28" t="str">
        <f t="shared" si="23"/>
        <v>数学833</v>
      </c>
    </row>
    <row r="714" spans="1:23" ht="24.95" customHeight="1" x14ac:dyDescent="0.15">
      <c r="A714" s="73" t="str">
        <f t="shared" si="22"/>
        <v>061062</v>
      </c>
      <c r="B714" s="33" t="s">
        <v>17</v>
      </c>
      <c r="C714" s="47" t="s">
        <v>173</v>
      </c>
      <c r="D714" s="44">
        <v>62</v>
      </c>
      <c r="E714" s="44" t="s">
        <v>1314</v>
      </c>
      <c r="F714" s="17" t="s">
        <v>1340</v>
      </c>
      <c r="G714" s="18" t="s">
        <v>82</v>
      </c>
      <c r="H714" s="19">
        <v>32</v>
      </c>
      <c r="I714" s="19" t="s">
        <v>824</v>
      </c>
      <c r="J714" s="19" t="s">
        <v>1004</v>
      </c>
      <c r="K714" s="20" t="s">
        <v>1029</v>
      </c>
      <c r="L714" s="21">
        <v>1</v>
      </c>
      <c r="M714" s="26" t="s">
        <v>99</v>
      </c>
      <c r="N714" s="21" t="s">
        <v>100</v>
      </c>
      <c r="O714" s="27" t="s">
        <v>103</v>
      </c>
      <c r="P714" s="25" t="s">
        <v>1342</v>
      </c>
      <c r="Q714" s="100" t="s">
        <v>1490</v>
      </c>
      <c r="R714" s="28" t="s">
        <v>63</v>
      </c>
      <c r="S714" s="28" t="s">
        <v>64</v>
      </c>
      <c r="T714" s="28" t="s">
        <v>12</v>
      </c>
      <c r="U714" s="28" t="s">
        <v>65</v>
      </c>
      <c r="V714" s="28" t="s">
        <v>13</v>
      </c>
      <c r="W714" s="28" t="str">
        <f t="shared" si="23"/>
        <v>数学833</v>
      </c>
    </row>
    <row r="715" spans="1:23" ht="24.95" customHeight="1" x14ac:dyDescent="0.15">
      <c r="A715" s="73" t="str">
        <f t="shared" si="22"/>
        <v>061063</v>
      </c>
      <c r="B715" s="33" t="s">
        <v>17</v>
      </c>
      <c r="C715" s="47" t="s">
        <v>173</v>
      </c>
      <c r="D715" s="44">
        <v>63</v>
      </c>
      <c r="E715" s="44" t="s">
        <v>1314</v>
      </c>
      <c r="F715" s="17" t="s">
        <v>1340</v>
      </c>
      <c r="G715" s="18" t="s">
        <v>83</v>
      </c>
      <c r="H715" s="19">
        <v>32</v>
      </c>
      <c r="I715" s="19" t="s">
        <v>824</v>
      </c>
      <c r="J715" s="19" t="s">
        <v>978</v>
      </c>
      <c r="K715" s="20" t="s">
        <v>1491</v>
      </c>
      <c r="L715" s="21">
        <v>3</v>
      </c>
      <c r="M715" s="26" t="s">
        <v>107</v>
      </c>
      <c r="N715" s="21" t="s">
        <v>108</v>
      </c>
      <c r="O715" s="27" t="s">
        <v>103</v>
      </c>
      <c r="P715" s="25" t="s">
        <v>1342</v>
      </c>
      <c r="Q715" s="100" t="s">
        <v>1492</v>
      </c>
      <c r="R715" s="28" t="s">
        <v>63</v>
      </c>
      <c r="S715" s="28" t="s">
        <v>64</v>
      </c>
      <c r="T715" s="28" t="s">
        <v>12</v>
      </c>
      <c r="U715" s="28" t="s">
        <v>65</v>
      </c>
      <c r="V715" s="28" t="s">
        <v>13</v>
      </c>
      <c r="W715" s="28" t="str">
        <f t="shared" si="23"/>
        <v>数学932</v>
      </c>
    </row>
    <row r="716" spans="1:23" ht="24.95" customHeight="1" x14ac:dyDescent="0.15">
      <c r="A716" s="73" t="str">
        <f t="shared" si="22"/>
        <v>061064</v>
      </c>
      <c r="B716" s="33" t="s">
        <v>17</v>
      </c>
      <c r="C716" s="47" t="s">
        <v>173</v>
      </c>
      <c r="D716" s="44">
        <v>64</v>
      </c>
      <c r="E716" s="44" t="s">
        <v>1314</v>
      </c>
      <c r="F716" s="17" t="s">
        <v>1340</v>
      </c>
      <c r="G716" s="18" t="s">
        <v>83</v>
      </c>
      <c r="H716" s="19">
        <v>32</v>
      </c>
      <c r="I716" s="19" t="s">
        <v>824</v>
      </c>
      <c r="J716" s="19" t="s">
        <v>978</v>
      </c>
      <c r="K716" s="20" t="s">
        <v>1030</v>
      </c>
      <c r="L716" s="21">
        <v>3</v>
      </c>
      <c r="M716" s="26" t="s">
        <v>98</v>
      </c>
      <c r="N716" s="21" t="s">
        <v>102</v>
      </c>
      <c r="O716" s="27" t="s">
        <v>103</v>
      </c>
      <c r="P716" s="25" t="s">
        <v>1342</v>
      </c>
      <c r="Q716" s="100" t="s">
        <v>1492</v>
      </c>
      <c r="R716" s="28" t="s">
        <v>63</v>
      </c>
      <c r="S716" s="28" t="s">
        <v>64</v>
      </c>
      <c r="T716" s="28" t="s">
        <v>12</v>
      </c>
      <c r="U716" s="28" t="s">
        <v>65</v>
      </c>
      <c r="V716" s="28" t="s">
        <v>13</v>
      </c>
      <c r="W716" s="28" t="str">
        <f t="shared" si="23"/>
        <v>数学932</v>
      </c>
    </row>
    <row r="717" spans="1:23" ht="24.95" customHeight="1" x14ac:dyDescent="0.15">
      <c r="A717" s="73" t="str">
        <f t="shared" si="22"/>
        <v>061065</v>
      </c>
      <c r="B717" s="33" t="s">
        <v>17</v>
      </c>
      <c r="C717" s="47" t="s">
        <v>173</v>
      </c>
      <c r="D717" s="44">
        <v>65</v>
      </c>
      <c r="E717" s="44" t="s">
        <v>1314</v>
      </c>
      <c r="F717" s="17" t="s">
        <v>1340</v>
      </c>
      <c r="G717" s="18" t="s">
        <v>83</v>
      </c>
      <c r="H717" s="19">
        <v>32</v>
      </c>
      <c r="I717" s="19" t="s">
        <v>824</v>
      </c>
      <c r="J717" s="19" t="s">
        <v>978</v>
      </c>
      <c r="K717" s="20" t="s">
        <v>1031</v>
      </c>
      <c r="L717" s="21">
        <v>3</v>
      </c>
      <c r="M717" s="26" t="s">
        <v>99</v>
      </c>
      <c r="N717" s="21" t="s">
        <v>100</v>
      </c>
      <c r="O717" s="27" t="s">
        <v>103</v>
      </c>
      <c r="P717" s="25" t="s">
        <v>1342</v>
      </c>
      <c r="Q717" s="100" t="s">
        <v>1492</v>
      </c>
      <c r="R717" s="28" t="s">
        <v>63</v>
      </c>
      <c r="S717" s="28" t="s">
        <v>64</v>
      </c>
      <c r="T717" s="28" t="s">
        <v>12</v>
      </c>
      <c r="U717" s="28" t="s">
        <v>65</v>
      </c>
      <c r="V717" s="28" t="s">
        <v>13</v>
      </c>
      <c r="W717" s="28" t="str">
        <f t="shared" si="23"/>
        <v>数学932</v>
      </c>
    </row>
    <row r="718" spans="1:23" ht="24.95" customHeight="1" x14ac:dyDescent="0.15">
      <c r="A718" s="73" t="str">
        <f t="shared" si="22"/>
        <v>061066</v>
      </c>
      <c r="B718" s="33" t="s">
        <v>17</v>
      </c>
      <c r="C718" s="47" t="s">
        <v>173</v>
      </c>
      <c r="D718" s="44">
        <v>66</v>
      </c>
      <c r="E718" s="44" t="s">
        <v>1314</v>
      </c>
      <c r="F718" s="17" t="s">
        <v>1340</v>
      </c>
      <c r="G718" s="18" t="s">
        <v>83</v>
      </c>
      <c r="H718" s="19">
        <v>32</v>
      </c>
      <c r="I718" s="19" t="s">
        <v>824</v>
      </c>
      <c r="J718" s="19" t="s">
        <v>1006</v>
      </c>
      <c r="K718" s="20" t="s">
        <v>1493</v>
      </c>
      <c r="L718" s="21">
        <v>1</v>
      </c>
      <c r="M718" s="26" t="s">
        <v>107</v>
      </c>
      <c r="N718" s="21" t="s">
        <v>108</v>
      </c>
      <c r="O718" s="27" t="s">
        <v>103</v>
      </c>
      <c r="P718" s="25" t="s">
        <v>1342</v>
      </c>
      <c r="Q718" s="100" t="s">
        <v>1494</v>
      </c>
      <c r="R718" s="28" t="s">
        <v>63</v>
      </c>
      <c r="S718" s="28" t="s">
        <v>64</v>
      </c>
      <c r="T718" s="28" t="s">
        <v>12</v>
      </c>
      <c r="U718" s="28" t="s">
        <v>65</v>
      </c>
      <c r="V718" s="28" t="s">
        <v>13</v>
      </c>
      <c r="W718" s="28" t="str">
        <f t="shared" si="23"/>
        <v>数学933</v>
      </c>
    </row>
    <row r="719" spans="1:23" ht="24.95" customHeight="1" x14ac:dyDescent="0.15">
      <c r="A719" s="73" t="str">
        <f t="shared" si="22"/>
        <v>061067</v>
      </c>
      <c r="B719" s="33" t="s">
        <v>17</v>
      </c>
      <c r="C719" s="47" t="s">
        <v>173</v>
      </c>
      <c r="D719" s="44">
        <v>67</v>
      </c>
      <c r="E719" s="44" t="s">
        <v>1314</v>
      </c>
      <c r="F719" s="17" t="s">
        <v>1340</v>
      </c>
      <c r="G719" s="18" t="s">
        <v>83</v>
      </c>
      <c r="H719" s="19">
        <v>32</v>
      </c>
      <c r="I719" s="19" t="s">
        <v>824</v>
      </c>
      <c r="J719" s="19" t="s">
        <v>1006</v>
      </c>
      <c r="K719" s="20" t="s">
        <v>1032</v>
      </c>
      <c r="L719" s="21">
        <v>1</v>
      </c>
      <c r="M719" s="26" t="s">
        <v>98</v>
      </c>
      <c r="N719" s="21" t="s">
        <v>102</v>
      </c>
      <c r="O719" s="27" t="s">
        <v>103</v>
      </c>
      <c r="P719" s="25" t="s">
        <v>1342</v>
      </c>
      <c r="Q719" s="100" t="s">
        <v>1494</v>
      </c>
      <c r="R719" s="28" t="s">
        <v>63</v>
      </c>
      <c r="S719" s="28" t="s">
        <v>64</v>
      </c>
      <c r="T719" s="28" t="s">
        <v>12</v>
      </c>
      <c r="U719" s="28" t="s">
        <v>65</v>
      </c>
      <c r="V719" s="28" t="s">
        <v>13</v>
      </c>
      <c r="W719" s="28" t="str">
        <f t="shared" si="23"/>
        <v>数学933</v>
      </c>
    </row>
    <row r="720" spans="1:23" ht="24.95" customHeight="1" x14ac:dyDescent="0.15">
      <c r="A720" s="73" t="str">
        <f t="shared" si="22"/>
        <v>061068</v>
      </c>
      <c r="B720" s="33" t="s">
        <v>17</v>
      </c>
      <c r="C720" s="47" t="s">
        <v>173</v>
      </c>
      <c r="D720" s="44">
        <v>68</v>
      </c>
      <c r="E720" s="44" t="s">
        <v>1314</v>
      </c>
      <c r="F720" s="17" t="s">
        <v>1340</v>
      </c>
      <c r="G720" s="18" t="s">
        <v>83</v>
      </c>
      <c r="H720" s="19">
        <v>32</v>
      </c>
      <c r="I720" s="19" t="s">
        <v>824</v>
      </c>
      <c r="J720" s="19" t="s">
        <v>1006</v>
      </c>
      <c r="K720" s="20" t="s">
        <v>1033</v>
      </c>
      <c r="L720" s="21">
        <v>1</v>
      </c>
      <c r="M720" s="26" t="s">
        <v>99</v>
      </c>
      <c r="N720" s="21" t="s">
        <v>100</v>
      </c>
      <c r="O720" s="27" t="s">
        <v>103</v>
      </c>
      <c r="P720" s="25" t="s">
        <v>1342</v>
      </c>
      <c r="Q720" s="100" t="s">
        <v>1494</v>
      </c>
      <c r="R720" s="28" t="s">
        <v>63</v>
      </c>
      <c r="S720" s="28" t="s">
        <v>64</v>
      </c>
      <c r="T720" s="28" t="s">
        <v>12</v>
      </c>
      <c r="U720" s="28" t="s">
        <v>65</v>
      </c>
      <c r="V720" s="28" t="s">
        <v>13</v>
      </c>
      <c r="W720" s="28" t="str">
        <f t="shared" si="23"/>
        <v>数学933</v>
      </c>
    </row>
    <row r="721" spans="1:23" ht="24.95" customHeight="1" x14ac:dyDescent="0.15">
      <c r="A721" s="73" t="str">
        <f t="shared" si="22"/>
        <v>061069</v>
      </c>
      <c r="B721" s="33" t="s">
        <v>17</v>
      </c>
      <c r="C721" s="47" t="s">
        <v>173</v>
      </c>
      <c r="D721" s="44">
        <v>69</v>
      </c>
      <c r="E721" s="44" t="s">
        <v>1314</v>
      </c>
      <c r="F721" s="17" t="s">
        <v>1340</v>
      </c>
      <c r="G721" s="18" t="s">
        <v>80</v>
      </c>
      <c r="H721" s="19">
        <v>32</v>
      </c>
      <c r="I721" s="19" t="s">
        <v>93</v>
      </c>
      <c r="J721" s="19" t="s">
        <v>1034</v>
      </c>
      <c r="K721" s="20" t="s">
        <v>1035</v>
      </c>
      <c r="L721" s="21">
        <v>4</v>
      </c>
      <c r="M721" s="26" t="s">
        <v>107</v>
      </c>
      <c r="N721" s="21" t="s">
        <v>108</v>
      </c>
      <c r="O721" s="27" t="s">
        <v>103</v>
      </c>
      <c r="P721" s="25" t="s">
        <v>1342</v>
      </c>
      <c r="Q721" s="100" t="s">
        <v>1311</v>
      </c>
      <c r="R721" s="28" t="s">
        <v>63</v>
      </c>
      <c r="S721" s="28" t="s">
        <v>64</v>
      </c>
      <c r="T721" s="28" t="s">
        <v>12</v>
      </c>
      <c r="U721" s="28" t="s">
        <v>65</v>
      </c>
      <c r="V721" s="28" t="s">
        <v>13</v>
      </c>
      <c r="W721" s="28" t="str">
        <f t="shared" si="23"/>
        <v>理科732･733</v>
      </c>
    </row>
    <row r="722" spans="1:23" ht="24.95" customHeight="1" x14ac:dyDescent="0.15">
      <c r="A722" s="73" t="str">
        <f t="shared" si="22"/>
        <v>061070</v>
      </c>
      <c r="B722" s="33" t="s">
        <v>17</v>
      </c>
      <c r="C722" s="47" t="s">
        <v>173</v>
      </c>
      <c r="D722" s="44">
        <v>70</v>
      </c>
      <c r="E722" s="44" t="s">
        <v>1314</v>
      </c>
      <c r="F722" s="17" t="s">
        <v>1340</v>
      </c>
      <c r="G722" s="18" t="s">
        <v>80</v>
      </c>
      <c r="H722" s="19">
        <v>32</v>
      </c>
      <c r="I722" s="19" t="s">
        <v>93</v>
      </c>
      <c r="J722" s="19" t="s">
        <v>1034</v>
      </c>
      <c r="K722" s="20" t="s">
        <v>1036</v>
      </c>
      <c r="L722" s="21">
        <v>4</v>
      </c>
      <c r="M722" s="26" t="s">
        <v>98</v>
      </c>
      <c r="N722" s="21" t="s">
        <v>102</v>
      </c>
      <c r="O722" s="27" t="s">
        <v>103</v>
      </c>
      <c r="P722" s="25" t="s">
        <v>1342</v>
      </c>
      <c r="Q722" s="100" t="s">
        <v>1311</v>
      </c>
      <c r="R722" s="28" t="s">
        <v>63</v>
      </c>
      <c r="S722" s="28" t="s">
        <v>64</v>
      </c>
      <c r="T722" s="28" t="s">
        <v>12</v>
      </c>
      <c r="U722" s="28" t="s">
        <v>65</v>
      </c>
      <c r="V722" s="28" t="s">
        <v>13</v>
      </c>
      <c r="W722" s="28" t="str">
        <f t="shared" si="23"/>
        <v>理科732･733</v>
      </c>
    </row>
    <row r="723" spans="1:23" ht="24.95" customHeight="1" x14ac:dyDescent="0.15">
      <c r="A723" s="73" t="str">
        <f t="shared" si="22"/>
        <v>061071</v>
      </c>
      <c r="B723" s="33" t="s">
        <v>17</v>
      </c>
      <c r="C723" s="47" t="s">
        <v>173</v>
      </c>
      <c r="D723" s="44">
        <v>71</v>
      </c>
      <c r="E723" s="44" t="s">
        <v>1314</v>
      </c>
      <c r="F723" s="17" t="s">
        <v>1340</v>
      </c>
      <c r="G723" s="18" t="s">
        <v>80</v>
      </c>
      <c r="H723" s="19">
        <v>32</v>
      </c>
      <c r="I723" s="19" t="s">
        <v>93</v>
      </c>
      <c r="J723" s="19" t="s">
        <v>1034</v>
      </c>
      <c r="K723" s="20" t="s">
        <v>1037</v>
      </c>
      <c r="L723" s="21">
        <v>4</v>
      </c>
      <c r="M723" s="26" t="s">
        <v>99</v>
      </c>
      <c r="N723" s="21" t="s">
        <v>100</v>
      </c>
      <c r="O723" s="27" t="s">
        <v>103</v>
      </c>
      <c r="P723" s="25" t="s">
        <v>1342</v>
      </c>
      <c r="Q723" s="100" t="s">
        <v>1311</v>
      </c>
      <c r="R723" s="28" t="s">
        <v>63</v>
      </c>
      <c r="S723" s="28" t="s">
        <v>64</v>
      </c>
      <c r="T723" s="28" t="s">
        <v>12</v>
      </c>
      <c r="U723" s="28" t="s">
        <v>65</v>
      </c>
      <c r="V723" s="28" t="s">
        <v>13</v>
      </c>
      <c r="W723" s="28" t="str">
        <f t="shared" si="23"/>
        <v>理科732･733</v>
      </c>
    </row>
    <row r="724" spans="1:23" ht="24.95" customHeight="1" x14ac:dyDescent="0.15">
      <c r="A724" s="73" t="str">
        <f t="shared" si="22"/>
        <v>061072</v>
      </c>
      <c r="B724" s="33" t="s">
        <v>17</v>
      </c>
      <c r="C724" s="47" t="s">
        <v>173</v>
      </c>
      <c r="D724" s="44">
        <v>72</v>
      </c>
      <c r="E724" s="44" t="s">
        <v>1314</v>
      </c>
      <c r="F724" s="17" t="s">
        <v>1340</v>
      </c>
      <c r="G724" s="18" t="s">
        <v>82</v>
      </c>
      <c r="H724" s="19">
        <v>32</v>
      </c>
      <c r="I724" s="19" t="s">
        <v>93</v>
      </c>
      <c r="J724" s="19" t="s">
        <v>1038</v>
      </c>
      <c r="K724" s="20" t="s">
        <v>1039</v>
      </c>
      <c r="L724" s="21">
        <v>4</v>
      </c>
      <c r="M724" s="26" t="s">
        <v>107</v>
      </c>
      <c r="N724" s="21" t="s">
        <v>108</v>
      </c>
      <c r="O724" s="27" t="s">
        <v>103</v>
      </c>
      <c r="P724" s="25" t="s">
        <v>1342</v>
      </c>
      <c r="Q724" s="100" t="s">
        <v>1312</v>
      </c>
      <c r="R724" s="28" t="s">
        <v>63</v>
      </c>
      <c r="S724" s="28" t="s">
        <v>64</v>
      </c>
      <c r="T724" s="28" t="s">
        <v>12</v>
      </c>
      <c r="U724" s="28" t="s">
        <v>65</v>
      </c>
      <c r="V724" s="28" t="s">
        <v>13</v>
      </c>
      <c r="W724" s="28" t="str">
        <f t="shared" si="23"/>
        <v>理科832･833</v>
      </c>
    </row>
    <row r="725" spans="1:23" ht="24.95" customHeight="1" x14ac:dyDescent="0.15">
      <c r="A725" s="73" t="str">
        <f t="shared" si="22"/>
        <v>061073</v>
      </c>
      <c r="B725" s="33" t="s">
        <v>17</v>
      </c>
      <c r="C725" s="47" t="s">
        <v>173</v>
      </c>
      <c r="D725" s="44">
        <v>73</v>
      </c>
      <c r="E725" s="44" t="s">
        <v>1314</v>
      </c>
      <c r="F725" s="17" t="s">
        <v>1340</v>
      </c>
      <c r="G725" s="18" t="s">
        <v>82</v>
      </c>
      <c r="H725" s="19">
        <v>32</v>
      </c>
      <c r="I725" s="19" t="s">
        <v>93</v>
      </c>
      <c r="J725" s="19" t="s">
        <v>1038</v>
      </c>
      <c r="K725" s="20" t="s">
        <v>1040</v>
      </c>
      <c r="L725" s="21">
        <v>4</v>
      </c>
      <c r="M725" s="26" t="s">
        <v>98</v>
      </c>
      <c r="N725" s="21" t="s">
        <v>102</v>
      </c>
      <c r="O725" s="27" t="s">
        <v>103</v>
      </c>
      <c r="P725" s="25" t="s">
        <v>1342</v>
      </c>
      <c r="Q725" s="100" t="s">
        <v>1312</v>
      </c>
      <c r="R725" s="28" t="s">
        <v>63</v>
      </c>
      <c r="S725" s="28" t="s">
        <v>64</v>
      </c>
      <c r="T725" s="28" t="s">
        <v>12</v>
      </c>
      <c r="U725" s="28" t="s">
        <v>65</v>
      </c>
      <c r="V725" s="28" t="s">
        <v>13</v>
      </c>
      <c r="W725" s="28" t="str">
        <f t="shared" si="23"/>
        <v>理科832･833</v>
      </c>
    </row>
    <row r="726" spans="1:23" ht="24.95" customHeight="1" x14ac:dyDescent="0.15">
      <c r="A726" s="73" t="str">
        <f t="shared" si="22"/>
        <v>061074</v>
      </c>
      <c r="B726" s="33" t="s">
        <v>17</v>
      </c>
      <c r="C726" s="47" t="s">
        <v>173</v>
      </c>
      <c r="D726" s="44">
        <v>74</v>
      </c>
      <c r="E726" s="44" t="s">
        <v>1314</v>
      </c>
      <c r="F726" s="17" t="s">
        <v>1340</v>
      </c>
      <c r="G726" s="18" t="s">
        <v>82</v>
      </c>
      <c r="H726" s="19">
        <v>32</v>
      </c>
      <c r="I726" s="19" t="s">
        <v>93</v>
      </c>
      <c r="J726" s="19" t="s">
        <v>1038</v>
      </c>
      <c r="K726" s="20" t="s">
        <v>1041</v>
      </c>
      <c r="L726" s="21">
        <v>4</v>
      </c>
      <c r="M726" s="26" t="s">
        <v>99</v>
      </c>
      <c r="N726" s="21" t="s">
        <v>100</v>
      </c>
      <c r="O726" s="27" t="s">
        <v>103</v>
      </c>
      <c r="P726" s="25" t="s">
        <v>1342</v>
      </c>
      <c r="Q726" s="100" t="s">
        <v>1312</v>
      </c>
      <c r="R726" s="28" t="s">
        <v>63</v>
      </c>
      <c r="S726" s="28" t="s">
        <v>64</v>
      </c>
      <c r="T726" s="28" t="s">
        <v>12</v>
      </c>
      <c r="U726" s="28" t="s">
        <v>65</v>
      </c>
      <c r="V726" s="28" t="s">
        <v>13</v>
      </c>
      <c r="W726" s="28" t="str">
        <f t="shared" si="23"/>
        <v>理科832･833</v>
      </c>
    </row>
    <row r="727" spans="1:23" ht="24.95" customHeight="1" x14ac:dyDescent="0.15">
      <c r="A727" s="73" t="str">
        <f t="shared" si="22"/>
        <v>061075</v>
      </c>
      <c r="B727" s="33" t="s">
        <v>17</v>
      </c>
      <c r="C727" s="47" t="s">
        <v>173</v>
      </c>
      <c r="D727" s="44">
        <v>75</v>
      </c>
      <c r="E727" s="44" t="s">
        <v>1314</v>
      </c>
      <c r="F727" s="17" t="s">
        <v>1340</v>
      </c>
      <c r="G727" s="18" t="s">
        <v>83</v>
      </c>
      <c r="H727" s="19">
        <v>32</v>
      </c>
      <c r="I727" s="19" t="s">
        <v>93</v>
      </c>
      <c r="J727" s="19" t="s">
        <v>1042</v>
      </c>
      <c r="K727" s="20" t="s">
        <v>1043</v>
      </c>
      <c r="L727" s="21">
        <v>5</v>
      </c>
      <c r="M727" s="26" t="s">
        <v>107</v>
      </c>
      <c r="N727" s="21" t="s">
        <v>108</v>
      </c>
      <c r="O727" s="27" t="s">
        <v>103</v>
      </c>
      <c r="P727" s="25" t="s">
        <v>1342</v>
      </c>
      <c r="Q727" s="100" t="s">
        <v>1313</v>
      </c>
      <c r="R727" s="28" t="s">
        <v>63</v>
      </c>
      <c r="S727" s="28" t="s">
        <v>64</v>
      </c>
      <c r="T727" s="28" t="s">
        <v>12</v>
      </c>
      <c r="U727" s="28" t="s">
        <v>65</v>
      </c>
      <c r="V727" s="28" t="s">
        <v>13</v>
      </c>
      <c r="W727" s="28" t="str">
        <f t="shared" si="23"/>
        <v>理科932･933</v>
      </c>
    </row>
    <row r="728" spans="1:23" ht="24.95" customHeight="1" x14ac:dyDescent="0.15">
      <c r="A728" s="73" t="str">
        <f t="shared" si="22"/>
        <v>061076</v>
      </c>
      <c r="B728" s="33" t="s">
        <v>17</v>
      </c>
      <c r="C728" s="47" t="s">
        <v>173</v>
      </c>
      <c r="D728" s="44">
        <v>76</v>
      </c>
      <c r="E728" s="44" t="s">
        <v>1314</v>
      </c>
      <c r="F728" s="17" t="s">
        <v>1340</v>
      </c>
      <c r="G728" s="18" t="s">
        <v>83</v>
      </c>
      <c r="H728" s="19">
        <v>32</v>
      </c>
      <c r="I728" s="19" t="s">
        <v>93</v>
      </c>
      <c r="J728" s="19" t="s">
        <v>1042</v>
      </c>
      <c r="K728" s="20" t="s">
        <v>1044</v>
      </c>
      <c r="L728" s="21">
        <v>5</v>
      </c>
      <c r="M728" s="26" t="s">
        <v>98</v>
      </c>
      <c r="N728" s="21" t="s">
        <v>102</v>
      </c>
      <c r="O728" s="27" t="s">
        <v>103</v>
      </c>
      <c r="P728" s="25" t="s">
        <v>1342</v>
      </c>
      <c r="Q728" s="100" t="s">
        <v>1313</v>
      </c>
      <c r="R728" s="28" t="s">
        <v>63</v>
      </c>
      <c r="S728" s="28" t="s">
        <v>64</v>
      </c>
      <c r="T728" s="28" t="s">
        <v>12</v>
      </c>
      <c r="U728" s="28" t="s">
        <v>65</v>
      </c>
      <c r="V728" s="28" t="s">
        <v>13</v>
      </c>
      <c r="W728" s="28" t="str">
        <f t="shared" si="23"/>
        <v>理科932･933</v>
      </c>
    </row>
    <row r="729" spans="1:23" ht="24.95" customHeight="1" x14ac:dyDescent="0.15">
      <c r="A729" s="73" t="str">
        <f t="shared" si="22"/>
        <v>061077</v>
      </c>
      <c r="B729" s="33" t="s">
        <v>17</v>
      </c>
      <c r="C729" s="47" t="s">
        <v>173</v>
      </c>
      <c r="D729" s="44">
        <v>77</v>
      </c>
      <c r="E729" s="44" t="s">
        <v>1314</v>
      </c>
      <c r="F729" s="17" t="s">
        <v>1340</v>
      </c>
      <c r="G729" s="18" t="s">
        <v>83</v>
      </c>
      <c r="H729" s="19">
        <v>32</v>
      </c>
      <c r="I729" s="19" t="s">
        <v>93</v>
      </c>
      <c r="J729" s="19" t="s">
        <v>1042</v>
      </c>
      <c r="K729" s="20" t="s">
        <v>1045</v>
      </c>
      <c r="L729" s="21">
        <v>5</v>
      </c>
      <c r="M729" s="26" t="s">
        <v>99</v>
      </c>
      <c r="N729" s="21" t="s">
        <v>100</v>
      </c>
      <c r="O729" s="27" t="s">
        <v>103</v>
      </c>
      <c r="P729" s="25" t="s">
        <v>1342</v>
      </c>
      <c r="Q729" s="100" t="s">
        <v>1313</v>
      </c>
      <c r="R729" s="28" t="s">
        <v>63</v>
      </c>
      <c r="S729" s="28" t="s">
        <v>64</v>
      </c>
      <c r="T729" s="28" t="s">
        <v>12</v>
      </c>
      <c r="U729" s="28" t="s">
        <v>65</v>
      </c>
      <c r="V729" s="28" t="s">
        <v>13</v>
      </c>
      <c r="W729" s="28" t="str">
        <f t="shared" si="23"/>
        <v>理科932･933</v>
      </c>
    </row>
    <row r="730" spans="1:23" ht="24.95" customHeight="1" x14ac:dyDescent="0.15">
      <c r="A730" s="73" t="str">
        <f t="shared" si="22"/>
        <v>104001</v>
      </c>
      <c r="B730" s="33" t="s">
        <v>1046</v>
      </c>
      <c r="C730" s="47" t="s">
        <v>122</v>
      </c>
      <c r="D730" s="49">
        <v>1</v>
      </c>
      <c r="E730" s="44" t="s">
        <v>1314</v>
      </c>
      <c r="F730" s="17" t="s">
        <v>1340</v>
      </c>
      <c r="G730" s="18" t="s">
        <v>80</v>
      </c>
      <c r="H730" s="19">
        <v>32</v>
      </c>
      <c r="I730" s="19" t="s">
        <v>824</v>
      </c>
      <c r="J730" s="19" t="s">
        <v>948</v>
      </c>
      <c r="K730" s="20" t="s">
        <v>1047</v>
      </c>
      <c r="L730" s="21">
        <v>3</v>
      </c>
      <c r="M730" s="26" t="s">
        <v>107</v>
      </c>
      <c r="N730" s="21" t="s">
        <v>108</v>
      </c>
      <c r="O730" s="27" t="s">
        <v>1465</v>
      </c>
      <c r="P730" s="25" t="s">
        <v>1342</v>
      </c>
      <c r="Q730" s="100"/>
      <c r="R730" s="28" t="s">
        <v>1151</v>
      </c>
      <c r="S730" s="28" t="s">
        <v>1153</v>
      </c>
      <c r="T730" s="28" t="s">
        <v>1152</v>
      </c>
      <c r="U730" s="28" t="s">
        <v>1154</v>
      </c>
      <c r="V730" s="28" t="s">
        <v>11</v>
      </c>
      <c r="W730" s="28" t="str">
        <f t="shared" si="23"/>
        <v>数学734</v>
      </c>
    </row>
    <row r="731" spans="1:23" ht="24.95" customHeight="1" x14ac:dyDescent="0.15">
      <c r="A731" s="73" t="str">
        <f t="shared" si="22"/>
        <v>104002</v>
      </c>
      <c r="B731" s="33" t="s">
        <v>1046</v>
      </c>
      <c r="C731" s="47" t="s">
        <v>122</v>
      </c>
      <c r="D731" s="49">
        <v>2</v>
      </c>
      <c r="E731" s="44" t="s">
        <v>1314</v>
      </c>
      <c r="F731" s="17" t="s">
        <v>1340</v>
      </c>
      <c r="G731" s="18" t="s">
        <v>80</v>
      </c>
      <c r="H731" s="19">
        <v>32</v>
      </c>
      <c r="I731" s="19" t="s">
        <v>824</v>
      </c>
      <c r="J731" s="19" t="s">
        <v>948</v>
      </c>
      <c r="K731" s="20" t="s">
        <v>1048</v>
      </c>
      <c r="L731" s="21">
        <v>3</v>
      </c>
      <c r="M731" s="26" t="s">
        <v>98</v>
      </c>
      <c r="N731" s="21" t="s">
        <v>102</v>
      </c>
      <c r="O731" s="27" t="s">
        <v>1465</v>
      </c>
      <c r="P731" s="25" t="s">
        <v>1342</v>
      </c>
      <c r="Q731" s="100"/>
      <c r="R731" s="28" t="s">
        <v>1151</v>
      </c>
      <c r="S731" s="28" t="s">
        <v>1153</v>
      </c>
      <c r="T731" s="28" t="s">
        <v>1152</v>
      </c>
      <c r="U731" s="28" t="s">
        <v>1154</v>
      </c>
      <c r="V731" s="28" t="s">
        <v>11</v>
      </c>
      <c r="W731" s="28" t="str">
        <f t="shared" si="23"/>
        <v>数学734</v>
      </c>
    </row>
    <row r="732" spans="1:23" ht="24.95" customHeight="1" x14ac:dyDescent="0.15">
      <c r="A732" s="73" t="str">
        <f t="shared" si="22"/>
        <v>104003</v>
      </c>
      <c r="B732" s="33" t="s">
        <v>1046</v>
      </c>
      <c r="C732" s="47" t="s">
        <v>122</v>
      </c>
      <c r="D732" s="49">
        <v>3</v>
      </c>
      <c r="E732" s="44" t="s">
        <v>1314</v>
      </c>
      <c r="F732" s="17" t="s">
        <v>1340</v>
      </c>
      <c r="G732" s="18" t="s">
        <v>80</v>
      </c>
      <c r="H732" s="19">
        <v>32</v>
      </c>
      <c r="I732" s="19" t="s">
        <v>824</v>
      </c>
      <c r="J732" s="19" t="s">
        <v>948</v>
      </c>
      <c r="K732" s="20" t="s">
        <v>1049</v>
      </c>
      <c r="L732" s="21">
        <v>3</v>
      </c>
      <c r="M732" s="26" t="s">
        <v>99</v>
      </c>
      <c r="N732" s="21" t="s">
        <v>100</v>
      </c>
      <c r="O732" s="27" t="s">
        <v>1465</v>
      </c>
      <c r="P732" s="25" t="s">
        <v>1342</v>
      </c>
      <c r="Q732" s="100"/>
      <c r="R732" s="28" t="s">
        <v>1151</v>
      </c>
      <c r="S732" s="28" t="s">
        <v>1153</v>
      </c>
      <c r="T732" s="28" t="s">
        <v>1152</v>
      </c>
      <c r="U732" s="28" t="s">
        <v>1154</v>
      </c>
      <c r="V732" s="28" t="s">
        <v>11</v>
      </c>
      <c r="W732" s="28" t="str">
        <f t="shared" si="23"/>
        <v>数学734</v>
      </c>
    </row>
    <row r="733" spans="1:23" ht="24.95" customHeight="1" x14ac:dyDescent="0.15">
      <c r="A733" s="73" t="str">
        <f t="shared" si="22"/>
        <v>104004</v>
      </c>
      <c r="B733" s="33" t="s">
        <v>1046</v>
      </c>
      <c r="C733" s="47" t="s">
        <v>122</v>
      </c>
      <c r="D733" s="49">
        <v>4</v>
      </c>
      <c r="E733" s="44" t="s">
        <v>1314</v>
      </c>
      <c r="F733" s="17" t="s">
        <v>1340</v>
      </c>
      <c r="G733" s="18" t="s">
        <v>82</v>
      </c>
      <c r="H733" s="19">
        <v>32</v>
      </c>
      <c r="I733" s="19" t="s">
        <v>824</v>
      </c>
      <c r="J733" s="19" t="s">
        <v>1050</v>
      </c>
      <c r="K733" s="20" t="s">
        <v>1051</v>
      </c>
      <c r="L733" s="21">
        <v>3</v>
      </c>
      <c r="M733" s="26" t="s">
        <v>107</v>
      </c>
      <c r="N733" s="21" t="s">
        <v>108</v>
      </c>
      <c r="O733" s="27" t="s">
        <v>1465</v>
      </c>
      <c r="P733" s="25" t="s">
        <v>1342</v>
      </c>
      <c r="Q733" s="100"/>
      <c r="R733" s="28" t="s">
        <v>1151</v>
      </c>
      <c r="S733" s="28" t="s">
        <v>1153</v>
      </c>
      <c r="T733" s="28" t="s">
        <v>1152</v>
      </c>
      <c r="U733" s="28" t="s">
        <v>1154</v>
      </c>
      <c r="V733" s="28" t="s">
        <v>11</v>
      </c>
      <c r="W733" s="28" t="str">
        <f t="shared" si="23"/>
        <v>数学834</v>
      </c>
    </row>
    <row r="734" spans="1:23" ht="24.95" customHeight="1" x14ac:dyDescent="0.15">
      <c r="A734" s="73" t="str">
        <f t="shared" si="22"/>
        <v>104005</v>
      </c>
      <c r="B734" s="33" t="s">
        <v>1046</v>
      </c>
      <c r="C734" s="47" t="s">
        <v>122</v>
      </c>
      <c r="D734" s="49">
        <v>5</v>
      </c>
      <c r="E734" s="44" t="s">
        <v>1314</v>
      </c>
      <c r="F734" s="17" t="s">
        <v>1340</v>
      </c>
      <c r="G734" s="18" t="s">
        <v>82</v>
      </c>
      <c r="H734" s="19">
        <v>32</v>
      </c>
      <c r="I734" s="19" t="s">
        <v>824</v>
      </c>
      <c r="J734" s="19" t="s">
        <v>1050</v>
      </c>
      <c r="K734" s="20" t="s">
        <v>1052</v>
      </c>
      <c r="L734" s="21">
        <v>3</v>
      </c>
      <c r="M734" s="26" t="s">
        <v>98</v>
      </c>
      <c r="N734" s="21" t="s">
        <v>102</v>
      </c>
      <c r="O734" s="27" t="s">
        <v>1465</v>
      </c>
      <c r="P734" s="25" t="s">
        <v>1342</v>
      </c>
      <c r="Q734" s="100"/>
      <c r="R734" s="28" t="s">
        <v>1151</v>
      </c>
      <c r="S734" s="28" t="s">
        <v>1153</v>
      </c>
      <c r="T734" s="28" t="s">
        <v>1152</v>
      </c>
      <c r="U734" s="28" t="s">
        <v>1154</v>
      </c>
      <c r="V734" s="28" t="s">
        <v>11</v>
      </c>
      <c r="W734" s="28" t="str">
        <f t="shared" si="23"/>
        <v>数学834</v>
      </c>
    </row>
    <row r="735" spans="1:23" ht="24.95" customHeight="1" x14ac:dyDescent="0.15">
      <c r="A735" s="73" t="str">
        <f t="shared" si="22"/>
        <v>104006</v>
      </c>
      <c r="B735" s="33" t="s">
        <v>1046</v>
      </c>
      <c r="C735" s="47" t="s">
        <v>122</v>
      </c>
      <c r="D735" s="49">
        <v>6</v>
      </c>
      <c r="E735" s="44" t="s">
        <v>1314</v>
      </c>
      <c r="F735" s="17" t="s">
        <v>1340</v>
      </c>
      <c r="G735" s="18" t="s">
        <v>82</v>
      </c>
      <c r="H735" s="19">
        <v>32</v>
      </c>
      <c r="I735" s="19" t="s">
        <v>824</v>
      </c>
      <c r="J735" s="19" t="s">
        <v>1050</v>
      </c>
      <c r="K735" s="20" t="s">
        <v>1053</v>
      </c>
      <c r="L735" s="21">
        <v>3</v>
      </c>
      <c r="M735" s="26" t="s">
        <v>99</v>
      </c>
      <c r="N735" s="21" t="s">
        <v>100</v>
      </c>
      <c r="O735" s="27" t="s">
        <v>1465</v>
      </c>
      <c r="P735" s="25" t="s">
        <v>1342</v>
      </c>
      <c r="Q735" s="100"/>
      <c r="R735" s="28" t="s">
        <v>1151</v>
      </c>
      <c r="S735" s="28" t="s">
        <v>1153</v>
      </c>
      <c r="T735" s="28" t="s">
        <v>1152</v>
      </c>
      <c r="U735" s="28" t="s">
        <v>1154</v>
      </c>
      <c r="V735" s="28" t="s">
        <v>11</v>
      </c>
      <c r="W735" s="28" t="str">
        <f t="shared" si="23"/>
        <v>数学834</v>
      </c>
    </row>
    <row r="736" spans="1:23" ht="24.95" customHeight="1" x14ac:dyDescent="0.15">
      <c r="A736" s="73" t="str">
        <f t="shared" si="22"/>
        <v>104007</v>
      </c>
      <c r="B736" s="33" t="s">
        <v>1046</v>
      </c>
      <c r="C736" s="47" t="s">
        <v>122</v>
      </c>
      <c r="D736" s="49">
        <v>7</v>
      </c>
      <c r="E736" s="44" t="s">
        <v>1314</v>
      </c>
      <c r="F736" s="17" t="s">
        <v>1340</v>
      </c>
      <c r="G736" s="18" t="s">
        <v>83</v>
      </c>
      <c r="H736" s="19">
        <v>32</v>
      </c>
      <c r="I736" s="19" t="s">
        <v>824</v>
      </c>
      <c r="J736" s="19" t="s">
        <v>1054</v>
      </c>
      <c r="K736" s="20" t="s">
        <v>1055</v>
      </c>
      <c r="L736" s="21">
        <v>4</v>
      </c>
      <c r="M736" s="26" t="s">
        <v>107</v>
      </c>
      <c r="N736" s="21" t="s">
        <v>108</v>
      </c>
      <c r="O736" s="27" t="s">
        <v>1465</v>
      </c>
      <c r="P736" s="25" t="s">
        <v>1342</v>
      </c>
      <c r="Q736" s="100"/>
      <c r="R736" s="28" t="s">
        <v>1151</v>
      </c>
      <c r="S736" s="28" t="s">
        <v>1153</v>
      </c>
      <c r="T736" s="28" t="s">
        <v>1152</v>
      </c>
      <c r="U736" s="28" t="s">
        <v>1154</v>
      </c>
      <c r="V736" s="28" t="s">
        <v>11</v>
      </c>
      <c r="W736" s="28" t="str">
        <f t="shared" si="23"/>
        <v>数学934</v>
      </c>
    </row>
    <row r="737" spans="1:23" ht="24.95" customHeight="1" x14ac:dyDescent="0.15">
      <c r="A737" s="73" t="str">
        <f t="shared" si="22"/>
        <v>104008</v>
      </c>
      <c r="B737" s="33" t="s">
        <v>1046</v>
      </c>
      <c r="C737" s="47" t="s">
        <v>122</v>
      </c>
      <c r="D737" s="49">
        <v>8</v>
      </c>
      <c r="E737" s="44" t="s">
        <v>1314</v>
      </c>
      <c r="F737" s="17" t="s">
        <v>1340</v>
      </c>
      <c r="G737" s="18" t="s">
        <v>83</v>
      </c>
      <c r="H737" s="19">
        <v>32</v>
      </c>
      <c r="I737" s="19" t="s">
        <v>824</v>
      </c>
      <c r="J737" s="19" t="s">
        <v>1054</v>
      </c>
      <c r="K737" s="20" t="s">
        <v>1056</v>
      </c>
      <c r="L737" s="21">
        <v>4</v>
      </c>
      <c r="M737" s="26" t="s">
        <v>98</v>
      </c>
      <c r="N737" s="21" t="s">
        <v>102</v>
      </c>
      <c r="O737" s="27" t="s">
        <v>1465</v>
      </c>
      <c r="P737" s="25" t="s">
        <v>1342</v>
      </c>
      <c r="Q737" s="100"/>
      <c r="R737" s="28" t="s">
        <v>1151</v>
      </c>
      <c r="S737" s="28" t="s">
        <v>1153</v>
      </c>
      <c r="T737" s="28" t="s">
        <v>1152</v>
      </c>
      <c r="U737" s="28" t="s">
        <v>1154</v>
      </c>
      <c r="V737" s="28" t="s">
        <v>11</v>
      </c>
      <c r="W737" s="28" t="str">
        <f t="shared" si="23"/>
        <v>数学934</v>
      </c>
    </row>
    <row r="738" spans="1:23" ht="24.95" customHeight="1" x14ac:dyDescent="0.15">
      <c r="A738" s="73" t="str">
        <f t="shared" si="22"/>
        <v>104009</v>
      </c>
      <c r="B738" s="33" t="s">
        <v>1046</v>
      </c>
      <c r="C738" s="47" t="s">
        <v>122</v>
      </c>
      <c r="D738" s="49">
        <v>9</v>
      </c>
      <c r="E738" s="44" t="s">
        <v>1314</v>
      </c>
      <c r="F738" s="17" t="s">
        <v>1340</v>
      </c>
      <c r="G738" s="18" t="s">
        <v>83</v>
      </c>
      <c r="H738" s="19">
        <v>32</v>
      </c>
      <c r="I738" s="19" t="s">
        <v>824</v>
      </c>
      <c r="J738" s="19" t="s">
        <v>1054</v>
      </c>
      <c r="K738" s="20" t="s">
        <v>1057</v>
      </c>
      <c r="L738" s="21">
        <v>4</v>
      </c>
      <c r="M738" s="26" t="s">
        <v>99</v>
      </c>
      <c r="N738" s="21" t="s">
        <v>100</v>
      </c>
      <c r="O738" s="27" t="s">
        <v>1465</v>
      </c>
      <c r="P738" s="25" t="s">
        <v>1342</v>
      </c>
      <c r="Q738" s="100"/>
      <c r="R738" s="28" t="s">
        <v>1151</v>
      </c>
      <c r="S738" s="28" t="s">
        <v>1153</v>
      </c>
      <c r="T738" s="28" t="s">
        <v>1152</v>
      </c>
      <c r="U738" s="28" t="s">
        <v>1154</v>
      </c>
      <c r="V738" s="28" t="s">
        <v>11</v>
      </c>
      <c r="W738" s="28" t="str">
        <f t="shared" si="23"/>
        <v>数学934</v>
      </c>
    </row>
    <row r="739" spans="1:23" ht="24.95" customHeight="1" x14ac:dyDescent="0.15">
      <c r="A739" s="73" t="str">
        <f t="shared" si="22"/>
        <v>116001</v>
      </c>
      <c r="B739" s="38" t="s">
        <v>112</v>
      </c>
      <c r="C739" s="39" t="s">
        <v>135</v>
      </c>
      <c r="D739" s="44">
        <v>1</v>
      </c>
      <c r="E739" s="44" t="s">
        <v>1314</v>
      </c>
      <c r="F739" s="38" t="s">
        <v>270</v>
      </c>
      <c r="G739" s="39" t="s">
        <v>80</v>
      </c>
      <c r="H739" s="39">
        <v>32</v>
      </c>
      <c r="I739" s="38" t="s">
        <v>87</v>
      </c>
      <c r="J739" s="38" t="s">
        <v>123</v>
      </c>
      <c r="K739" s="37" t="s">
        <v>405</v>
      </c>
      <c r="L739" s="2">
        <v>1</v>
      </c>
      <c r="M739" s="1" t="s">
        <v>98</v>
      </c>
      <c r="N739" s="3">
        <v>26</v>
      </c>
      <c r="O739" s="1" t="s">
        <v>115</v>
      </c>
      <c r="P739" s="29" t="s">
        <v>1315</v>
      </c>
      <c r="Q739" s="100"/>
      <c r="R739" s="28" t="s">
        <v>66</v>
      </c>
      <c r="S739" s="28" t="s">
        <v>67</v>
      </c>
      <c r="T739" s="28" t="s">
        <v>14</v>
      </c>
      <c r="U739" s="28" t="s">
        <v>68</v>
      </c>
      <c r="V739" s="28" t="s">
        <v>1178</v>
      </c>
      <c r="W739" s="28" t="str">
        <f t="shared" si="23"/>
        <v>書写105</v>
      </c>
    </row>
    <row r="740" spans="1:23" ht="24.95" customHeight="1" x14ac:dyDescent="0.15">
      <c r="A740" s="73" t="str">
        <f t="shared" si="22"/>
        <v>116002</v>
      </c>
      <c r="B740" s="38" t="s">
        <v>112</v>
      </c>
      <c r="C740" s="39" t="s">
        <v>135</v>
      </c>
      <c r="D740" s="44">
        <v>2</v>
      </c>
      <c r="E740" s="44" t="s">
        <v>1314</v>
      </c>
      <c r="F740" s="38" t="s">
        <v>270</v>
      </c>
      <c r="G740" s="39" t="s">
        <v>80</v>
      </c>
      <c r="H740" s="39">
        <v>32</v>
      </c>
      <c r="I740" s="38" t="s">
        <v>87</v>
      </c>
      <c r="J740" s="38" t="s">
        <v>123</v>
      </c>
      <c r="K740" s="37" t="s">
        <v>786</v>
      </c>
      <c r="L740" s="2">
        <v>1</v>
      </c>
      <c r="M740" s="1" t="s">
        <v>99</v>
      </c>
      <c r="N740" s="3">
        <v>30</v>
      </c>
      <c r="O740" s="1" t="s">
        <v>115</v>
      </c>
      <c r="P740" s="29" t="s">
        <v>1315</v>
      </c>
      <c r="Q740" s="100"/>
      <c r="R740" s="28" t="s">
        <v>66</v>
      </c>
      <c r="S740" s="28" t="s">
        <v>67</v>
      </c>
      <c r="T740" s="28" t="s">
        <v>14</v>
      </c>
      <c r="U740" s="28" t="s">
        <v>68</v>
      </c>
      <c r="V740" s="28" t="s">
        <v>1178</v>
      </c>
      <c r="W740" s="28" t="str">
        <f t="shared" si="23"/>
        <v>書写105</v>
      </c>
    </row>
    <row r="741" spans="1:23" ht="24.95" customHeight="1" x14ac:dyDescent="0.15">
      <c r="A741" s="73" t="str">
        <f t="shared" si="22"/>
        <v>116003</v>
      </c>
      <c r="B741" s="38" t="s">
        <v>112</v>
      </c>
      <c r="C741" s="39" t="s">
        <v>135</v>
      </c>
      <c r="D741" s="44">
        <v>3</v>
      </c>
      <c r="E741" s="44" t="s">
        <v>1314</v>
      </c>
      <c r="F741" s="38" t="s">
        <v>270</v>
      </c>
      <c r="G741" s="39" t="s">
        <v>82</v>
      </c>
      <c r="H741" s="39">
        <v>32</v>
      </c>
      <c r="I741" s="38" t="s">
        <v>87</v>
      </c>
      <c r="J741" s="38" t="s">
        <v>231</v>
      </c>
      <c r="K741" s="37" t="s">
        <v>406</v>
      </c>
      <c r="L741" s="2">
        <v>1</v>
      </c>
      <c r="M741" s="1" t="s">
        <v>98</v>
      </c>
      <c r="N741" s="3">
        <v>26</v>
      </c>
      <c r="O741" s="1" t="s">
        <v>115</v>
      </c>
      <c r="P741" s="29" t="s">
        <v>1315</v>
      </c>
      <c r="Q741" s="100"/>
      <c r="R741" s="28" t="s">
        <v>66</v>
      </c>
      <c r="S741" s="28" t="s">
        <v>67</v>
      </c>
      <c r="T741" s="28" t="s">
        <v>14</v>
      </c>
      <c r="U741" s="28" t="s">
        <v>68</v>
      </c>
      <c r="V741" s="28" t="s">
        <v>1178</v>
      </c>
      <c r="W741" s="28" t="str">
        <f t="shared" si="23"/>
        <v>書写205</v>
      </c>
    </row>
    <row r="742" spans="1:23" ht="24.95" customHeight="1" x14ac:dyDescent="0.15">
      <c r="A742" s="73" t="str">
        <f t="shared" si="22"/>
        <v>116004</v>
      </c>
      <c r="B742" s="38" t="s">
        <v>112</v>
      </c>
      <c r="C742" s="39" t="s">
        <v>135</v>
      </c>
      <c r="D742" s="44">
        <v>4</v>
      </c>
      <c r="E742" s="44" t="s">
        <v>1314</v>
      </c>
      <c r="F742" s="38" t="s">
        <v>270</v>
      </c>
      <c r="G742" s="39" t="s">
        <v>82</v>
      </c>
      <c r="H742" s="39">
        <v>32</v>
      </c>
      <c r="I742" s="38" t="s">
        <v>87</v>
      </c>
      <c r="J742" s="38" t="s">
        <v>231</v>
      </c>
      <c r="K742" s="37" t="s">
        <v>787</v>
      </c>
      <c r="L742" s="2">
        <v>1</v>
      </c>
      <c r="M742" s="1" t="s">
        <v>99</v>
      </c>
      <c r="N742" s="3">
        <v>30</v>
      </c>
      <c r="O742" s="1" t="s">
        <v>115</v>
      </c>
      <c r="P742" s="29" t="s">
        <v>1315</v>
      </c>
      <c r="Q742" s="100"/>
      <c r="R742" s="28" t="s">
        <v>66</v>
      </c>
      <c r="S742" s="28" t="s">
        <v>67</v>
      </c>
      <c r="T742" s="28" t="s">
        <v>14</v>
      </c>
      <c r="U742" s="28" t="s">
        <v>68</v>
      </c>
      <c r="V742" s="28" t="s">
        <v>1178</v>
      </c>
      <c r="W742" s="28" t="str">
        <f t="shared" si="23"/>
        <v>書写205</v>
      </c>
    </row>
    <row r="743" spans="1:23" ht="24.95" customHeight="1" x14ac:dyDescent="0.15">
      <c r="A743" s="73" t="str">
        <f t="shared" si="22"/>
        <v>116005</v>
      </c>
      <c r="B743" s="38" t="s">
        <v>112</v>
      </c>
      <c r="C743" s="39" t="s">
        <v>135</v>
      </c>
      <c r="D743" s="44">
        <v>5</v>
      </c>
      <c r="E743" s="44" t="s">
        <v>1314</v>
      </c>
      <c r="F743" s="38" t="s">
        <v>270</v>
      </c>
      <c r="G743" s="39" t="s">
        <v>83</v>
      </c>
      <c r="H743" s="39">
        <v>32</v>
      </c>
      <c r="I743" s="38" t="s">
        <v>87</v>
      </c>
      <c r="J743" s="38" t="s">
        <v>110</v>
      </c>
      <c r="K743" s="37" t="s">
        <v>407</v>
      </c>
      <c r="L743" s="2">
        <v>1</v>
      </c>
      <c r="M743" s="1" t="s">
        <v>98</v>
      </c>
      <c r="N743" s="3">
        <v>22</v>
      </c>
      <c r="O743" s="1" t="s">
        <v>115</v>
      </c>
      <c r="P743" s="29" t="s">
        <v>1315</v>
      </c>
      <c r="Q743" s="100"/>
      <c r="R743" s="28" t="s">
        <v>66</v>
      </c>
      <c r="S743" s="28" t="s">
        <v>67</v>
      </c>
      <c r="T743" s="28" t="s">
        <v>14</v>
      </c>
      <c r="U743" s="28" t="s">
        <v>68</v>
      </c>
      <c r="V743" s="28" t="s">
        <v>1178</v>
      </c>
      <c r="W743" s="28" t="str">
        <f t="shared" si="23"/>
        <v>書写305</v>
      </c>
    </row>
    <row r="744" spans="1:23" ht="24.95" customHeight="1" x14ac:dyDescent="0.15">
      <c r="A744" s="73" t="str">
        <f t="shared" si="22"/>
        <v>116006</v>
      </c>
      <c r="B744" s="38" t="s">
        <v>112</v>
      </c>
      <c r="C744" s="39" t="s">
        <v>135</v>
      </c>
      <c r="D744" s="44">
        <v>6</v>
      </c>
      <c r="E744" s="44" t="s">
        <v>1314</v>
      </c>
      <c r="F744" s="38" t="s">
        <v>270</v>
      </c>
      <c r="G744" s="39" t="s">
        <v>83</v>
      </c>
      <c r="H744" s="39">
        <v>32</v>
      </c>
      <c r="I744" s="38" t="s">
        <v>87</v>
      </c>
      <c r="J744" s="38" t="s">
        <v>110</v>
      </c>
      <c r="K744" s="37" t="s">
        <v>788</v>
      </c>
      <c r="L744" s="2">
        <v>1</v>
      </c>
      <c r="M744" s="1" t="s">
        <v>99</v>
      </c>
      <c r="N744" s="3">
        <v>26</v>
      </c>
      <c r="O744" s="1" t="s">
        <v>115</v>
      </c>
      <c r="P744" s="29" t="s">
        <v>1315</v>
      </c>
      <c r="Q744" s="100"/>
      <c r="R744" s="28" t="s">
        <v>66</v>
      </c>
      <c r="S744" s="28" t="s">
        <v>67</v>
      </c>
      <c r="T744" s="28" t="s">
        <v>14</v>
      </c>
      <c r="U744" s="28" t="s">
        <v>68</v>
      </c>
      <c r="V744" s="28" t="s">
        <v>1178</v>
      </c>
      <c r="W744" s="28" t="str">
        <f t="shared" si="23"/>
        <v>書写305</v>
      </c>
    </row>
    <row r="745" spans="1:23" ht="24.95" customHeight="1" x14ac:dyDescent="0.15">
      <c r="A745" s="73" t="str">
        <f t="shared" si="22"/>
        <v>116007</v>
      </c>
      <c r="B745" s="38" t="s">
        <v>112</v>
      </c>
      <c r="C745" s="39" t="s">
        <v>135</v>
      </c>
      <c r="D745" s="44">
        <v>7</v>
      </c>
      <c r="E745" s="44" t="s">
        <v>1314</v>
      </c>
      <c r="F745" s="38" t="s">
        <v>270</v>
      </c>
      <c r="G745" s="39" t="s">
        <v>84</v>
      </c>
      <c r="H745" s="39">
        <v>32</v>
      </c>
      <c r="I745" s="38" t="s">
        <v>87</v>
      </c>
      <c r="J745" s="38" t="s">
        <v>233</v>
      </c>
      <c r="K745" s="37" t="s">
        <v>408</v>
      </c>
      <c r="L745" s="2">
        <v>1</v>
      </c>
      <c r="M745" s="1" t="s">
        <v>98</v>
      </c>
      <c r="N745" s="3">
        <v>22</v>
      </c>
      <c r="O745" s="1" t="s">
        <v>115</v>
      </c>
      <c r="P745" s="29" t="s">
        <v>1315</v>
      </c>
      <c r="Q745" s="100"/>
      <c r="R745" s="28" t="s">
        <v>66</v>
      </c>
      <c r="S745" s="28" t="s">
        <v>67</v>
      </c>
      <c r="T745" s="28" t="s">
        <v>14</v>
      </c>
      <c r="U745" s="28" t="s">
        <v>68</v>
      </c>
      <c r="V745" s="28" t="s">
        <v>1178</v>
      </c>
      <c r="W745" s="28" t="str">
        <f t="shared" si="23"/>
        <v>書写405</v>
      </c>
    </row>
    <row r="746" spans="1:23" ht="24.95" customHeight="1" x14ac:dyDescent="0.15">
      <c r="A746" s="73" t="str">
        <f t="shared" si="22"/>
        <v>116008</v>
      </c>
      <c r="B746" s="38" t="s">
        <v>112</v>
      </c>
      <c r="C746" s="39" t="s">
        <v>135</v>
      </c>
      <c r="D746" s="44">
        <v>8</v>
      </c>
      <c r="E746" s="44" t="s">
        <v>1314</v>
      </c>
      <c r="F746" s="38" t="s">
        <v>270</v>
      </c>
      <c r="G746" s="39" t="s">
        <v>84</v>
      </c>
      <c r="H746" s="39">
        <v>32</v>
      </c>
      <c r="I746" s="38" t="s">
        <v>87</v>
      </c>
      <c r="J746" s="38" t="s">
        <v>233</v>
      </c>
      <c r="K746" s="37" t="s">
        <v>789</v>
      </c>
      <c r="L746" s="2">
        <v>1</v>
      </c>
      <c r="M746" s="1" t="s">
        <v>99</v>
      </c>
      <c r="N746" s="3">
        <v>26</v>
      </c>
      <c r="O746" s="1" t="s">
        <v>115</v>
      </c>
      <c r="P746" s="29" t="s">
        <v>1315</v>
      </c>
      <c r="Q746" s="100"/>
      <c r="R746" s="28" t="s">
        <v>66</v>
      </c>
      <c r="S746" s="28" t="s">
        <v>67</v>
      </c>
      <c r="T746" s="28" t="s">
        <v>14</v>
      </c>
      <c r="U746" s="28" t="s">
        <v>68</v>
      </c>
      <c r="V746" s="28" t="s">
        <v>1178</v>
      </c>
      <c r="W746" s="28" t="str">
        <f t="shared" si="23"/>
        <v>書写405</v>
      </c>
    </row>
    <row r="747" spans="1:23" ht="24.95" customHeight="1" x14ac:dyDescent="0.15">
      <c r="A747" s="73" t="str">
        <f t="shared" si="22"/>
        <v>116009</v>
      </c>
      <c r="B747" s="38" t="s">
        <v>112</v>
      </c>
      <c r="C747" s="39" t="s">
        <v>135</v>
      </c>
      <c r="D747" s="44">
        <v>9</v>
      </c>
      <c r="E747" s="44" t="s">
        <v>1314</v>
      </c>
      <c r="F747" s="38" t="s">
        <v>270</v>
      </c>
      <c r="G747" s="39" t="s">
        <v>85</v>
      </c>
      <c r="H747" s="39">
        <v>32</v>
      </c>
      <c r="I747" s="38" t="s">
        <v>87</v>
      </c>
      <c r="J747" s="38" t="s">
        <v>143</v>
      </c>
      <c r="K747" s="37" t="s">
        <v>409</v>
      </c>
      <c r="L747" s="2">
        <v>1</v>
      </c>
      <c r="M747" s="1" t="s">
        <v>98</v>
      </c>
      <c r="N747" s="3">
        <v>22</v>
      </c>
      <c r="O747" s="1" t="s">
        <v>115</v>
      </c>
      <c r="P747" s="29" t="s">
        <v>1315</v>
      </c>
      <c r="Q747" s="100"/>
      <c r="R747" s="28" t="s">
        <v>66</v>
      </c>
      <c r="S747" s="28" t="s">
        <v>67</v>
      </c>
      <c r="T747" s="28" t="s">
        <v>14</v>
      </c>
      <c r="U747" s="28" t="s">
        <v>68</v>
      </c>
      <c r="V747" s="28" t="s">
        <v>1178</v>
      </c>
      <c r="W747" s="28" t="str">
        <f t="shared" si="23"/>
        <v>書写505</v>
      </c>
    </row>
    <row r="748" spans="1:23" ht="24.95" customHeight="1" x14ac:dyDescent="0.15">
      <c r="A748" s="73" t="str">
        <f t="shared" si="22"/>
        <v>116010</v>
      </c>
      <c r="B748" s="38" t="s">
        <v>112</v>
      </c>
      <c r="C748" s="39" t="s">
        <v>135</v>
      </c>
      <c r="D748" s="44">
        <v>10</v>
      </c>
      <c r="E748" s="44" t="s">
        <v>1314</v>
      </c>
      <c r="F748" s="38" t="s">
        <v>270</v>
      </c>
      <c r="G748" s="39" t="s">
        <v>85</v>
      </c>
      <c r="H748" s="39">
        <v>32</v>
      </c>
      <c r="I748" s="38" t="s">
        <v>87</v>
      </c>
      <c r="J748" s="38" t="s">
        <v>143</v>
      </c>
      <c r="K748" s="37" t="s">
        <v>790</v>
      </c>
      <c r="L748" s="2">
        <v>1</v>
      </c>
      <c r="M748" s="1" t="s">
        <v>99</v>
      </c>
      <c r="N748" s="3">
        <v>26</v>
      </c>
      <c r="O748" s="1" t="s">
        <v>115</v>
      </c>
      <c r="P748" s="29" t="s">
        <v>1315</v>
      </c>
      <c r="Q748" s="100"/>
      <c r="R748" s="28" t="s">
        <v>66</v>
      </c>
      <c r="S748" s="28" t="s">
        <v>67</v>
      </c>
      <c r="T748" s="28" t="s">
        <v>14</v>
      </c>
      <c r="U748" s="28" t="s">
        <v>68</v>
      </c>
      <c r="V748" s="28" t="s">
        <v>1178</v>
      </c>
      <c r="W748" s="28" t="str">
        <f t="shared" si="23"/>
        <v>書写505</v>
      </c>
    </row>
    <row r="749" spans="1:23" ht="24.95" customHeight="1" x14ac:dyDescent="0.15">
      <c r="A749" s="73" t="str">
        <f t="shared" si="22"/>
        <v>116011</v>
      </c>
      <c r="B749" s="38" t="s">
        <v>112</v>
      </c>
      <c r="C749" s="39" t="s">
        <v>135</v>
      </c>
      <c r="D749" s="44">
        <v>11</v>
      </c>
      <c r="E749" s="44" t="s">
        <v>1314</v>
      </c>
      <c r="F749" s="38" t="s">
        <v>270</v>
      </c>
      <c r="G749" s="39" t="s">
        <v>86</v>
      </c>
      <c r="H749" s="39">
        <v>32</v>
      </c>
      <c r="I749" s="38" t="s">
        <v>87</v>
      </c>
      <c r="J749" s="38" t="s">
        <v>236</v>
      </c>
      <c r="K749" s="37" t="s">
        <v>410</v>
      </c>
      <c r="L749" s="2">
        <v>1</v>
      </c>
      <c r="M749" s="1" t="s">
        <v>98</v>
      </c>
      <c r="N749" s="3">
        <v>22</v>
      </c>
      <c r="O749" s="1" t="s">
        <v>115</v>
      </c>
      <c r="P749" s="29" t="s">
        <v>1315</v>
      </c>
      <c r="Q749" s="100"/>
      <c r="R749" s="28" t="s">
        <v>66</v>
      </c>
      <c r="S749" s="28" t="s">
        <v>67</v>
      </c>
      <c r="T749" s="28" t="s">
        <v>14</v>
      </c>
      <c r="U749" s="28" t="s">
        <v>68</v>
      </c>
      <c r="V749" s="28" t="s">
        <v>1178</v>
      </c>
      <c r="W749" s="28" t="str">
        <f t="shared" si="23"/>
        <v>書写605</v>
      </c>
    </row>
    <row r="750" spans="1:23" ht="24.95" customHeight="1" x14ac:dyDescent="0.15">
      <c r="A750" s="73" t="str">
        <f t="shared" si="22"/>
        <v>116012</v>
      </c>
      <c r="B750" s="38" t="s">
        <v>112</v>
      </c>
      <c r="C750" s="39" t="s">
        <v>135</v>
      </c>
      <c r="D750" s="44">
        <v>12</v>
      </c>
      <c r="E750" s="44" t="s">
        <v>1314</v>
      </c>
      <c r="F750" s="38" t="s">
        <v>270</v>
      </c>
      <c r="G750" s="39" t="s">
        <v>86</v>
      </c>
      <c r="H750" s="39">
        <v>32</v>
      </c>
      <c r="I750" s="38" t="s">
        <v>87</v>
      </c>
      <c r="J750" s="38" t="s">
        <v>236</v>
      </c>
      <c r="K750" s="37" t="s">
        <v>791</v>
      </c>
      <c r="L750" s="2">
        <v>1</v>
      </c>
      <c r="M750" s="1" t="s">
        <v>99</v>
      </c>
      <c r="N750" s="3">
        <v>26</v>
      </c>
      <c r="O750" s="1" t="s">
        <v>115</v>
      </c>
      <c r="P750" s="29" t="s">
        <v>1315</v>
      </c>
      <c r="Q750" s="100"/>
      <c r="R750" s="28" t="s">
        <v>66</v>
      </c>
      <c r="S750" s="28" t="s">
        <v>67</v>
      </c>
      <c r="T750" s="28" t="s">
        <v>14</v>
      </c>
      <c r="U750" s="28" t="s">
        <v>68</v>
      </c>
      <c r="V750" s="28" t="s">
        <v>1178</v>
      </c>
      <c r="W750" s="28" t="str">
        <f t="shared" si="23"/>
        <v>書写605</v>
      </c>
    </row>
    <row r="751" spans="1:23" ht="24.95" customHeight="1" x14ac:dyDescent="0.15">
      <c r="A751" s="73" t="str">
        <f t="shared" si="22"/>
        <v>116013</v>
      </c>
      <c r="B751" s="29" t="s">
        <v>289</v>
      </c>
      <c r="C751" s="30" t="s">
        <v>135</v>
      </c>
      <c r="D751" s="44">
        <v>13</v>
      </c>
      <c r="E751" s="44" t="s">
        <v>1314</v>
      </c>
      <c r="F751" s="29" t="s">
        <v>270</v>
      </c>
      <c r="G751" s="30" t="s">
        <v>83</v>
      </c>
      <c r="H751" s="30">
        <v>32</v>
      </c>
      <c r="I751" s="29" t="s">
        <v>89</v>
      </c>
      <c r="J751" s="29" t="s">
        <v>106</v>
      </c>
      <c r="K751" s="5" t="s">
        <v>423</v>
      </c>
      <c r="L751" s="29">
        <v>3</v>
      </c>
      <c r="M751" s="1" t="s">
        <v>107</v>
      </c>
      <c r="N751" s="31">
        <v>22</v>
      </c>
      <c r="O751" s="1" t="s">
        <v>290</v>
      </c>
      <c r="P751" s="29" t="s">
        <v>1315</v>
      </c>
      <c r="Q751" s="100"/>
      <c r="R751" s="28" t="s">
        <v>66</v>
      </c>
      <c r="S751" s="28" t="s">
        <v>67</v>
      </c>
      <c r="T751" s="28" t="s">
        <v>14</v>
      </c>
      <c r="U751" s="28" t="s">
        <v>68</v>
      </c>
      <c r="V751" s="28" t="s">
        <v>1178</v>
      </c>
      <c r="W751" s="28" t="str">
        <f t="shared" si="23"/>
        <v>社会304</v>
      </c>
    </row>
    <row r="752" spans="1:23" ht="24.95" customHeight="1" x14ac:dyDescent="0.15">
      <c r="A752" s="73" t="str">
        <f t="shared" si="22"/>
        <v>116014</v>
      </c>
      <c r="B752" s="29" t="s">
        <v>289</v>
      </c>
      <c r="C752" s="30" t="s">
        <v>135</v>
      </c>
      <c r="D752" s="44">
        <v>14</v>
      </c>
      <c r="E752" s="44" t="s">
        <v>1314</v>
      </c>
      <c r="F752" s="29" t="s">
        <v>270</v>
      </c>
      <c r="G752" s="30" t="s">
        <v>83</v>
      </c>
      <c r="H752" s="30">
        <v>32</v>
      </c>
      <c r="I752" s="29" t="s">
        <v>89</v>
      </c>
      <c r="J752" s="29" t="s">
        <v>106</v>
      </c>
      <c r="K752" s="5" t="s">
        <v>424</v>
      </c>
      <c r="L752" s="29">
        <v>3</v>
      </c>
      <c r="M752" s="1" t="s">
        <v>98</v>
      </c>
      <c r="N752" s="31">
        <v>26</v>
      </c>
      <c r="O752" s="1" t="s">
        <v>290</v>
      </c>
      <c r="P752" s="29" t="s">
        <v>1315</v>
      </c>
      <c r="Q752" s="100"/>
      <c r="R752" s="28" t="s">
        <v>66</v>
      </c>
      <c r="S752" s="28" t="s">
        <v>67</v>
      </c>
      <c r="T752" s="28" t="s">
        <v>14</v>
      </c>
      <c r="U752" s="28" t="s">
        <v>68</v>
      </c>
      <c r="V752" s="28" t="s">
        <v>1178</v>
      </c>
      <c r="W752" s="28" t="str">
        <f t="shared" si="23"/>
        <v>社会304</v>
      </c>
    </row>
    <row r="753" spans="1:23" ht="24.95" customHeight="1" x14ac:dyDescent="0.15">
      <c r="A753" s="73" t="str">
        <f t="shared" si="22"/>
        <v>116015</v>
      </c>
      <c r="B753" s="29" t="s">
        <v>289</v>
      </c>
      <c r="C753" s="30" t="s">
        <v>135</v>
      </c>
      <c r="D753" s="44">
        <v>15</v>
      </c>
      <c r="E753" s="44" t="s">
        <v>1314</v>
      </c>
      <c r="F753" s="29" t="s">
        <v>270</v>
      </c>
      <c r="G753" s="30" t="s">
        <v>83</v>
      </c>
      <c r="H753" s="30">
        <v>32</v>
      </c>
      <c r="I753" s="29" t="s">
        <v>89</v>
      </c>
      <c r="J753" s="29" t="s">
        <v>106</v>
      </c>
      <c r="K753" s="5" t="s">
        <v>425</v>
      </c>
      <c r="L753" s="29">
        <v>3</v>
      </c>
      <c r="M753" s="1" t="s">
        <v>99</v>
      </c>
      <c r="N753" s="31">
        <v>30</v>
      </c>
      <c r="O753" s="1" t="s">
        <v>290</v>
      </c>
      <c r="P753" s="29" t="s">
        <v>1315</v>
      </c>
      <c r="Q753" s="100"/>
      <c r="R753" s="28" t="s">
        <v>66</v>
      </c>
      <c r="S753" s="28" t="s">
        <v>67</v>
      </c>
      <c r="T753" s="28" t="s">
        <v>14</v>
      </c>
      <c r="U753" s="28" t="s">
        <v>68</v>
      </c>
      <c r="V753" s="28" t="s">
        <v>1178</v>
      </c>
      <c r="W753" s="28" t="str">
        <f t="shared" si="23"/>
        <v>社会304</v>
      </c>
    </row>
    <row r="754" spans="1:23" ht="24.95" customHeight="1" x14ac:dyDescent="0.15">
      <c r="A754" s="73" t="str">
        <f t="shared" si="22"/>
        <v>116016</v>
      </c>
      <c r="B754" s="29" t="s">
        <v>289</v>
      </c>
      <c r="C754" s="30" t="s">
        <v>135</v>
      </c>
      <c r="D754" s="44">
        <v>16</v>
      </c>
      <c r="E754" s="44" t="s">
        <v>1314</v>
      </c>
      <c r="F754" s="29" t="s">
        <v>270</v>
      </c>
      <c r="G754" s="30" t="s">
        <v>84</v>
      </c>
      <c r="H754" s="30">
        <v>32</v>
      </c>
      <c r="I754" s="29" t="s">
        <v>89</v>
      </c>
      <c r="J754" s="29" t="s">
        <v>228</v>
      </c>
      <c r="K754" s="5" t="s">
        <v>426</v>
      </c>
      <c r="L754" s="29">
        <v>4</v>
      </c>
      <c r="M754" s="1" t="s">
        <v>107</v>
      </c>
      <c r="N754" s="31">
        <v>22</v>
      </c>
      <c r="O754" s="1" t="s">
        <v>290</v>
      </c>
      <c r="P754" s="29" t="s">
        <v>1315</v>
      </c>
      <c r="Q754" s="100"/>
      <c r="R754" s="28" t="s">
        <v>66</v>
      </c>
      <c r="S754" s="28" t="s">
        <v>67</v>
      </c>
      <c r="T754" s="28" t="s">
        <v>14</v>
      </c>
      <c r="U754" s="28" t="s">
        <v>68</v>
      </c>
      <c r="V754" s="28" t="s">
        <v>1178</v>
      </c>
      <c r="W754" s="28" t="str">
        <f t="shared" si="23"/>
        <v>社会404</v>
      </c>
    </row>
    <row r="755" spans="1:23" ht="24.95" customHeight="1" x14ac:dyDescent="0.15">
      <c r="A755" s="73" t="str">
        <f t="shared" si="22"/>
        <v>116017</v>
      </c>
      <c r="B755" s="29" t="s">
        <v>289</v>
      </c>
      <c r="C755" s="30" t="s">
        <v>135</v>
      </c>
      <c r="D755" s="44">
        <v>17</v>
      </c>
      <c r="E755" s="44" t="s">
        <v>1314</v>
      </c>
      <c r="F755" s="29" t="s">
        <v>270</v>
      </c>
      <c r="G755" s="30" t="s">
        <v>84</v>
      </c>
      <c r="H755" s="30">
        <v>32</v>
      </c>
      <c r="I755" s="29" t="s">
        <v>89</v>
      </c>
      <c r="J755" s="29" t="s">
        <v>228</v>
      </c>
      <c r="K755" s="5" t="s">
        <v>427</v>
      </c>
      <c r="L755" s="29">
        <v>4</v>
      </c>
      <c r="M755" s="1" t="s">
        <v>98</v>
      </c>
      <c r="N755" s="31">
        <v>26</v>
      </c>
      <c r="O755" s="1" t="s">
        <v>290</v>
      </c>
      <c r="P755" s="29" t="s">
        <v>1315</v>
      </c>
      <c r="Q755" s="100"/>
      <c r="R755" s="28" t="s">
        <v>66</v>
      </c>
      <c r="S755" s="28" t="s">
        <v>67</v>
      </c>
      <c r="T755" s="28" t="s">
        <v>14</v>
      </c>
      <c r="U755" s="28" t="s">
        <v>68</v>
      </c>
      <c r="V755" s="28" t="s">
        <v>1178</v>
      </c>
      <c r="W755" s="28" t="str">
        <f t="shared" si="23"/>
        <v>社会404</v>
      </c>
    </row>
    <row r="756" spans="1:23" ht="24.95" customHeight="1" x14ac:dyDescent="0.15">
      <c r="A756" s="73" t="str">
        <f t="shared" si="22"/>
        <v>116018</v>
      </c>
      <c r="B756" s="29" t="s">
        <v>289</v>
      </c>
      <c r="C756" s="30" t="s">
        <v>135</v>
      </c>
      <c r="D756" s="44">
        <v>18</v>
      </c>
      <c r="E756" s="44" t="s">
        <v>1314</v>
      </c>
      <c r="F756" s="29" t="s">
        <v>270</v>
      </c>
      <c r="G756" s="30" t="s">
        <v>84</v>
      </c>
      <c r="H756" s="30">
        <v>32</v>
      </c>
      <c r="I756" s="29" t="s">
        <v>89</v>
      </c>
      <c r="J756" s="29" t="s">
        <v>228</v>
      </c>
      <c r="K756" s="5" t="s">
        <v>428</v>
      </c>
      <c r="L756" s="29">
        <v>4</v>
      </c>
      <c r="M756" s="1" t="s">
        <v>99</v>
      </c>
      <c r="N756" s="31">
        <v>30</v>
      </c>
      <c r="O756" s="1" t="s">
        <v>290</v>
      </c>
      <c r="P756" s="29" t="s">
        <v>1315</v>
      </c>
      <c r="Q756" s="100"/>
      <c r="R756" s="28" t="s">
        <v>66</v>
      </c>
      <c r="S756" s="28" t="s">
        <v>67</v>
      </c>
      <c r="T756" s="28" t="s">
        <v>14</v>
      </c>
      <c r="U756" s="28" t="s">
        <v>68</v>
      </c>
      <c r="V756" s="28" t="s">
        <v>1178</v>
      </c>
      <c r="W756" s="28" t="str">
        <f t="shared" si="23"/>
        <v>社会404</v>
      </c>
    </row>
    <row r="757" spans="1:23" ht="24.95" customHeight="1" x14ac:dyDescent="0.15">
      <c r="A757" s="73" t="str">
        <f t="shared" si="22"/>
        <v>116019</v>
      </c>
      <c r="B757" s="29" t="s">
        <v>289</v>
      </c>
      <c r="C757" s="30" t="s">
        <v>135</v>
      </c>
      <c r="D757" s="44">
        <v>19</v>
      </c>
      <c r="E757" s="44" t="s">
        <v>1314</v>
      </c>
      <c r="F757" s="29" t="s">
        <v>270</v>
      </c>
      <c r="G757" s="30" t="s">
        <v>85</v>
      </c>
      <c r="H757" s="30">
        <v>32</v>
      </c>
      <c r="I757" s="29" t="s">
        <v>89</v>
      </c>
      <c r="J757" s="29" t="s">
        <v>142</v>
      </c>
      <c r="K757" s="5" t="s">
        <v>429</v>
      </c>
      <c r="L757" s="29">
        <v>5</v>
      </c>
      <c r="M757" s="1" t="s">
        <v>107</v>
      </c>
      <c r="N757" s="31">
        <v>18</v>
      </c>
      <c r="O757" s="1" t="s">
        <v>290</v>
      </c>
      <c r="P757" s="29" t="s">
        <v>1315</v>
      </c>
      <c r="Q757" s="100"/>
      <c r="R757" s="28" t="s">
        <v>66</v>
      </c>
      <c r="S757" s="28" t="s">
        <v>67</v>
      </c>
      <c r="T757" s="28" t="s">
        <v>14</v>
      </c>
      <c r="U757" s="28" t="s">
        <v>68</v>
      </c>
      <c r="V757" s="28" t="s">
        <v>1178</v>
      </c>
      <c r="W757" s="28" t="str">
        <f t="shared" si="23"/>
        <v>社会504</v>
      </c>
    </row>
    <row r="758" spans="1:23" ht="24.95" customHeight="1" x14ac:dyDescent="0.15">
      <c r="A758" s="73" t="str">
        <f t="shared" si="22"/>
        <v>116020</v>
      </c>
      <c r="B758" s="29" t="s">
        <v>289</v>
      </c>
      <c r="C758" s="30" t="s">
        <v>135</v>
      </c>
      <c r="D758" s="44">
        <v>20</v>
      </c>
      <c r="E758" s="44" t="s">
        <v>1314</v>
      </c>
      <c r="F758" s="29" t="s">
        <v>270</v>
      </c>
      <c r="G758" s="30" t="s">
        <v>85</v>
      </c>
      <c r="H758" s="30">
        <v>32</v>
      </c>
      <c r="I758" s="29" t="s">
        <v>89</v>
      </c>
      <c r="J758" s="29" t="s">
        <v>142</v>
      </c>
      <c r="K758" s="5" t="s">
        <v>430</v>
      </c>
      <c r="L758" s="29">
        <v>5</v>
      </c>
      <c r="M758" s="1" t="s">
        <v>98</v>
      </c>
      <c r="N758" s="31">
        <v>22</v>
      </c>
      <c r="O758" s="1" t="s">
        <v>290</v>
      </c>
      <c r="P758" s="29" t="s">
        <v>1315</v>
      </c>
      <c r="Q758" s="100"/>
      <c r="R758" s="28" t="s">
        <v>66</v>
      </c>
      <c r="S758" s="28" t="s">
        <v>67</v>
      </c>
      <c r="T758" s="28" t="s">
        <v>14</v>
      </c>
      <c r="U758" s="28" t="s">
        <v>68</v>
      </c>
      <c r="V758" s="28" t="s">
        <v>1178</v>
      </c>
      <c r="W758" s="28" t="str">
        <f t="shared" si="23"/>
        <v>社会504</v>
      </c>
    </row>
    <row r="759" spans="1:23" ht="24.95" customHeight="1" x14ac:dyDescent="0.15">
      <c r="A759" s="73" t="str">
        <f t="shared" si="22"/>
        <v>116021</v>
      </c>
      <c r="B759" s="29" t="s">
        <v>289</v>
      </c>
      <c r="C759" s="30" t="s">
        <v>135</v>
      </c>
      <c r="D759" s="44">
        <v>21</v>
      </c>
      <c r="E759" s="44" t="s">
        <v>1314</v>
      </c>
      <c r="F759" s="29" t="s">
        <v>270</v>
      </c>
      <c r="G759" s="30" t="s">
        <v>85</v>
      </c>
      <c r="H759" s="30">
        <v>32</v>
      </c>
      <c r="I759" s="29" t="s">
        <v>89</v>
      </c>
      <c r="J759" s="29" t="s">
        <v>142</v>
      </c>
      <c r="K759" s="5" t="s">
        <v>431</v>
      </c>
      <c r="L759" s="29">
        <v>5</v>
      </c>
      <c r="M759" s="1" t="s">
        <v>99</v>
      </c>
      <c r="N759" s="31">
        <v>26</v>
      </c>
      <c r="O759" s="1" t="s">
        <v>290</v>
      </c>
      <c r="P759" s="29" t="s">
        <v>1315</v>
      </c>
      <c r="Q759" s="100"/>
      <c r="R759" s="28" t="s">
        <v>66</v>
      </c>
      <c r="S759" s="28" t="s">
        <v>67</v>
      </c>
      <c r="T759" s="28" t="s">
        <v>14</v>
      </c>
      <c r="U759" s="28" t="s">
        <v>68</v>
      </c>
      <c r="V759" s="28" t="s">
        <v>1178</v>
      </c>
      <c r="W759" s="28" t="str">
        <f t="shared" si="23"/>
        <v>社会504</v>
      </c>
    </row>
    <row r="760" spans="1:23" ht="24.95" customHeight="1" x14ac:dyDescent="0.15">
      <c r="A760" s="73" t="str">
        <f t="shared" si="22"/>
        <v>116022</v>
      </c>
      <c r="B760" s="29" t="s">
        <v>289</v>
      </c>
      <c r="C760" s="30" t="s">
        <v>135</v>
      </c>
      <c r="D760" s="44">
        <v>22</v>
      </c>
      <c r="E760" s="44" t="s">
        <v>1314</v>
      </c>
      <c r="F760" s="29" t="s">
        <v>270</v>
      </c>
      <c r="G760" s="30" t="s">
        <v>86</v>
      </c>
      <c r="H760" s="30">
        <v>32</v>
      </c>
      <c r="I760" s="29" t="s">
        <v>89</v>
      </c>
      <c r="J760" s="29" t="s">
        <v>230</v>
      </c>
      <c r="K760" s="5" t="s">
        <v>432</v>
      </c>
      <c r="L760" s="29">
        <v>6</v>
      </c>
      <c r="M760" s="1" t="s">
        <v>107</v>
      </c>
      <c r="N760" s="31">
        <v>18</v>
      </c>
      <c r="O760" s="1" t="s">
        <v>290</v>
      </c>
      <c r="P760" s="29" t="s">
        <v>1315</v>
      </c>
      <c r="Q760" s="100"/>
      <c r="R760" s="28" t="s">
        <v>66</v>
      </c>
      <c r="S760" s="28" t="s">
        <v>67</v>
      </c>
      <c r="T760" s="28" t="s">
        <v>14</v>
      </c>
      <c r="U760" s="28" t="s">
        <v>68</v>
      </c>
      <c r="V760" s="28" t="s">
        <v>1178</v>
      </c>
      <c r="W760" s="28" t="str">
        <f t="shared" si="23"/>
        <v>社会604</v>
      </c>
    </row>
    <row r="761" spans="1:23" ht="24.95" customHeight="1" x14ac:dyDescent="0.15">
      <c r="A761" s="73" t="str">
        <f t="shared" si="22"/>
        <v>116023</v>
      </c>
      <c r="B761" s="29" t="s">
        <v>289</v>
      </c>
      <c r="C761" s="30" t="s">
        <v>135</v>
      </c>
      <c r="D761" s="44">
        <v>23</v>
      </c>
      <c r="E761" s="44" t="s">
        <v>1314</v>
      </c>
      <c r="F761" s="29" t="s">
        <v>270</v>
      </c>
      <c r="G761" s="30" t="s">
        <v>86</v>
      </c>
      <c r="H761" s="30">
        <v>32</v>
      </c>
      <c r="I761" s="29" t="s">
        <v>89</v>
      </c>
      <c r="J761" s="29" t="s">
        <v>230</v>
      </c>
      <c r="K761" s="5" t="s">
        <v>433</v>
      </c>
      <c r="L761" s="29">
        <v>6</v>
      </c>
      <c r="M761" s="1" t="s">
        <v>98</v>
      </c>
      <c r="N761" s="31">
        <v>22</v>
      </c>
      <c r="O761" s="1" t="s">
        <v>290</v>
      </c>
      <c r="P761" s="29" t="s">
        <v>1315</v>
      </c>
      <c r="Q761" s="100"/>
      <c r="R761" s="28" t="s">
        <v>66</v>
      </c>
      <c r="S761" s="28" t="s">
        <v>67</v>
      </c>
      <c r="T761" s="28" t="s">
        <v>14</v>
      </c>
      <c r="U761" s="28" t="s">
        <v>68</v>
      </c>
      <c r="V761" s="28" t="s">
        <v>1178</v>
      </c>
      <c r="W761" s="28" t="str">
        <f t="shared" si="23"/>
        <v>社会604</v>
      </c>
    </row>
    <row r="762" spans="1:23" ht="24.95" customHeight="1" x14ac:dyDescent="0.15">
      <c r="A762" s="73" t="str">
        <f t="shared" si="22"/>
        <v>116024</v>
      </c>
      <c r="B762" s="29" t="s">
        <v>289</v>
      </c>
      <c r="C762" s="30" t="s">
        <v>135</v>
      </c>
      <c r="D762" s="44">
        <v>24</v>
      </c>
      <c r="E762" s="44" t="s">
        <v>1314</v>
      </c>
      <c r="F762" s="29" t="s">
        <v>270</v>
      </c>
      <c r="G762" s="30" t="s">
        <v>86</v>
      </c>
      <c r="H762" s="30">
        <v>32</v>
      </c>
      <c r="I762" s="29" t="s">
        <v>89</v>
      </c>
      <c r="J762" s="29" t="s">
        <v>230</v>
      </c>
      <c r="K762" s="5" t="s">
        <v>434</v>
      </c>
      <c r="L762" s="29">
        <v>6</v>
      </c>
      <c r="M762" s="1" t="s">
        <v>99</v>
      </c>
      <c r="N762" s="31">
        <v>26</v>
      </c>
      <c r="O762" s="1" t="s">
        <v>290</v>
      </c>
      <c r="P762" s="29" t="s">
        <v>1315</v>
      </c>
      <c r="Q762" s="100"/>
      <c r="R762" s="28" t="s">
        <v>66</v>
      </c>
      <c r="S762" s="28" t="s">
        <v>67</v>
      </c>
      <c r="T762" s="28" t="s">
        <v>14</v>
      </c>
      <c r="U762" s="28" t="s">
        <v>68</v>
      </c>
      <c r="V762" s="28" t="s">
        <v>1178</v>
      </c>
      <c r="W762" s="28" t="str">
        <f t="shared" si="23"/>
        <v>社会604</v>
      </c>
    </row>
    <row r="763" spans="1:23" ht="24.95" customHeight="1" x14ac:dyDescent="0.15">
      <c r="A763" s="73" t="str">
        <f t="shared" si="22"/>
        <v>116025</v>
      </c>
      <c r="B763" s="29" t="s">
        <v>112</v>
      </c>
      <c r="C763" s="30" t="s">
        <v>135</v>
      </c>
      <c r="D763" s="44">
        <v>25</v>
      </c>
      <c r="E763" s="44" t="s">
        <v>1314</v>
      </c>
      <c r="F763" s="29" t="s">
        <v>270</v>
      </c>
      <c r="G763" s="30" t="s">
        <v>80</v>
      </c>
      <c r="H763" s="30">
        <v>32</v>
      </c>
      <c r="I763" s="29" t="s">
        <v>92</v>
      </c>
      <c r="J763" s="29" t="s">
        <v>129</v>
      </c>
      <c r="K763" s="6" t="s">
        <v>525</v>
      </c>
      <c r="L763" s="1">
        <v>2</v>
      </c>
      <c r="M763" s="29" t="s">
        <v>107</v>
      </c>
      <c r="N763" s="31">
        <v>22</v>
      </c>
      <c r="O763" s="1" t="s">
        <v>115</v>
      </c>
      <c r="P763" s="29" t="s">
        <v>1315</v>
      </c>
      <c r="Q763" s="100"/>
      <c r="R763" s="28" t="s">
        <v>66</v>
      </c>
      <c r="S763" s="28" t="s">
        <v>67</v>
      </c>
      <c r="T763" s="28" t="s">
        <v>14</v>
      </c>
      <c r="U763" s="28" t="s">
        <v>68</v>
      </c>
      <c r="V763" s="28" t="s">
        <v>1178</v>
      </c>
      <c r="W763" s="28" t="str">
        <f t="shared" si="23"/>
        <v>算数110</v>
      </c>
    </row>
    <row r="764" spans="1:23" ht="24.95" customHeight="1" x14ac:dyDescent="0.15">
      <c r="A764" s="73" t="str">
        <f t="shared" si="22"/>
        <v>116026</v>
      </c>
      <c r="B764" s="29" t="s">
        <v>112</v>
      </c>
      <c r="C764" s="30" t="s">
        <v>135</v>
      </c>
      <c r="D764" s="44">
        <v>26</v>
      </c>
      <c r="E764" s="44" t="s">
        <v>1314</v>
      </c>
      <c r="F764" s="29" t="s">
        <v>270</v>
      </c>
      <c r="G764" s="30" t="s">
        <v>80</v>
      </c>
      <c r="H764" s="30">
        <v>32</v>
      </c>
      <c r="I764" s="29" t="s">
        <v>92</v>
      </c>
      <c r="J764" s="29" t="s">
        <v>129</v>
      </c>
      <c r="K764" s="6" t="s">
        <v>526</v>
      </c>
      <c r="L764" s="1">
        <v>2</v>
      </c>
      <c r="M764" s="29" t="s">
        <v>98</v>
      </c>
      <c r="N764" s="31">
        <v>26</v>
      </c>
      <c r="O764" s="1" t="s">
        <v>115</v>
      </c>
      <c r="P764" s="29" t="s">
        <v>1315</v>
      </c>
      <c r="Q764" s="100"/>
      <c r="R764" s="28" t="s">
        <v>66</v>
      </c>
      <c r="S764" s="28" t="s">
        <v>67</v>
      </c>
      <c r="T764" s="28" t="s">
        <v>14</v>
      </c>
      <c r="U764" s="28" t="s">
        <v>68</v>
      </c>
      <c r="V764" s="28" t="s">
        <v>1178</v>
      </c>
      <c r="W764" s="28" t="str">
        <f t="shared" si="23"/>
        <v>算数110</v>
      </c>
    </row>
    <row r="765" spans="1:23" ht="24.95" customHeight="1" x14ac:dyDescent="0.15">
      <c r="A765" s="73" t="str">
        <f t="shared" si="22"/>
        <v>116027</v>
      </c>
      <c r="B765" s="29" t="s">
        <v>112</v>
      </c>
      <c r="C765" s="30" t="s">
        <v>135</v>
      </c>
      <c r="D765" s="44">
        <v>27</v>
      </c>
      <c r="E765" s="44" t="s">
        <v>1314</v>
      </c>
      <c r="F765" s="29" t="s">
        <v>270</v>
      </c>
      <c r="G765" s="30" t="s">
        <v>80</v>
      </c>
      <c r="H765" s="30">
        <v>32</v>
      </c>
      <c r="I765" s="29" t="s">
        <v>92</v>
      </c>
      <c r="J765" s="29" t="s">
        <v>129</v>
      </c>
      <c r="K765" s="6" t="s">
        <v>527</v>
      </c>
      <c r="L765" s="1">
        <v>2</v>
      </c>
      <c r="M765" s="29" t="s">
        <v>99</v>
      </c>
      <c r="N765" s="31">
        <v>30</v>
      </c>
      <c r="O765" s="1" t="s">
        <v>115</v>
      </c>
      <c r="P765" s="29" t="s">
        <v>1315</v>
      </c>
      <c r="Q765" s="100"/>
      <c r="R765" s="28" t="s">
        <v>66</v>
      </c>
      <c r="S765" s="28" t="s">
        <v>67</v>
      </c>
      <c r="T765" s="28" t="s">
        <v>14</v>
      </c>
      <c r="U765" s="28" t="s">
        <v>68</v>
      </c>
      <c r="V765" s="28" t="s">
        <v>1178</v>
      </c>
      <c r="W765" s="28" t="str">
        <f t="shared" si="23"/>
        <v>算数110</v>
      </c>
    </row>
    <row r="766" spans="1:23" ht="24.95" customHeight="1" x14ac:dyDescent="0.15">
      <c r="A766" s="73" t="str">
        <f t="shared" si="22"/>
        <v>116028</v>
      </c>
      <c r="B766" s="29" t="s">
        <v>112</v>
      </c>
      <c r="C766" s="30" t="s">
        <v>135</v>
      </c>
      <c r="D766" s="44">
        <v>28</v>
      </c>
      <c r="E766" s="44" t="s">
        <v>1314</v>
      </c>
      <c r="F766" s="29" t="s">
        <v>270</v>
      </c>
      <c r="G766" s="30" t="s">
        <v>80</v>
      </c>
      <c r="H766" s="30">
        <v>32</v>
      </c>
      <c r="I766" s="29" t="s">
        <v>92</v>
      </c>
      <c r="J766" s="29" t="s">
        <v>130</v>
      </c>
      <c r="K766" s="6" t="s">
        <v>528</v>
      </c>
      <c r="L766" s="1">
        <v>2</v>
      </c>
      <c r="M766" s="29" t="s">
        <v>107</v>
      </c>
      <c r="N766" s="31">
        <v>22</v>
      </c>
      <c r="O766" s="1" t="s">
        <v>115</v>
      </c>
      <c r="P766" s="29" t="s">
        <v>1315</v>
      </c>
      <c r="Q766" s="100"/>
      <c r="R766" s="28" t="s">
        <v>66</v>
      </c>
      <c r="S766" s="28" t="s">
        <v>67</v>
      </c>
      <c r="T766" s="28" t="s">
        <v>14</v>
      </c>
      <c r="U766" s="28" t="s">
        <v>68</v>
      </c>
      <c r="V766" s="28" t="s">
        <v>1178</v>
      </c>
      <c r="W766" s="28" t="str">
        <f t="shared" si="23"/>
        <v>算数111</v>
      </c>
    </row>
    <row r="767" spans="1:23" ht="24.95" customHeight="1" x14ac:dyDescent="0.15">
      <c r="A767" s="73" t="str">
        <f t="shared" si="22"/>
        <v>116029</v>
      </c>
      <c r="B767" s="29" t="s">
        <v>112</v>
      </c>
      <c r="C767" s="30" t="s">
        <v>135</v>
      </c>
      <c r="D767" s="44">
        <v>29</v>
      </c>
      <c r="E767" s="44" t="s">
        <v>1314</v>
      </c>
      <c r="F767" s="29" t="s">
        <v>270</v>
      </c>
      <c r="G767" s="30" t="s">
        <v>80</v>
      </c>
      <c r="H767" s="30">
        <v>32</v>
      </c>
      <c r="I767" s="29" t="s">
        <v>92</v>
      </c>
      <c r="J767" s="29" t="s">
        <v>130</v>
      </c>
      <c r="K767" s="6" t="s">
        <v>529</v>
      </c>
      <c r="L767" s="1">
        <v>2</v>
      </c>
      <c r="M767" s="29" t="s">
        <v>98</v>
      </c>
      <c r="N767" s="31">
        <v>26</v>
      </c>
      <c r="O767" s="1" t="s">
        <v>115</v>
      </c>
      <c r="P767" s="29" t="s">
        <v>1315</v>
      </c>
      <c r="Q767" s="100"/>
      <c r="R767" s="28" t="s">
        <v>66</v>
      </c>
      <c r="S767" s="28" t="s">
        <v>67</v>
      </c>
      <c r="T767" s="28" t="s">
        <v>14</v>
      </c>
      <c r="U767" s="28" t="s">
        <v>68</v>
      </c>
      <c r="V767" s="28" t="s">
        <v>1178</v>
      </c>
      <c r="W767" s="28" t="str">
        <f t="shared" si="23"/>
        <v>算数111</v>
      </c>
    </row>
    <row r="768" spans="1:23" ht="24.95" customHeight="1" x14ac:dyDescent="0.15">
      <c r="A768" s="73" t="str">
        <f t="shared" ref="A768:A831" si="24">CONCATENATE(TEXT(C768,"000"),(TEXT(D768,"000")))</f>
        <v>116030</v>
      </c>
      <c r="B768" s="29" t="s">
        <v>112</v>
      </c>
      <c r="C768" s="30" t="s">
        <v>135</v>
      </c>
      <c r="D768" s="44">
        <v>30</v>
      </c>
      <c r="E768" s="44" t="s">
        <v>1314</v>
      </c>
      <c r="F768" s="29" t="s">
        <v>270</v>
      </c>
      <c r="G768" s="30" t="s">
        <v>80</v>
      </c>
      <c r="H768" s="30">
        <v>32</v>
      </c>
      <c r="I768" s="29" t="s">
        <v>92</v>
      </c>
      <c r="J768" s="29" t="s">
        <v>130</v>
      </c>
      <c r="K768" s="6" t="s">
        <v>530</v>
      </c>
      <c r="L768" s="1">
        <v>2</v>
      </c>
      <c r="M768" s="29" t="s">
        <v>99</v>
      </c>
      <c r="N768" s="31">
        <v>30</v>
      </c>
      <c r="O768" s="1" t="s">
        <v>115</v>
      </c>
      <c r="P768" s="29" t="s">
        <v>1315</v>
      </c>
      <c r="Q768" s="100"/>
      <c r="R768" s="28" t="s">
        <v>66</v>
      </c>
      <c r="S768" s="28" t="s">
        <v>67</v>
      </c>
      <c r="T768" s="28" t="s">
        <v>14</v>
      </c>
      <c r="U768" s="28" t="s">
        <v>68</v>
      </c>
      <c r="V768" s="28" t="s">
        <v>1178</v>
      </c>
      <c r="W768" s="28" t="str">
        <f t="shared" ref="W768:W831" si="25">CONCATENATE(I768,J768)</f>
        <v>算数111</v>
      </c>
    </row>
    <row r="769" spans="1:23" ht="24.95" customHeight="1" x14ac:dyDescent="0.15">
      <c r="A769" s="73" t="str">
        <f t="shared" si="24"/>
        <v>116031</v>
      </c>
      <c r="B769" s="29" t="s">
        <v>112</v>
      </c>
      <c r="C769" s="30" t="s">
        <v>135</v>
      </c>
      <c r="D769" s="44">
        <v>31</v>
      </c>
      <c r="E769" s="44" t="s">
        <v>1314</v>
      </c>
      <c r="F769" s="29" t="s">
        <v>270</v>
      </c>
      <c r="G769" s="30" t="s">
        <v>82</v>
      </c>
      <c r="H769" s="30">
        <v>32</v>
      </c>
      <c r="I769" s="29" t="s">
        <v>92</v>
      </c>
      <c r="J769" s="29" t="s">
        <v>249</v>
      </c>
      <c r="K769" s="6" t="s">
        <v>531</v>
      </c>
      <c r="L769" s="1">
        <v>2</v>
      </c>
      <c r="M769" s="29" t="s">
        <v>107</v>
      </c>
      <c r="N769" s="31">
        <v>22</v>
      </c>
      <c r="O769" s="1" t="s">
        <v>115</v>
      </c>
      <c r="P769" s="29" t="s">
        <v>1315</v>
      </c>
      <c r="Q769" s="100"/>
      <c r="R769" s="28" t="s">
        <v>66</v>
      </c>
      <c r="S769" s="28" t="s">
        <v>67</v>
      </c>
      <c r="T769" s="28" t="s">
        <v>14</v>
      </c>
      <c r="U769" s="28" t="s">
        <v>68</v>
      </c>
      <c r="V769" s="28" t="s">
        <v>1178</v>
      </c>
      <c r="W769" s="28" t="str">
        <f t="shared" si="25"/>
        <v>算数210</v>
      </c>
    </row>
    <row r="770" spans="1:23" ht="24.95" customHeight="1" x14ac:dyDescent="0.15">
      <c r="A770" s="73" t="str">
        <f t="shared" si="24"/>
        <v>116032</v>
      </c>
      <c r="B770" s="29" t="s">
        <v>112</v>
      </c>
      <c r="C770" s="30" t="s">
        <v>135</v>
      </c>
      <c r="D770" s="44">
        <v>32</v>
      </c>
      <c r="E770" s="44" t="s">
        <v>1314</v>
      </c>
      <c r="F770" s="29" t="s">
        <v>270</v>
      </c>
      <c r="G770" s="30" t="s">
        <v>82</v>
      </c>
      <c r="H770" s="30">
        <v>32</v>
      </c>
      <c r="I770" s="29" t="s">
        <v>92</v>
      </c>
      <c r="J770" s="29" t="s">
        <v>249</v>
      </c>
      <c r="K770" s="6" t="s">
        <v>532</v>
      </c>
      <c r="L770" s="1">
        <v>2</v>
      </c>
      <c r="M770" s="29" t="s">
        <v>98</v>
      </c>
      <c r="N770" s="31">
        <v>26</v>
      </c>
      <c r="O770" s="1" t="s">
        <v>115</v>
      </c>
      <c r="P770" s="29" t="s">
        <v>1315</v>
      </c>
      <c r="Q770" s="100"/>
      <c r="R770" s="28" t="s">
        <v>66</v>
      </c>
      <c r="S770" s="28" t="s">
        <v>67</v>
      </c>
      <c r="T770" s="28" t="s">
        <v>14</v>
      </c>
      <c r="U770" s="28" t="s">
        <v>68</v>
      </c>
      <c r="V770" s="28" t="s">
        <v>1178</v>
      </c>
      <c r="W770" s="28" t="str">
        <f t="shared" si="25"/>
        <v>算数210</v>
      </c>
    </row>
    <row r="771" spans="1:23" ht="24.95" customHeight="1" x14ac:dyDescent="0.15">
      <c r="A771" s="73" t="str">
        <f t="shared" si="24"/>
        <v>116033</v>
      </c>
      <c r="B771" s="29" t="s">
        <v>112</v>
      </c>
      <c r="C771" s="30" t="s">
        <v>135</v>
      </c>
      <c r="D771" s="44">
        <v>33</v>
      </c>
      <c r="E771" s="44" t="s">
        <v>1314</v>
      </c>
      <c r="F771" s="29" t="s">
        <v>270</v>
      </c>
      <c r="G771" s="30" t="s">
        <v>82</v>
      </c>
      <c r="H771" s="30">
        <v>32</v>
      </c>
      <c r="I771" s="29" t="s">
        <v>92</v>
      </c>
      <c r="J771" s="29" t="s">
        <v>249</v>
      </c>
      <c r="K771" s="6" t="s">
        <v>533</v>
      </c>
      <c r="L771" s="1">
        <v>2</v>
      </c>
      <c r="M771" s="29" t="s">
        <v>99</v>
      </c>
      <c r="N771" s="31">
        <v>30</v>
      </c>
      <c r="O771" s="1" t="s">
        <v>115</v>
      </c>
      <c r="P771" s="29" t="s">
        <v>1315</v>
      </c>
      <c r="Q771" s="100"/>
      <c r="R771" s="28" t="s">
        <v>66</v>
      </c>
      <c r="S771" s="28" t="s">
        <v>67</v>
      </c>
      <c r="T771" s="28" t="s">
        <v>14</v>
      </c>
      <c r="U771" s="28" t="s">
        <v>68</v>
      </c>
      <c r="V771" s="28" t="s">
        <v>1178</v>
      </c>
      <c r="W771" s="28" t="str">
        <f t="shared" si="25"/>
        <v>算数210</v>
      </c>
    </row>
    <row r="772" spans="1:23" ht="24.95" customHeight="1" x14ac:dyDescent="0.15">
      <c r="A772" s="73" t="str">
        <f t="shared" si="24"/>
        <v>116034</v>
      </c>
      <c r="B772" s="29" t="s">
        <v>112</v>
      </c>
      <c r="C772" s="30" t="s">
        <v>135</v>
      </c>
      <c r="D772" s="44">
        <v>34</v>
      </c>
      <c r="E772" s="44" t="s">
        <v>1314</v>
      </c>
      <c r="F772" s="29" t="s">
        <v>270</v>
      </c>
      <c r="G772" s="30" t="s">
        <v>82</v>
      </c>
      <c r="H772" s="30">
        <v>32</v>
      </c>
      <c r="I772" s="29" t="s">
        <v>92</v>
      </c>
      <c r="J772" s="29" t="s">
        <v>250</v>
      </c>
      <c r="K772" s="6" t="s">
        <v>534</v>
      </c>
      <c r="L772" s="1">
        <v>2</v>
      </c>
      <c r="M772" s="29" t="s">
        <v>107</v>
      </c>
      <c r="N772" s="31">
        <v>22</v>
      </c>
      <c r="O772" s="1" t="s">
        <v>115</v>
      </c>
      <c r="P772" s="29" t="s">
        <v>1315</v>
      </c>
      <c r="Q772" s="100"/>
      <c r="R772" s="28" t="s">
        <v>66</v>
      </c>
      <c r="S772" s="28" t="s">
        <v>67</v>
      </c>
      <c r="T772" s="28" t="s">
        <v>14</v>
      </c>
      <c r="U772" s="28" t="s">
        <v>68</v>
      </c>
      <c r="V772" s="28" t="s">
        <v>1178</v>
      </c>
      <c r="W772" s="28" t="str">
        <f t="shared" si="25"/>
        <v>算数211</v>
      </c>
    </row>
    <row r="773" spans="1:23" ht="24.95" customHeight="1" x14ac:dyDescent="0.15">
      <c r="A773" s="73" t="str">
        <f t="shared" si="24"/>
        <v>116035</v>
      </c>
      <c r="B773" s="29" t="s">
        <v>112</v>
      </c>
      <c r="C773" s="30" t="s">
        <v>135</v>
      </c>
      <c r="D773" s="44">
        <v>35</v>
      </c>
      <c r="E773" s="44" t="s">
        <v>1314</v>
      </c>
      <c r="F773" s="29" t="s">
        <v>270</v>
      </c>
      <c r="G773" s="30" t="s">
        <v>82</v>
      </c>
      <c r="H773" s="30">
        <v>32</v>
      </c>
      <c r="I773" s="29" t="s">
        <v>92</v>
      </c>
      <c r="J773" s="29" t="s">
        <v>250</v>
      </c>
      <c r="K773" s="6" t="s">
        <v>535</v>
      </c>
      <c r="L773" s="1">
        <v>2</v>
      </c>
      <c r="M773" s="29" t="s">
        <v>98</v>
      </c>
      <c r="N773" s="31">
        <v>26</v>
      </c>
      <c r="O773" s="1" t="s">
        <v>115</v>
      </c>
      <c r="P773" s="29" t="s">
        <v>1315</v>
      </c>
      <c r="Q773" s="100"/>
      <c r="R773" s="28" t="s">
        <v>66</v>
      </c>
      <c r="S773" s="28" t="s">
        <v>67</v>
      </c>
      <c r="T773" s="28" t="s">
        <v>14</v>
      </c>
      <c r="U773" s="28" t="s">
        <v>68</v>
      </c>
      <c r="V773" s="28" t="s">
        <v>1178</v>
      </c>
      <c r="W773" s="28" t="str">
        <f t="shared" si="25"/>
        <v>算数211</v>
      </c>
    </row>
    <row r="774" spans="1:23" ht="24.95" customHeight="1" x14ac:dyDescent="0.15">
      <c r="A774" s="73" t="str">
        <f t="shared" si="24"/>
        <v>116036</v>
      </c>
      <c r="B774" s="29" t="s">
        <v>112</v>
      </c>
      <c r="C774" s="30" t="s">
        <v>135</v>
      </c>
      <c r="D774" s="44">
        <v>36</v>
      </c>
      <c r="E774" s="44" t="s">
        <v>1314</v>
      </c>
      <c r="F774" s="29" t="s">
        <v>270</v>
      </c>
      <c r="G774" s="30" t="s">
        <v>82</v>
      </c>
      <c r="H774" s="30">
        <v>32</v>
      </c>
      <c r="I774" s="29" t="s">
        <v>92</v>
      </c>
      <c r="J774" s="29" t="s">
        <v>250</v>
      </c>
      <c r="K774" s="6" t="s">
        <v>536</v>
      </c>
      <c r="L774" s="1">
        <v>2</v>
      </c>
      <c r="M774" s="29" t="s">
        <v>99</v>
      </c>
      <c r="N774" s="31">
        <v>30</v>
      </c>
      <c r="O774" s="1" t="s">
        <v>115</v>
      </c>
      <c r="P774" s="29" t="s">
        <v>1315</v>
      </c>
      <c r="Q774" s="100"/>
      <c r="R774" s="28" t="s">
        <v>66</v>
      </c>
      <c r="S774" s="28" t="s">
        <v>67</v>
      </c>
      <c r="T774" s="28" t="s">
        <v>14</v>
      </c>
      <c r="U774" s="28" t="s">
        <v>68</v>
      </c>
      <c r="V774" s="28" t="s">
        <v>1178</v>
      </c>
      <c r="W774" s="28" t="str">
        <f t="shared" si="25"/>
        <v>算数211</v>
      </c>
    </row>
    <row r="775" spans="1:23" ht="24.95" customHeight="1" x14ac:dyDescent="0.15">
      <c r="A775" s="73" t="str">
        <f t="shared" si="24"/>
        <v>116037</v>
      </c>
      <c r="B775" s="29" t="s">
        <v>112</v>
      </c>
      <c r="C775" s="30" t="s">
        <v>135</v>
      </c>
      <c r="D775" s="44">
        <v>37</v>
      </c>
      <c r="E775" s="44" t="s">
        <v>1314</v>
      </c>
      <c r="F775" s="29" t="s">
        <v>270</v>
      </c>
      <c r="G775" s="30" t="s">
        <v>83</v>
      </c>
      <c r="H775" s="30">
        <v>32</v>
      </c>
      <c r="I775" s="29" t="s">
        <v>92</v>
      </c>
      <c r="J775" s="29" t="s">
        <v>251</v>
      </c>
      <c r="K775" s="6" t="s">
        <v>537</v>
      </c>
      <c r="L775" s="1">
        <v>2</v>
      </c>
      <c r="M775" s="29" t="s">
        <v>107</v>
      </c>
      <c r="N775" s="31">
        <v>22</v>
      </c>
      <c r="O775" s="1" t="s">
        <v>115</v>
      </c>
      <c r="P775" s="29" t="s">
        <v>1315</v>
      </c>
      <c r="Q775" s="100"/>
      <c r="R775" s="28" t="s">
        <v>66</v>
      </c>
      <c r="S775" s="28" t="s">
        <v>67</v>
      </c>
      <c r="T775" s="28" t="s">
        <v>14</v>
      </c>
      <c r="U775" s="28" t="s">
        <v>68</v>
      </c>
      <c r="V775" s="28" t="s">
        <v>1178</v>
      </c>
      <c r="W775" s="28" t="str">
        <f t="shared" si="25"/>
        <v>算数310</v>
      </c>
    </row>
    <row r="776" spans="1:23" ht="24.95" customHeight="1" x14ac:dyDescent="0.15">
      <c r="A776" s="73" t="str">
        <f t="shared" si="24"/>
        <v>116038</v>
      </c>
      <c r="B776" s="29" t="s">
        <v>112</v>
      </c>
      <c r="C776" s="30" t="s">
        <v>135</v>
      </c>
      <c r="D776" s="44">
        <v>38</v>
      </c>
      <c r="E776" s="44" t="s">
        <v>1314</v>
      </c>
      <c r="F776" s="29" t="s">
        <v>270</v>
      </c>
      <c r="G776" s="30" t="s">
        <v>83</v>
      </c>
      <c r="H776" s="30">
        <v>32</v>
      </c>
      <c r="I776" s="29" t="s">
        <v>92</v>
      </c>
      <c r="J776" s="29" t="s">
        <v>251</v>
      </c>
      <c r="K776" s="6" t="s">
        <v>538</v>
      </c>
      <c r="L776" s="1">
        <v>2</v>
      </c>
      <c r="M776" s="29" t="s">
        <v>98</v>
      </c>
      <c r="N776" s="31">
        <v>26</v>
      </c>
      <c r="O776" s="1" t="s">
        <v>115</v>
      </c>
      <c r="P776" s="29" t="s">
        <v>1315</v>
      </c>
      <c r="Q776" s="100"/>
      <c r="R776" s="28" t="s">
        <v>66</v>
      </c>
      <c r="S776" s="28" t="s">
        <v>67</v>
      </c>
      <c r="T776" s="28" t="s">
        <v>14</v>
      </c>
      <c r="U776" s="28" t="s">
        <v>68</v>
      </c>
      <c r="V776" s="28" t="s">
        <v>1178</v>
      </c>
      <c r="W776" s="28" t="str">
        <f t="shared" si="25"/>
        <v>算数310</v>
      </c>
    </row>
    <row r="777" spans="1:23" ht="24.95" customHeight="1" x14ac:dyDescent="0.15">
      <c r="A777" s="73" t="str">
        <f t="shared" si="24"/>
        <v>116039</v>
      </c>
      <c r="B777" s="29" t="s">
        <v>112</v>
      </c>
      <c r="C777" s="30" t="s">
        <v>135</v>
      </c>
      <c r="D777" s="44">
        <v>39</v>
      </c>
      <c r="E777" s="44" t="s">
        <v>1314</v>
      </c>
      <c r="F777" s="29" t="s">
        <v>270</v>
      </c>
      <c r="G777" s="30" t="s">
        <v>83</v>
      </c>
      <c r="H777" s="30">
        <v>32</v>
      </c>
      <c r="I777" s="29" t="s">
        <v>92</v>
      </c>
      <c r="J777" s="29" t="s">
        <v>251</v>
      </c>
      <c r="K777" s="6" t="s">
        <v>539</v>
      </c>
      <c r="L777" s="1">
        <v>2</v>
      </c>
      <c r="M777" s="29" t="s">
        <v>99</v>
      </c>
      <c r="N777" s="31">
        <v>30</v>
      </c>
      <c r="O777" s="1" t="s">
        <v>115</v>
      </c>
      <c r="P777" s="29" t="s">
        <v>1315</v>
      </c>
      <c r="Q777" s="100"/>
      <c r="R777" s="28" t="s">
        <v>66</v>
      </c>
      <c r="S777" s="28" t="s">
        <v>67</v>
      </c>
      <c r="T777" s="28" t="s">
        <v>14</v>
      </c>
      <c r="U777" s="28" t="s">
        <v>68</v>
      </c>
      <c r="V777" s="28" t="s">
        <v>1178</v>
      </c>
      <c r="W777" s="28" t="str">
        <f t="shared" si="25"/>
        <v>算数310</v>
      </c>
    </row>
    <row r="778" spans="1:23" ht="24.95" customHeight="1" x14ac:dyDescent="0.15">
      <c r="A778" s="73" t="str">
        <f t="shared" si="24"/>
        <v>116040</v>
      </c>
      <c r="B778" s="29" t="s">
        <v>112</v>
      </c>
      <c r="C778" s="30" t="s">
        <v>135</v>
      </c>
      <c r="D778" s="44">
        <v>40</v>
      </c>
      <c r="E778" s="44" t="s">
        <v>1314</v>
      </c>
      <c r="F778" s="29" t="s">
        <v>270</v>
      </c>
      <c r="G778" s="30" t="s">
        <v>83</v>
      </c>
      <c r="H778" s="30">
        <v>32</v>
      </c>
      <c r="I778" s="29" t="s">
        <v>92</v>
      </c>
      <c r="J778" s="29" t="s">
        <v>252</v>
      </c>
      <c r="K778" s="6" t="s">
        <v>540</v>
      </c>
      <c r="L778" s="1">
        <v>2</v>
      </c>
      <c r="M778" s="29" t="s">
        <v>107</v>
      </c>
      <c r="N778" s="31">
        <v>22</v>
      </c>
      <c r="O778" s="1" t="s">
        <v>115</v>
      </c>
      <c r="P778" s="29" t="s">
        <v>1315</v>
      </c>
      <c r="Q778" s="100"/>
      <c r="R778" s="28" t="s">
        <v>66</v>
      </c>
      <c r="S778" s="28" t="s">
        <v>67</v>
      </c>
      <c r="T778" s="28" t="s">
        <v>14</v>
      </c>
      <c r="U778" s="28" t="s">
        <v>68</v>
      </c>
      <c r="V778" s="28" t="s">
        <v>1178</v>
      </c>
      <c r="W778" s="28" t="str">
        <f t="shared" si="25"/>
        <v>算数311</v>
      </c>
    </row>
    <row r="779" spans="1:23" ht="24.95" customHeight="1" x14ac:dyDescent="0.15">
      <c r="A779" s="73" t="str">
        <f t="shared" si="24"/>
        <v>116041</v>
      </c>
      <c r="B779" s="29" t="s">
        <v>112</v>
      </c>
      <c r="C779" s="30" t="s">
        <v>135</v>
      </c>
      <c r="D779" s="44">
        <v>41</v>
      </c>
      <c r="E779" s="44" t="s">
        <v>1314</v>
      </c>
      <c r="F779" s="29" t="s">
        <v>270</v>
      </c>
      <c r="G779" s="30" t="s">
        <v>83</v>
      </c>
      <c r="H779" s="30">
        <v>32</v>
      </c>
      <c r="I779" s="29" t="s">
        <v>92</v>
      </c>
      <c r="J779" s="29" t="s">
        <v>252</v>
      </c>
      <c r="K779" s="6" t="s">
        <v>541</v>
      </c>
      <c r="L779" s="1">
        <v>2</v>
      </c>
      <c r="M779" s="29" t="s">
        <v>98</v>
      </c>
      <c r="N779" s="31">
        <v>26</v>
      </c>
      <c r="O779" s="1" t="s">
        <v>115</v>
      </c>
      <c r="P779" s="29" t="s">
        <v>1315</v>
      </c>
      <c r="Q779" s="100"/>
      <c r="R779" s="28" t="s">
        <v>66</v>
      </c>
      <c r="S779" s="28" t="s">
        <v>67</v>
      </c>
      <c r="T779" s="28" t="s">
        <v>14</v>
      </c>
      <c r="U779" s="28" t="s">
        <v>68</v>
      </c>
      <c r="V779" s="28" t="s">
        <v>1178</v>
      </c>
      <c r="W779" s="28" t="str">
        <f t="shared" si="25"/>
        <v>算数311</v>
      </c>
    </row>
    <row r="780" spans="1:23" ht="24.95" customHeight="1" x14ac:dyDescent="0.15">
      <c r="A780" s="73" t="str">
        <f t="shared" si="24"/>
        <v>116042</v>
      </c>
      <c r="B780" s="29" t="s">
        <v>112</v>
      </c>
      <c r="C780" s="30" t="s">
        <v>135</v>
      </c>
      <c r="D780" s="44">
        <v>42</v>
      </c>
      <c r="E780" s="44" t="s">
        <v>1314</v>
      </c>
      <c r="F780" s="29" t="s">
        <v>270</v>
      </c>
      <c r="G780" s="30" t="s">
        <v>83</v>
      </c>
      <c r="H780" s="30">
        <v>32</v>
      </c>
      <c r="I780" s="29" t="s">
        <v>92</v>
      </c>
      <c r="J780" s="29" t="s">
        <v>252</v>
      </c>
      <c r="K780" s="6" t="s">
        <v>542</v>
      </c>
      <c r="L780" s="1">
        <v>2</v>
      </c>
      <c r="M780" s="29" t="s">
        <v>99</v>
      </c>
      <c r="N780" s="31">
        <v>30</v>
      </c>
      <c r="O780" s="1" t="s">
        <v>115</v>
      </c>
      <c r="P780" s="29" t="s">
        <v>1315</v>
      </c>
      <c r="Q780" s="100"/>
      <c r="R780" s="28" t="s">
        <v>66</v>
      </c>
      <c r="S780" s="28" t="s">
        <v>67</v>
      </c>
      <c r="T780" s="28" t="s">
        <v>14</v>
      </c>
      <c r="U780" s="28" t="s">
        <v>68</v>
      </c>
      <c r="V780" s="28" t="s">
        <v>1178</v>
      </c>
      <c r="W780" s="28" t="str">
        <f t="shared" si="25"/>
        <v>算数311</v>
      </c>
    </row>
    <row r="781" spans="1:23" ht="24.95" customHeight="1" x14ac:dyDescent="0.15">
      <c r="A781" s="73" t="str">
        <f t="shared" si="24"/>
        <v>116043</v>
      </c>
      <c r="B781" s="29" t="s">
        <v>112</v>
      </c>
      <c r="C781" s="30" t="s">
        <v>135</v>
      </c>
      <c r="D781" s="44">
        <v>43</v>
      </c>
      <c r="E781" s="44" t="s">
        <v>1314</v>
      </c>
      <c r="F781" s="29" t="s">
        <v>270</v>
      </c>
      <c r="G781" s="30" t="s">
        <v>84</v>
      </c>
      <c r="H781" s="30">
        <v>32</v>
      </c>
      <c r="I781" s="29" t="s">
        <v>92</v>
      </c>
      <c r="J781" s="29" t="s">
        <v>253</v>
      </c>
      <c r="K781" s="6" t="s">
        <v>543</v>
      </c>
      <c r="L781" s="1">
        <v>2</v>
      </c>
      <c r="M781" s="29" t="s">
        <v>107</v>
      </c>
      <c r="N781" s="31">
        <v>18</v>
      </c>
      <c r="O781" s="1" t="s">
        <v>115</v>
      </c>
      <c r="P781" s="29" t="s">
        <v>1315</v>
      </c>
      <c r="Q781" s="100"/>
      <c r="R781" s="28" t="s">
        <v>66</v>
      </c>
      <c r="S781" s="28" t="s">
        <v>67</v>
      </c>
      <c r="T781" s="28" t="s">
        <v>14</v>
      </c>
      <c r="U781" s="28" t="s">
        <v>68</v>
      </c>
      <c r="V781" s="28" t="s">
        <v>1178</v>
      </c>
      <c r="W781" s="28" t="str">
        <f t="shared" si="25"/>
        <v>算数410</v>
      </c>
    </row>
    <row r="782" spans="1:23" ht="24.95" customHeight="1" x14ac:dyDescent="0.15">
      <c r="A782" s="73" t="str">
        <f t="shared" si="24"/>
        <v>116044</v>
      </c>
      <c r="B782" s="29" t="s">
        <v>112</v>
      </c>
      <c r="C782" s="30" t="s">
        <v>135</v>
      </c>
      <c r="D782" s="44">
        <v>44</v>
      </c>
      <c r="E782" s="44" t="s">
        <v>1314</v>
      </c>
      <c r="F782" s="29" t="s">
        <v>270</v>
      </c>
      <c r="G782" s="30" t="s">
        <v>84</v>
      </c>
      <c r="H782" s="30">
        <v>32</v>
      </c>
      <c r="I782" s="29" t="s">
        <v>92</v>
      </c>
      <c r="J782" s="29" t="s">
        <v>253</v>
      </c>
      <c r="K782" s="6" t="s">
        <v>544</v>
      </c>
      <c r="L782" s="1">
        <v>2</v>
      </c>
      <c r="M782" s="29" t="s">
        <v>98</v>
      </c>
      <c r="N782" s="31">
        <v>22</v>
      </c>
      <c r="O782" s="1" t="s">
        <v>115</v>
      </c>
      <c r="P782" s="29" t="s">
        <v>1315</v>
      </c>
      <c r="Q782" s="100"/>
      <c r="R782" s="28" t="s">
        <v>66</v>
      </c>
      <c r="S782" s="28" t="s">
        <v>67</v>
      </c>
      <c r="T782" s="28" t="s">
        <v>14</v>
      </c>
      <c r="U782" s="28" t="s">
        <v>68</v>
      </c>
      <c r="V782" s="28" t="s">
        <v>1178</v>
      </c>
      <c r="W782" s="28" t="str">
        <f t="shared" si="25"/>
        <v>算数410</v>
      </c>
    </row>
    <row r="783" spans="1:23" ht="24.95" customHeight="1" x14ac:dyDescent="0.15">
      <c r="A783" s="73" t="str">
        <f t="shared" si="24"/>
        <v>116045</v>
      </c>
      <c r="B783" s="29" t="s">
        <v>112</v>
      </c>
      <c r="C783" s="30" t="s">
        <v>135</v>
      </c>
      <c r="D783" s="44">
        <v>45</v>
      </c>
      <c r="E783" s="44" t="s">
        <v>1314</v>
      </c>
      <c r="F783" s="29" t="s">
        <v>270</v>
      </c>
      <c r="G783" s="30" t="s">
        <v>84</v>
      </c>
      <c r="H783" s="30">
        <v>32</v>
      </c>
      <c r="I783" s="29" t="s">
        <v>92</v>
      </c>
      <c r="J783" s="29" t="s">
        <v>253</v>
      </c>
      <c r="K783" s="6" t="s">
        <v>545</v>
      </c>
      <c r="L783" s="1">
        <v>2</v>
      </c>
      <c r="M783" s="29" t="s">
        <v>99</v>
      </c>
      <c r="N783" s="31">
        <v>26</v>
      </c>
      <c r="O783" s="1" t="s">
        <v>115</v>
      </c>
      <c r="P783" s="29" t="s">
        <v>1315</v>
      </c>
      <c r="Q783" s="100"/>
      <c r="R783" s="28" t="s">
        <v>66</v>
      </c>
      <c r="S783" s="28" t="s">
        <v>67</v>
      </c>
      <c r="T783" s="28" t="s">
        <v>14</v>
      </c>
      <c r="U783" s="28" t="s">
        <v>68</v>
      </c>
      <c r="V783" s="28" t="s">
        <v>1178</v>
      </c>
      <c r="W783" s="28" t="str">
        <f t="shared" si="25"/>
        <v>算数410</v>
      </c>
    </row>
    <row r="784" spans="1:23" ht="24.95" customHeight="1" x14ac:dyDescent="0.15">
      <c r="A784" s="73" t="str">
        <f t="shared" si="24"/>
        <v>116046</v>
      </c>
      <c r="B784" s="29" t="s">
        <v>112</v>
      </c>
      <c r="C784" s="30" t="s">
        <v>135</v>
      </c>
      <c r="D784" s="44">
        <v>46</v>
      </c>
      <c r="E784" s="44" t="s">
        <v>1314</v>
      </c>
      <c r="F784" s="29" t="s">
        <v>270</v>
      </c>
      <c r="G784" s="30" t="s">
        <v>84</v>
      </c>
      <c r="H784" s="30">
        <v>32</v>
      </c>
      <c r="I784" s="29" t="s">
        <v>92</v>
      </c>
      <c r="J784" s="29" t="s">
        <v>254</v>
      </c>
      <c r="K784" s="6" t="s">
        <v>546</v>
      </c>
      <c r="L784" s="1">
        <v>2</v>
      </c>
      <c r="M784" s="1" t="s">
        <v>107</v>
      </c>
      <c r="N784" s="31">
        <v>18</v>
      </c>
      <c r="O784" s="1" t="s">
        <v>115</v>
      </c>
      <c r="P784" s="29" t="s">
        <v>1315</v>
      </c>
      <c r="Q784" s="100"/>
      <c r="R784" s="28" t="s">
        <v>66</v>
      </c>
      <c r="S784" s="28" t="s">
        <v>67</v>
      </c>
      <c r="T784" s="28" t="s">
        <v>14</v>
      </c>
      <c r="U784" s="28" t="s">
        <v>68</v>
      </c>
      <c r="V784" s="28" t="s">
        <v>1178</v>
      </c>
      <c r="W784" s="28" t="str">
        <f t="shared" si="25"/>
        <v>算数411</v>
      </c>
    </row>
    <row r="785" spans="1:23" ht="24.95" customHeight="1" x14ac:dyDescent="0.15">
      <c r="A785" s="73" t="str">
        <f t="shared" si="24"/>
        <v>116047</v>
      </c>
      <c r="B785" s="29" t="s">
        <v>112</v>
      </c>
      <c r="C785" s="30" t="s">
        <v>135</v>
      </c>
      <c r="D785" s="44">
        <v>47</v>
      </c>
      <c r="E785" s="44" t="s">
        <v>1314</v>
      </c>
      <c r="F785" s="29" t="s">
        <v>270</v>
      </c>
      <c r="G785" s="30" t="s">
        <v>84</v>
      </c>
      <c r="H785" s="30">
        <v>32</v>
      </c>
      <c r="I785" s="29" t="s">
        <v>92</v>
      </c>
      <c r="J785" s="29" t="s">
        <v>254</v>
      </c>
      <c r="K785" s="6" t="s">
        <v>547</v>
      </c>
      <c r="L785" s="1">
        <v>2</v>
      </c>
      <c r="M785" s="1" t="s">
        <v>98</v>
      </c>
      <c r="N785" s="31">
        <v>22</v>
      </c>
      <c r="O785" s="1" t="s">
        <v>115</v>
      </c>
      <c r="P785" s="29" t="s">
        <v>1315</v>
      </c>
      <c r="Q785" s="100"/>
      <c r="R785" s="28" t="s">
        <v>66</v>
      </c>
      <c r="S785" s="28" t="s">
        <v>67</v>
      </c>
      <c r="T785" s="28" t="s">
        <v>14</v>
      </c>
      <c r="U785" s="28" t="s">
        <v>68</v>
      </c>
      <c r="V785" s="28" t="s">
        <v>1178</v>
      </c>
      <c r="W785" s="28" t="str">
        <f t="shared" si="25"/>
        <v>算数411</v>
      </c>
    </row>
    <row r="786" spans="1:23" ht="24.95" customHeight="1" x14ac:dyDescent="0.15">
      <c r="A786" s="73" t="str">
        <f t="shared" si="24"/>
        <v>116048</v>
      </c>
      <c r="B786" s="29" t="s">
        <v>112</v>
      </c>
      <c r="C786" s="30" t="s">
        <v>135</v>
      </c>
      <c r="D786" s="44">
        <v>48</v>
      </c>
      <c r="E786" s="44" t="s">
        <v>1314</v>
      </c>
      <c r="F786" s="29" t="s">
        <v>270</v>
      </c>
      <c r="G786" s="30" t="s">
        <v>84</v>
      </c>
      <c r="H786" s="30">
        <v>32</v>
      </c>
      <c r="I786" s="29" t="s">
        <v>92</v>
      </c>
      <c r="J786" s="29" t="s">
        <v>254</v>
      </c>
      <c r="K786" s="6" t="s">
        <v>548</v>
      </c>
      <c r="L786" s="1">
        <v>2</v>
      </c>
      <c r="M786" s="1" t="s">
        <v>99</v>
      </c>
      <c r="N786" s="31">
        <v>26</v>
      </c>
      <c r="O786" s="1" t="s">
        <v>115</v>
      </c>
      <c r="P786" s="29" t="s">
        <v>1315</v>
      </c>
      <c r="Q786" s="100"/>
      <c r="R786" s="28" t="s">
        <v>66</v>
      </c>
      <c r="S786" s="28" t="s">
        <v>67</v>
      </c>
      <c r="T786" s="28" t="s">
        <v>14</v>
      </c>
      <c r="U786" s="28" t="s">
        <v>68</v>
      </c>
      <c r="V786" s="28" t="s">
        <v>1178</v>
      </c>
      <c r="W786" s="28" t="str">
        <f t="shared" si="25"/>
        <v>算数411</v>
      </c>
    </row>
    <row r="787" spans="1:23" ht="24.95" customHeight="1" x14ac:dyDescent="0.15">
      <c r="A787" s="73" t="str">
        <f t="shared" si="24"/>
        <v>116049</v>
      </c>
      <c r="B787" s="29" t="s">
        <v>112</v>
      </c>
      <c r="C787" s="30" t="s">
        <v>135</v>
      </c>
      <c r="D787" s="44">
        <v>49</v>
      </c>
      <c r="E787" s="44" t="s">
        <v>1314</v>
      </c>
      <c r="F787" s="29" t="s">
        <v>270</v>
      </c>
      <c r="G787" s="30" t="s">
        <v>85</v>
      </c>
      <c r="H787" s="30">
        <v>32</v>
      </c>
      <c r="I787" s="29" t="s">
        <v>92</v>
      </c>
      <c r="J787" s="29" t="s">
        <v>255</v>
      </c>
      <c r="K787" s="6" t="s">
        <v>549</v>
      </c>
      <c r="L787" s="1">
        <v>2</v>
      </c>
      <c r="M787" s="1" t="s">
        <v>107</v>
      </c>
      <c r="N787" s="31">
        <v>18</v>
      </c>
      <c r="O787" s="1" t="s">
        <v>115</v>
      </c>
      <c r="P787" s="29" t="s">
        <v>1315</v>
      </c>
      <c r="Q787" s="100"/>
      <c r="R787" s="28" t="s">
        <v>66</v>
      </c>
      <c r="S787" s="28" t="s">
        <v>67</v>
      </c>
      <c r="T787" s="28" t="s">
        <v>14</v>
      </c>
      <c r="U787" s="28" t="s">
        <v>68</v>
      </c>
      <c r="V787" s="28" t="s">
        <v>1178</v>
      </c>
      <c r="W787" s="28" t="str">
        <f t="shared" si="25"/>
        <v>算数510</v>
      </c>
    </row>
    <row r="788" spans="1:23" ht="24.95" customHeight="1" x14ac:dyDescent="0.15">
      <c r="A788" s="73" t="str">
        <f t="shared" si="24"/>
        <v>116050</v>
      </c>
      <c r="B788" s="29" t="s">
        <v>112</v>
      </c>
      <c r="C788" s="30" t="s">
        <v>135</v>
      </c>
      <c r="D788" s="44">
        <v>50</v>
      </c>
      <c r="E788" s="44" t="s">
        <v>1314</v>
      </c>
      <c r="F788" s="29" t="s">
        <v>270</v>
      </c>
      <c r="G788" s="30" t="s">
        <v>85</v>
      </c>
      <c r="H788" s="30">
        <v>32</v>
      </c>
      <c r="I788" s="29" t="s">
        <v>92</v>
      </c>
      <c r="J788" s="29" t="s">
        <v>255</v>
      </c>
      <c r="K788" s="6" t="s">
        <v>550</v>
      </c>
      <c r="L788" s="1">
        <v>2</v>
      </c>
      <c r="M788" s="1" t="s">
        <v>98</v>
      </c>
      <c r="N788" s="31">
        <v>22</v>
      </c>
      <c r="O788" s="1" t="s">
        <v>115</v>
      </c>
      <c r="P788" s="29" t="s">
        <v>1315</v>
      </c>
      <c r="Q788" s="100"/>
      <c r="R788" s="28" t="s">
        <v>66</v>
      </c>
      <c r="S788" s="28" t="s">
        <v>67</v>
      </c>
      <c r="T788" s="28" t="s">
        <v>14</v>
      </c>
      <c r="U788" s="28" t="s">
        <v>68</v>
      </c>
      <c r="V788" s="28" t="s">
        <v>1178</v>
      </c>
      <c r="W788" s="28" t="str">
        <f t="shared" si="25"/>
        <v>算数510</v>
      </c>
    </row>
    <row r="789" spans="1:23" ht="24.95" customHeight="1" x14ac:dyDescent="0.15">
      <c r="A789" s="73" t="str">
        <f t="shared" si="24"/>
        <v>116051</v>
      </c>
      <c r="B789" s="29" t="s">
        <v>112</v>
      </c>
      <c r="C789" s="30" t="s">
        <v>135</v>
      </c>
      <c r="D789" s="44">
        <v>51</v>
      </c>
      <c r="E789" s="44" t="s">
        <v>1314</v>
      </c>
      <c r="F789" s="29" t="s">
        <v>270</v>
      </c>
      <c r="G789" s="30" t="s">
        <v>85</v>
      </c>
      <c r="H789" s="30">
        <v>32</v>
      </c>
      <c r="I789" s="29" t="s">
        <v>92</v>
      </c>
      <c r="J789" s="29" t="s">
        <v>255</v>
      </c>
      <c r="K789" s="6" t="s">
        <v>551</v>
      </c>
      <c r="L789" s="1">
        <v>2</v>
      </c>
      <c r="M789" s="1" t="s">
        <v>99</v>
      </c>
      <c r="N789" s="31">
        <v>26</v>
      </c>
      <c r="O789" s="1" t="s">
        <v>115</v>
      </c>
      <c r="P789" s="29" t="s">
        <v>1315</v>
      </c>
      <c r="Q789" s="100"/>
      <c r="R789" s="28" t="s">
        <v>66</v>
      </c>
      <c r="S789" s="28" t="s">
        <v>67</v>
      </c>
      <c r="T789" s="28" t="s">
        <v>14</v>
      </c>
      <c r="U789" s="28" t="s">
        <v>68</v>
      </c>
      <c r="V789" s="28" t="s">
        <v>1178</v>
      </c>
      <c r="W789" s="28" t="str">
        <f t="shared" si="25"/>
        <v>算数510</v>
      </c>
    </row>
    <row r="790" spans="1:23" ht="24.95" customHeight="1" x14ac:dyDescent="0.15">
      <c r="A790" s="73" t="str">
        <f t="shared" si="24"/>
        <v>116052</v>
      </c>
      <c r="B790" s="29" t="s">
        <v>112</v>
      </c>
      <c r="C790" s="30" t="s">
        <v>135</v>
      </c>
      <c r="D790" s="44">
        <v>52</v>
      </c>
      <c r="E790" s="44" t="s">
        <v>1314</v>
      </c>
      <c r="F790" s="29" t="s">
        <v>270</v>
      </c>
      <c r="G790" s="30" t="s">
        <v>85</v>
      </c>
      <c r="H790" s="30">
        <v>32</v>
      </c>
      <c r="I790" s="29" t="s">
        <v>92</v>
      </c>
      <c r="J790" s="29" t="s">
        <v>256</v>
      </c>
      <c r="K790" s="6" t="s">
        <v>552</v>
      </c>
      <c r="L790" s="1">
        <v>2</v>
      </c>
      <c r="M790" s="1" t="s">
        <v>107</v>
      </c>
      <c r="N790" s="31">
        <v>18</v>
      </c>
      <c r="O790" s="1" t="s">
        <v>115</v>
      </c>
      <c r="P790" s="29" t="s">
        <v>1315</v>
      </c>
      <c r="Q790" s="100"/>
      <c r="R790" s="28" t="s">
        <v>66</v>
      </c>
      <c r="S790" s="28" t="s">
        <v>67</v>
      </c>
      <c r="T790" s="28" t="s">
        <v>14</v>
      </c>
      <c r="U790" s="28" t="s">
        <v>68</v>
      </c>
      <c r="V790" s="28" t="s">
        <v>1178</v>
      </c>
      <c r="W790" s="28" t="str">
        <f t="shared" si="25"/>
        <v>算数511</v>
      </c>
    </row>
    <row r="791" spans="1:23" ht="24.95" customHeight="1" x14ac:dyDescent="0.15">
      <c r="A791" s="73" t="str">
        <f t="shared" si="24"/>
        <v>116053</v>
      </c>
      <c r="B791" s="29" t="s">
        <v>112</v>
      </c>
      <c r="C791" s="30" t="s">
        <v>135</v>
      </c>
      <c r="D791" s="44">
        <v>53</v>
      </c>
      <c r="E791" s="44" t="s">
        <v>1314</v>
      </c>
      <c r="F791" s="29" t="s">
        <v>270</v>
      </c>
      <c r="G791" s="30" t="s">
        <v>85</v>
      </c>
      <c r="H791" s="30">
        <v>32</v>
      </c>
      <c r="I791" s="29" t="s">
        <v>92</v>
      </c>
      <c r="J791" s="29" t="s">
        <v>256</v>
      </c>
      <c r="K791" s="6" t="s">
        <v>553</v>
      </c>
      <c r="L791" s="1">
        <v>2</v>
      </c>
      <c r="M791" s="1" t="s">
        <v>98</v>
      </c>
      <c r="N791" s="31">
        <v>22</v>
      </c>
      <c r="O791" s="1" t="s">
        <v>115</v>
      </c>
      <c r="P791" s="29" t="s">
        <v>1315</v>
      </c>
      <c r="Q791" s="100"/>
      <c r="R791" s="28" t="s">
        <v>66</v>
      </c>
      <c r="S791" s="28" t="s">
        <v>67</v>
      </c>
      <c r="T791" s="28" t="s">
        <v>14</v>
      </c>
      <c r="U791" s="28" t="s">
        <v>68</v>
      </c>
      <c r="V791" s="28" t="s">
        <v>1178</v>
      </c>
      <c r="W791" s="28" t="str">
        <f t="shared" si="25"/>
        <v>算数511</v>
      </c>
    </row>
    <row r="792" spans="1:23" ht="24.95" customHeight="1" x14ac:dyDescent="0.15">
      <c r="A792" s="73" t="str">
        <f t="shared" si="24"/>
        <v>116054</v>
      </c>
      <c r="B792" s="29" t="s">
        <v>112</v>
      </c>
      <c r="C792" s="30" t="s">
        <v>135</v>
      </c>
      <c r="D792" s="44">
        <v>54</v>
      </c>
      <c r="E792" s="44" t="s">
        <v>1314</v>
      </c>
      <c r="F792" s="29" t="s">
        <v>270</v>
      </c>
      <c r="G792" s="30" t="s">
        <v>85</v>
      </c>
      <c r="H792" s="30">
        <v>32</v>
      </c>
      <c r="I792" s="29" t="s">
        <v>92</v>
      </c>
      <c r="J792" s="29" t="s">
        <v>256</v>
      </c>
      <c r="K792" s="6" t="s">
        <v>554</v>
      </c>
      <c r="L792" s="1">
        <v>2</v>
      </c>
      <c r="M792" s="1" t="s">
        <v>99</v>
      </c>
      <c r="N792" s="31">
        <v>26</v>
      </c>
      <c r="O792" s="1" t="s">
        <v>115</v>
      </c>
      <c r="P792" s="29" t="s">
        <v>1315</v>
      </c>
      <c r="Q792" s="100"/>
      <c r="R792" s="28" t="s">
        <v>66</v>
      </c>
      <c r="S792" s="28" t="s">
        <v>67</v>
      </c>
      <c r="T792" s="28" t="s">
        <v>14</v>
      </c>
      <c r="U792" s="28" t="s">
        <v>68</v>
      </c>
      <c r="V792" s="28" t="s">
        <v>1178</v>
      </c>
      <c r="W792" s="28" t="str">
        <f t="shared" si="25"/>
        <v>算数511</v>
      </c>
    </row>
    <row r="793" spans="1:23" ht="24.95" customHeight="1" x14ac:dyDescent="0.15">
      <c r="A793" s="73" t="str">
        <f t="shared" si="24"/>
        <v>116055</v>
      </c>
      <c r="B793" s="29" t="s">
        <v>112</v>
      </c>
      <c r="C793" s="30" t="s">
        <v>135</v>
      </c>
      <c r="D793" s="44">
        <v>55</v>
      </c>
      <c r="E793" s="44" t="s">
        <v>1314</v>
      </c>
      <c r="F793" s="29" t="s">
        <v>270</v>
      </c>
      <c r="G793" s="30" t="s">
        <v>86</v>
      </c>
      <c r="H793" s="30">
        <v>32</v>
      </c>
      <c r="I793" s="29" t="s">
        <v>92</v>
      </c>
      <c r="J793" s="29" t="s">
        <v>257</v>
      </c>
      <c r="K793" s="6" t="s">
        <v>555</v>
      </c>
      <c r="L793" s="1">
        <v>2</v>
      </c>
      <c r="M793" s="1" t="s">
        <v>107</v>
      </c>
      <c r="N793" s="31">
        <v>18</v>
      </c>
      <c r="O793" s="1" t="s">
        <v>115</v>
      </c>
      <c r="P793" s="29" t="s">
        <v>1315</v>
      </c>
      <c r="Q793" s="100"/>
      <c r="R793" s="28" t="s">
        <v>66</v>
      </c>
      <c r="S793" s="28" t="s">
        <v>67</v>
      </c>
      <c r="T793" s="28" t="s">
        <v>14</v>
      </c>
      <c r="U793" s="28" t="s">
        <v>68</v>
      </c>
      <c r="V793" s="28" t="s">
        <v>1178</v>
      </c>
      <c r="W793" s="28" t="str">
        <f t="shared" si="25"/>
        <v>算数610</v>
      </c>
    </row>
    <row r="794" spans="1:23" ht="24.95" customHeight="1" x14ac:dyDescent="0.15">
      <c r="A794" s="73" t="str">
        <f t="shared" si="24"/>
        <v>116056</v>
      </c>
      <c r="B794" s="29" t="s">
        <v>112</v>
      </c>
      <c r="C794" s="30" t="s">
        <v>135</v>
      </c>
      <c r="D794" s="44">
        <v>56</v>
      </c>
      <c r="E794" s="44" t="s">
        <v>1314</v>
      </c>
      <c r="F794" s="29" t="s">
        <v>270</v>
      </c>
      <c r="G794" s="30" t="s">
        <v>86</v>
      </c>
      <c r="H794" s="30">
        <v>32</v>
      </c>
      <c r="I794" s="29" t="s">
        <v>92</v>
      </c>
      <c r="J794" s="29" t="s">
        <v>257</v>
      </c>
      <c r="K794" s="6" t="s">
        <v>556</v>
      </c>
      <c r="L794" s="1">
        <v>2</v>
      </c>
      <c r="M794" s="1" t="s">
        <v>98</v>
      </c>
      <c r="N794" s="31">
        <v>22</v>
      </c>
      <c r="O794" s="1" t="s">
        <v>115</v>
      </c>
      <c r="P794" s="29" t="s">
        <v>1315</v>
      </c>
      <c r="Q794" s="100"/>
      <c r="R794" s="28" t="s">
        <v>66</v>
      </c>
      <c r="S794" s="28" t="s">
        <v>67</v>
      </c>
      <c r="T794" s="28" t="s">
        <v>14</v>
      </c>
      <c r="U794" s="28" t="s">
        <v>68</v>
      </c>
      <c r="V794" s="28" t="s">
        <v>1178</v>
      </c>
      <c r="W794" s="28" t="str">
        <f t="shared" si="25"/>
        <v>算数610</v>
      </c>
    </row>
    <row r="795" spans="1:23" ht="24.95" customHeight="1" x14ac:dyDescent="0.15">
      <c r="A795" s="73" t="str">
        <f t="shared" si="24"/>
        <v>116057</v>
      </c>
      <c r="B795" s="29" t="s">
        <v>112</v>
      </c>
      <c r="C795" s="30" t="s">
        <v>135</v>
      </c>
      <c r="D795" s="44">
        <v>57</v>
      </c>
      <c r="E795" s="44" t="s">
        <v>1314</v>
      </c>
      <c r="F795" s="29" t="s">
        <v>270</v>
      </c>
      <c r="G795" s="30" t="s">
        <v>86</v>
      </c>
      <c r="H795" s="30">
        <v>32</v>
      </c>
      <c r="I795" s="29" t="s">
        <v>92</v>
      </c>
      <c r="J795" s="29" t="s">
        <v>257</v>
      </c>
      <c r="K795" s="6" t="s">
        <v>557</v>
      </c>
      <c r="L795" s="1">
        <v>2</v>
      </c>
      <c r="M795" s="1" t="s">
        <v>99</v>
      </c>
      <c r="N795" s="31">
        <v>26</v>
      </c>
      <c r="O795" s="1" t="s">
        <v>115</v>
      </c>
      <c r="P795" s="29" t="s">
        <v>1315</v>
      </c>
      <c r="Q795" s="100"/>
      <c r="R795" s="28" t="s">
        <v>66</v>
      </c>
      <c r="S795" s="28" t="s">
        <v>67</v>
      </c>
      <c r="T795" s="28" t="s">
        <v>14</v>
      </c>
      <c r="U795" s="28" t="s">
        <v>68</v>
      </c>
      <c r="V795" s="28" t="s">
        <v>1178</v>
      </c>
      <c r="W795" s="28" t="str">
        <f t="shared" si="25"/>
        <v>算数610</v>
      </c>
    </row>
    <row r="796" spans="1:23" ht="24.95" customHeight="1" x14ac:dyDescent="0.15">
      <c r="A796" s="73" t="str">
        <f t="shared" si="24"/>
        <v>116058</v>
      </c>
      <c r="B796" s="29" t="s">
        <v>112</v>
      </c>
      <c r="C796" s="30" t="s">
        <v>135</v>
      </c>
      <c r="D796" s="44">
        <v>58</v>
      </c>
      <c r="E796" s="44" t="s">
        <v>1314</v>
      </c>
      <c r="F796" s="29" t="s">
        <v>270</v>
      </c>
      <c r="G796" s="30" t="s">
        <v>94</v>
      </c>
      <c r="H796" s="30">
        <v>32</v>
      </c>
      <c r="I796" s="29" t="s">
        <v>95</v>
      </c>
      <c r="J796" s="29" t="s">
        <v>134</v>
      </c>
      <c r="K796" s="6" t="s">
        <v>620</v>
      </c>
      <c r="L796" s="29">
        <v>3</v>
      </c>
      <c r="M796" s="29" t="s">
        <v>107</v>
      </c>
      <c r="N796" s="31">
        <v>22</v>
      </c>
      <c r="O796" s="1" t="s">
        <v>115</v>
      </c>
      <c r="P796" s="29" t="s">
        <v>1315</v>
      </c>
      <c r="Q796" s="100"/>
      <c r="R796" s="28" t="s">
        <v>66</v>
      </c>
      <c r="S796" s="28" t="s">
        <v>67</v>
      </c>
      <c r="T796" s="28" t="s">
        <v>14</v>
      </c>
      <c r="U796" s="28" t="s">
        <v>68</v>
      </c>
      <c r="V796" s="28" t="s">
        <v>1178</v>
      </c>
      <c r="W796" s="28" t="str">
        <f t="shared" si="25"/>
        <v>生活115</v>
      </c>
    </row>
    <row r="797" spans="1:23" ht="24.95" customHeight="1" x14ac:dyDescent="0.15">
      <c r="A797" s="73" t="str">
        <f t="shared" si="24"/>
        <v>116059</v>
      </c>
      <c r="B797" s="29" t="s">
        <v>112</v>
      </c>
      <c r="C797" s="30" t="s">
        <v>135</v>
      </c>
      <c r="D797" s="44">
        <v>59</v>
      </c>
      <c r="E797" s="44" t="s">
        <v>1314</v>
      </c>
      <c r="F797" s="29" t="s">
        <v>270</v>
      </c>
      <c r="G797" s="30" t="s">
        <v>94</v>
      </c>
      <c r="H797" s="30">
        <v>32</v>
      </c>
      <c r="I797" s="29" t="s">
        <v>95</v>
      </c>
      <c r="J797" s="29" t="s">
        <v>134</v>
      </c>
      <c r="K797" s="6" t="s">
        <v>621</v>
      </c>
      <c r="L797" s="29">
        <v>3</v>
      </c>
      <c r="M797" s="29" t="s">
        <v>98</v>
      </c>
      <c r="N797" s="31">
        <v>26</v>
      </c>
      <c r="O797" s="1" t="s">
        <v>115</v>
      </c>
      <c r="P797" s="29" t="s">
        <v>1315</v>
      </c>
      <c r="Q797" s="100"/>
      <c r="R797" s="28" t="s">
        <v>66</v>
      </c>
      <c r="S797" s="28" t="s">
        <v>67</v>
      </c>
      <c r="T797" s="28" t="s">
        <v>14</v>
      </c>
      <c r="U797" s="28" t="s">
        <v>68</v>
      </c>
      <c r="V797" s="28" t="s">
        <v>1178</v>
      </c>
      <c r="W797" s="28" t="str">
        <f t="shared" si="25"/>
        <v>生活115</v>
      </c>
    </row>
    <row r="798" spans="1:23" ht="24.95" customHeight="1" x14ac:dyDescent="0.15">
      <c r="A798" s="73" t="str">
        <f t="shared" si="24"/>
        <v>116060</v>
      </c>
      <c r="B798" s="29" t="s">
        <v>112</v>
      </c>
      <c r="C798" s="30" t="s">
        <v>135</v>
      </c>
      <c r="D798" s="44">
        <v>60</v>
      </c>
      <c r="E798" s="44" t="s">
        <v>1314</v>
      </c>
      <c r="F798" s="29" t="s">
        <v>270</v>
      </c>
      <c r="G798" s="30" t="s">
        <v>94</v>
      </c>
      <c r="H798" s="30">
        <v>32</v>
      </c>
      <c r="I798" s="29" t="s">
        <v>95</v>
      </c>
      <c r="J798" s="29" t="s">
        <v>134</v>
      </c>
      <c r="K798" s="6" t="s">
        <v>622</v>
      </c>
      <c r="L798" s="29">
        <v>3</v>
      </c>
      <c r="M798" s="29" t="s">
        <v>99</v>
      </c>
      <c r="N798" s="31">
        <v>30</v>
      </c>
      <c r="O798" s="1" t="s">
        <v>115</v>
      </c>
      <c r="P798" s="29" t="s">
        <v>1315</v>
      </c>
      <c r="Q798" s="100"/>
      <c r="R798" s="28" t="s">
        <v>66</v>
      </c>
      <c r="S798" s="28" t="s">
        <v>67</v>
      </c>
      <c r="T798" s="28" t="s">
        <v>14</v>
      </c>
      <c r="U798" s="28" t="s">
        <v>68</v>
      </c>
      <c r="V798" s="28" t="s">
        <v>1178</v>
      </c>
      <c r="W798" s="28" t="str">
        <f t="shared" si="25"/>
        <v>生活115</v>
      </c>
    </row>
    <row r="799" spans="1:23" ht="24.95" customHeight="1" x14ac:dyDescent="0.15">
      <c r="A799" s="73" t="str">
        <f t="shared" si="24"/>
        <v>116061</v>
      </c>
      <c r="B799" s="29" t="s">
        <v>112</v>
      </c>
      <c r="C799" s="30" t="s">
        <v>135</v>
      </c>
      <c r="D799" s="44">
        <v>61</v>
      </c>
      <c r="E799" s="44" t="s">
        <v>1314</v>
      </c>
      <c r="F799" s="29" t="s">
        <v>270</v>
      </c>
      <c r="G799" s="30" t="s">
        <v>94</v>
      </c>
      <c r="H799" s="30">
        <v>32</v>
      </c>
      <c r="I799" s="29" t="s">
        <v>95</v>
      </c>
      <c r="J799" s="29" t="s">
        <v>135</v>
      </c>
      <c r="K799" s="6" t="s">
        <v>623</v>
      </c>
      <c r="L799" s="29">
        <v>3</v>
      </c>
      <c r="M799" s="29" t="s">
        <v>107</v>
      </c>
      <c r="N799" s="31">
        <v>22</v>
      </c>
      <c r="O799" s="1" t="s">
        <v>115</v>
      </c>
      <c r="P799" s="29" t="s">
        <v>1315</v>
      </c>
      <c r="Q799" s="100"/>
      <c r="R799" s="28" t="s">
        <v>66</v>
      </c>
      <c r="S799" s="28" t="s">
        <v>67</v>
      </c>
      <c r="T799" s="28" t="s">
        <v>14</v>
      </c>
      <c r="U799" s="28" t="s">
        <v>68</v>
      </c>
      <c r="V799" s="28" t="s">
        <v>1178</v>
      </c>
      <c r="W799" s="28" t="str">
        <f t="shared" si="25"/>
        <v>生活116</v>
      </c>
    </row>
    <row r="800" spans="1:23" ht="24.95" customHeight="1" x14ac:dyDescent="0.15">
      <c r="A800" s="73" t="str">
        <f t="shared" si="24"/>
        <v>116062</v>
      </c>
      <c r="B800" s="29" t="s">
        <v>112</v>
      </c>
      <c r="C800" s="30" t="s">
        <v>135</v>
      </c>
      <c r="D800" s="44">
        <v>62</v>
      </c>
      <c r="E800" s="44" t="s">
        <v>1314</v>
      </c>
      <c r="F800" s="29" t="s">
        <v>270</v>
      </c>
      <c r="G800" s="30" t="s">
        <v>94</v>
      </c>
      <c r="H800" s="30">
        <v>32</v>
      </c>
      <c r="I800" s="29" t="s">
        <v>95</v>
      </c>
      <c r="J800" s="29" t="s">
        <v>135</v>
      </c>
      <c r="K800" s="6" t="s">
        <v>624</v>
      </c>
      <c r="L800" s="29">
        <v>3</v>
      </c>
      <c r="M800" s="29" t="s">
        <v>98</v>
      </c>
      <c r="N800" s="31">
        <v>26</v>
      </c>
      <c r="O800" s="1" t="s">
        <v>115</v>
      </c>
      <c r="P800" s="29" t="s">
        <v>1315</v>
      </c>
      <c r="Q800" s="100"/>
      <c r="R800" s="28" t="s">
        <v>66</v>
      </c>
      <c r="S800" s="28" t="s">
        <v>67</v>
      </c>
      <c r="T800" s="28" t="s">
        <v>14</v>
      </c>
      <c r="U800" s="28" t="s">
        <v>68</v>
      </c>
      <c r="V800" s="28" t="s">
        <v>1178</v>
      </c>
      <c r="W800" s="28" t="str">
        <f t="shared" si="25"/>
        <v>生活116</v>
      </c>
    </row>
    <row r="801" spans="1:23" ht="24.95" customHeight="1" x14ac:dyDescent="0.15">
      <c r="A801" s="73" t="str">
        <f t="shared" si="24"/>
        <v>116063</v>
      </c>
      <c r="B801" s="29" t="s">
        <v>112</v>
      </c>
      <c r="C801" s="30" t="s">
        <v>135</v>
      </c>
      <c r="D801" s="44">
        <v>63</v>
      </c>
      <c r="E801" s="44" t="s">
        <v>1314</v>
      </c>
      <c r="F801" s="29" t="s">
        <v>270</v>
      </c>
      <c r="G801" s="30" t="s">
        <v>94</v>
      </c>
      <c r="H801" s="30">
        <v>32</v>
      </c>
      <c r="I801" s="29" t="s">
        <v>95</v>
      </c>
      <c r="J801" s="29" t="s">
        <v>135</v>
      </c>
      <c r="K801" s="6" t="s">
        <v>625</v>
      </c>
      <c r="L801" s="29">
        <v>3</v>
      </c>
      <c r="M801" s="29" t="s">
        <v>99</v>
      </c>
      <c r="N801" s="31">
        <v>30</v>
      </c>
      <c r="O801" s="1" t="s">
        <v>115</v>
      </c>
      <c r="P801" s="29" t="s">
        <v>1315</v>
      </c>
      <c r="Q801" s="100"/>
      <c r="R801" s="28" t="s">
        <v>66</v>
      </c>
      <c r="S801" s="28" t="s">
        <v>67</v>
      </c>
      <c r="T801" s="28" t="s">
        <v>14</v>
      </c>
      <c r="U801" s="28" t="s">
        <v>68</v>
      </c>
      <c r="V801" s="28" t="s">
        <v>1178</v>
      </c>
      <c r="W801" s="28" t="str">
        <f t="shared" si="25"/>
        <v>生活116</v>
      </c>
    </row>
    <row r="802" spans="1:23" ht="24.95" customHeight="1" x14ac:dyDescent="0.15">
      <c r="A802" s="73" t="str">
        <f t="shared" si="24"/>
        <v>116064</v>
      </c>
      <c r="B802" s="29" t="s">
        <v>112</v>
      </c>
      <c r="C802" s="30" t="s">
        <v>135</v>
      </c>
      <c r="D802" s="44">
        <v>64</v>
      </c>
      <c r="E802" s="44" t="s">
        <v>1314</v>
      </c>
      <c r="F802" s="29" t="s">
        <v>270</v>
      </c>
      <c r="G802" s="30" t="s">
        <v>94</v>
      </c>
      <c r="H802" s="30">
        <v>32</v>
      </c>
      <c r="I802" s="29" t="s">
        <v>1</v>
      </c>
      <c r="J802" s="29" t="s">
        <v>121</v>
      </c>
      <c r="K802" s="6" t="s">
        <v>650</v>
      </c>
      <c r="L802" s="29">
        <v>1</v>
      </c>
      <c r="M802" s="29" t="s">
        <v>98</v>
      </c>
      <c r="N802" s="31">
        <v>22</v>
      </c>
      <c r="O802" s="1" t="s">
        <v>115</v>
      </c>
      <c r="P802" s="29" t="s">
        <v>1315</v>
      </c>
      <c r="Q802" s="100"/>
      <c r="R802" s="28" t="s">
        <v>66</v>
      </c>
      <c r="S802" s="28" t="s">
        <v>67</v>
      </c>
      <c r="T802" s="28" t="s">
        <v>14</v>
      </c>
      <c r="U802" s="28" t="s">
        <v>68</v>
      </c>
      <c r="V802" s="28" t="s">
        <v>1178</v>
      </c>
      <c r="W802" s="28" t="str">
        <f t="shared" si="25"/>
        <v>図工103</v>
      </c>
    </row>
    <row r="803" spans="1:23" ht="24.95" customHeight="1" x14ac:dyDescent="0.15">
      <c r="A803" s="73" t="str">
        <f t="shared" si="24"/>
        <v>116065</v>
      </c>
      <c r="B803" s="29" t="s">
        <v>112</v>
      </c>
      <c r="C803" s="30" t="s">
        <v>135</v>
      </c>
      <c r="D803" s="44">
        <v>65</v>
      </c>
      <c r="E803" s="44" t="s">
        <v>1314</v>
      </c>
      <c r="F803" s="29" t="s">
        <v>270</v>
      </c>
      <c r="G803" s="30" t="s">
        <v>94</v>
      </c>
      <c r="H803" s="30">
        <v>32</v>
      </c>
      <c r="I803" s="29" t="s">
        <v>1</v>
      </c>
      <c r="J803" s="29" t="s">
        <v>121</v>
      </c>
      <c r="K803" s="6" t="s">
        <v>651</v>
      </c>
      <c r="L803" s="29">
        <v>1</v>
      </c>
      <c r="M803" s="29" t="s">
        <v>99</v>
      </c>
      <c r="N803" s="31">
        <v>26</v>
      </c>
      <c r="O803" s="1" t="s">
        <v>115</v>
      </c>
      <c r="P803" s="29" t="s">
        <v>1315</v>
      </c>
      <c r="Q803" s="100"/>
      <c r="R803" s="28" t="s">
        <v>66</v>
      </c>
      <c r="S803" s="28" t="s">
        <v>67</v>
      </c>
      <c r="T803" s="28" t="s">
        <v>14</v>
      </c>
      <c r="U803" s="28" t="s">
        <v>68</v>
      </c>
      <c r="V803" s="28" t="s">
        <v>1178</v>
      </c>
      <c r="W803" s="28" t="str">
        <f t="shared" si="25"/>
        <v>図工103</v>
      </c>
    </row>
    <row r="804" spans="1:23" ht="24.95" customHeight="1" x14ac:dyDescent="0.15">
      <c r="A804" s="73" t="str">
        <f t="shared" si="24"/>
        <v>116066</v>
      </c>
      <c r="B804" s="29" t="s">
        <v>112</v>
      </c>
      <c r="C804" s="30" t="s">
        <v>135</v>
      </c>
      <c r="D804" s="44">
        <v>66</v>
      </c>
      <c r="E804" s="44" t="s">
        <v>1314</v>
      </c>
      <c r="F804" s="29" t="s">
        <v>270</v>
      </c>
      <c r="G804" s="30" t="s">
        <v>94</v>
      </c>
      <c r="H804" s="30">
        <v>32</v>
      </c>
      <c r="I804" s="29" t="s">
        <v>1</v>
      </c>
      <c r="J804" s="29" t="s">
        <v>121</v>
      </c>
      <c r="K804" s="6" t="s">
        <v>652</v>
      </c>
      <c r="L804" s="29">
        <v>1</v>
      </c>
      <c r="M804" s="29" t="s">
        <v>136</v>
      </c>
      <c r="N804" s="31">
        <v>30</v>
      </c>
      <c r="O804" s="1" t="s">
        <v>115</v>
      </c>
      <c r="P804" s="29" t="s">
        <v>1315</v>
      </c>
      <c r="Q804" s="100"/>
      <c r="R804" s="28" t="s">
        <v>66</v>
      </c>
      <c r="S804" s="28" t="s">
        <v>67</v>
      </c>
      <c r="T804" s="28" t="s">
        <v>14</v>
      </c>
      <c r="U804" s="28" t="s">
        <v>68</v>
      </c>
      <c r="V804" s="28" t="s">
        <v>1178</v>
      </c>
      <c r="W804" s="28" t="str">
        <f t="shared" si="25"/>
        <v>図工103</v>
      </c>
    </row>
    <row r="805" spans="1:23" ht="24.95" customHeight="1" x14ac:dyDescent="0.15">
      <c r="A805" s="73" t="str">
        <f t="shared" si="24"/>
        <v>116067</v>
      </c>
      <c r="B805" s="29" t="s">
        <v>112</v>
      </c>
      <c r="C805" s="30" t="s">
        <v>135</v>
      </c>
      <c r="D805" s="44">
        <v>67</v>
      </c>
      <c r="E805" s="44" t="s">
        <v>1314</v>
      </c>
      <c r="F805" s="29" t="s">
        <v>270</v>
      </c>
      <c r="G805" s="30" t="s">
        <v>94</v>
      </c>
      <c r="H805" s="30">
        <v>32</v>
      </c>
      <c r="I805" s="29" t="s">
        <v>1</v>
      </c>
      <c r="J805" s="29" t="s">
        <v>122</v>
      </c>
      <c r="K805" s="6" t="s">
        <v>653</v>
      </c>
      <c r="L805" s="29">
        <v>1</v>
      </c>
      <c r="M805" s="29" t="s">
        <v>98</v>
      </c>
      <c r="N805" s="31">
        <v>22</v>
      </c>
      <c r="O805" s="1" t="s">
        <v>115</v>
      </c>
      <c r="P805" s="29" t="s">
        <v>1315</v>
      </c>
      <c r="Q805" s="100"/>
      <c r="R805" s="28" t="s">
        <v>66</v>
      </c>
      <c r="S805" s="28" t="s">
        <v>67</v>
      </c>
      <c r="T805" s="28" t="s">
        <v>14</v>
      </c>
      <c r="U805" s="28" t="s">
        <v>68</v>
      </c>
      <c r="V805" s="28" t="s">
        <v>1178</v>
      </c>
      <c r="W805" s="28" t="str">
        <f t="shared" si="25"/>
        <v>図工104</v>
      </c>
    </row>
    <row r="806" spans="1:23" ht="24.95" customHeight="1" x14ac:dyDescent="0.15">
      <c r="A806" s="73" t="str">
        <f t="shared" si="24"/>
        <v>116068</v>
      </c>
      <c r="B806" s="29" t="s">
        <v>112</v>
      </c>
      <c r="C806" s="30" t="s">
        <v>135</v>
      </c>
      <c r="D806" s="44">
        <v>68</v>
      </c>
      <c r="E806" s="44" t="s">
        <v>1314</v>
      </c>
      <c r="F806" s="29" t="s">
        <v>270</v>
      </c>
      <c r="G806" s="30" t="s">
        <v>94</v>
      </c>
      <c r="H806" s="30">
        <v>32</v>
      </c>
      <c r="I806" s="29" t="s">
        <v>1</v>
      </c>
      <c r="J806" s="29" t="s">
        <v>122</v>
      </c>
      <c r="K806" s="6" t="s">
        <v>654</v>
      </c>
      <c r="L806" s="29">
        <v>1</v>
      </c>
      <c r="M806" s="29" t="s">
        <v>99</v>
      </c>
      <c r="N806" s="31">
        <v>26</v>
      </c>
      <c r="O806" s="1" t="s">
        <v>115</v>
      </c>
      <c r="P806" s="29" t="s">
        <v>1315</v>
      </c>
      <c r="Q806" s="100"/>
      <c r="R806" s="28" t="s">
        <v>66</v>
      </c>
      <c r="S806" s="28" t="s">
        <v>67</v>
      </c>
      <c r="T806" s="28" t="s">
        <v>14</v>
      </c>
      <c r="U806" s="28" t="s">
        <v>68</v>
      </c>
      <c r="V806" s="28" t="s">
        <v>1178</v>
      </c>
      <c r="W806" s="28" t="str">
        <f t="shared" si="25"/>
        <v>図工104</v>
      </c>
    </row>
    <row r="807" spans="1:23" ht="24.95" customHeight="1" x14ac:dyDescent="0.15">
      <c r="A807" s="73" t="str">
        <f t="shared" si="24"/>
        <v>116069</v>
      </c>
      <c r="B807" s="29" t="s">
        <v>112</v>
      </c>
      <c r="C807" s="30" t="s">
        <v>135</v>
      </c>
      <c r="D807" s="44">
        <v>69</v>
      </c>
      <c r="E807" s="44" t="s">
        <v>1314</v>
      </c>
      <c r="F807" s="29" t="s">
        <v>270</v>
      </c>
      <c r="G807" s="30" t="s">
        <v>94</v>
      </c>
      <c r="H807" s="30">
        <v>32</v>
      </c>
      <c r="I807" s="29" t="s">
        <v>1</v>
      </c>
      <c r="J807" s="29" t="s">
        <v>122</v>
      </c>
      <c r="K807" s="6" t="s">
        <v>655</v>
      </c>
      <c r="L807" s="29">
        <v>1</v>
      </c>
      <c r="M807" s="29" t="s">
        <v>136</v>
      </c>
      <c r="N807" s="31">
        <v>30</v>
      </c>
      <c r="O807" s="1" t="s">
        <v>115</v>
      </c>
      <c r="P807" s="29" t="s">
        <v>1315</v>
      </c>
      <c r="Q807" s="100"/>
      <c r="R807" s="28" t="s">
        <v>66</v>
      </c>
      <c r="S807" s="28" t="s">
        <v>67</v>
      </c>
      <c r="T807" s="28" t="s">
        <v>14</v>
      </c>
      <c r="U807" s="28" t="s">
        <v>68</v>
      </c>
      <c r="V807" s="28" t="s">
        <v>1178</v>
      </c>
      <c r="W807" s="28" t="str">
        <f t="shared" si="25"/>
        <v>図工104</v>
      </c>
    </row>
    <row r="808" spans="1:23" ht="24.95" customHeight="1" x14ac:dyDescent="0.15">
      <c r="A808" s="73" t="str">
        <f t="shared" si="24"/>
        <v>116070</v>
      </c>
      <c r="B808" s="29" t="s">
        <v>112</v>
      </c>
      <c r="C808" s="30" t="s">
        <v>135</v>
      </c>
      <c r="D808" s="44">
        <v>70</v>
      </c>
      <c r="E808" s="44" t="s">
        <v>1314</v>
      </c>
      <c r="F808" s="29" t="s">
        <v>270</v>
      </c>
      <c r="G808" s="30" t="s">
        <v>88</v>
      </c>
      <c r="H808" s="30">
        <v>32</v>
      </c>
      <c r="I808" s="29" t="s">
        <v>1</v>
      </c>
      <c r="J808" s="29" t="s">
        <v>105</v>
      </c>
      <c r="K808" s="6" t="s">
        <v>656</v>
      </c>
      <c r="L808" s="29">
        <v>1</v>
      </c>
      <c r="M808" s="29" t="s">
        <v>98</v>
      </c>
      <c r="N808" s="31">
        <v>22</v>
      </c>
      <c r="O808" s="1" t="s">
        <v>115</v>
      </c>
      <c r="P808" s="29" t="s">
        <v>1315</v>
      </c>
      <c r="Q808" s="100"/>
      <c r="R808" s="28" t="s">
        <v>66</v>
      </c>
      <c r="S808" s="28" t="s">
        <v>67</v>
      </c>
      <c r="T808" s="28" t="s">
        <v>14</v>
      </c>
      <c r="U808" s="28" t="s">
        <v>68</v>
      </c>
      <c r="V808" s="28" t="s">
        <v>1178</v>
      </c>
      <c r="W808" s="28" t="str">
        <f t="shared" si="25"/>
        <v>図工303</v>
      </c>
    </row>
    <row r="809" spans="1:23" ht="24.95" customHeight="1" x14ac:dyDescent="0.15">
      <c r="A809" s="73" t="str">
        <f t="shared" si="24"/>
        <v>116071</v>
      </c>
      <c r="B809" s="29" t="s">
        <v>112</v>
      </c>
      <c r="C809" s="30" t="s">
        <v>135</v>
      </c>
      <c r="D809" s="44">
        <v>71</v>
      </c>
      <c r="E809" s="44" t="s">
        <v>1314</v>
      </c>
      <c r="F809" s="29" t="s">
        <v>270</v>
      </c>
      <c r="G809" s="30" t="s">
        <v>88</v>
      </c>
      <c r="H809" s="30">
        <v>32</v>
      </c>
      <c r="I809" s="29" t="s">
        <v>1</v>
      </c>
      <c r="J809" s="29" t="s">
        <v>105</v>
      </c>
      <c r="K809" s="6" t="s">
        <v>657</v>
      </c>
      <c r="L809" s="29">
        <v>1</v>
      </c>
      <c r="M809" s="29" t="s">
        <v>99</v>
      </c>
      <c r="N809" s="31">
        <v>26</v>
      </c>
      <c r="O809" s="1" t="s">
        <v>115</v>
      </c>
      <c r="P809" s="29" t="s">
        <v>1315</v>
      </c>
      <c r="Q809" s="100"/>
      <c r="R809" s="28" t="s">
        <v>66</v>
      </c>
      <c r="S809" s="28" t="s">
        <v>67</v>
      </c>
      <c r="T809" s="28" t="s">
        <v>14</v>
      </c>
      <c r="U809" s="28" t="s">
        <v>68</v>
      </c>
      <c r="V809" s="28" t="s">
        <v>1178</v>
      </c>
      <c r="W809" s="28" t="str">
        <f t="shared" si="25"/>
        <v>図工303</v>
      </c>
    </row>
    <row r="810" spans="1:23" ht="24.95" customHeight="1" x14ac:dyDescent="0.15">
      <c r="A810" s="73" t="str">
        <f t="shared" si="24"/>
        <v>116072</v>
      </c>
      <c r="B810" s="29" t="s">
        <v>112</v>
      </c>
      <c r="C810" s="30" t="s">
        <v>135</v>
      </c>
      <c r="D810" s="44">
        <v>72</v>
      </c>
      <c r="E810" s="44" t="s">
        <v>1314</v>
      </c>
      <c r="F810" s="29" t="s">
        <v>270</v>
      </c>
      <c r="G810" s="30" t="s">
        <v>88</v>
      </c>
      <c r="H810" s="30">
        <v>32</v>
      </c>
      <c r="I810" s="29" t="s">
        <v>1</v>
      </c>
      <c r="J810" s="29" t="s">
        <v>105</v>
      </c>
      <c r="K810" s="6" t="s">
        <v>658</v>
      </c>
      <c r="L810" s="29">
        <v>1</v>
      </c>
      <c r="M810" s="29" t="s">
        <v>136</v>
      </c>
      <c r="N810" s="31">
        <v>30</v>
      </c>
      <c r="O810" s="1" t="s">
        <v>115</v>
      </c>
      <c r="P810" s="29" t="s">
        <v>1315</v>
      </c>
      <c r="Q810" s="100"/>
      <c r="R810" s="28" t="s">
        <v>66</v>
      </c>
      <c r="S810" s="28" t="s">
        <v>67</v>
      </c>
      <c r="T810" s="28" t="s">
        <v>14</v>
      </c>
      <c r="U810" s="28" t="s">
        <v>68</v>
      </c>
      <c r="V810" s="28" t="s">
        <v>1178</v>
      </c>
      <c r="W810" s="28" t="str">
        <f t="shared" si="25"/>
        <v>図工303</v>
      </c>
    </row>
    <row r="811" spans="1:23" ht="24.95" customHeight="1" x14ac:dyDescent="0.15">
      <c r="A811" s="73" t="str">
        <f t="shared" si="24"/>
        <v>116073</v>
      </c>
      <c r="B811" s="29" t="s">
        <v>112</v>
      </c>
      <c r="C811" s="30" t="s">
        <v>135</v>
      </c>
      <c r="D811" s="44">
        <v>73</v>
      </c>
      <c r="E811" s="44" t="s">
        <v>1314</v>
      </c>
      <c r="F811" s="29" t="s">
        <v>270</v>
      </c>
      <c r="G811" s="30" t="s">
        <v>88</v>
      </c>
      <c r="H811" s="30">
        <v>32</v>
      </c>
      <c r="I811" s="29" t="s">
        <v>1</v>
      </c>
      <c r="J811" s="29" t="s">
        <v>106</v>
      </c>
      <c r="K811" s="6" t="s">
        <v>659</v>
      </c>
      <c r="L811" s="29">
        <v>1</v>
      </c>
      <c r="M811" s="29" t="s">
        <v>98</v>
      </c>
      <c r="N811" s="31">
        <v>18</v>
      </c>
      <c r="O811" s="1" t="s">
        <v>115</v>
      </c>
      <c r="P811" s="29" t="s">
        <v>1315</v>
      </c>
      <c r="Q811" s="100"/>
      <c r="R811" s="28" t="s">
        <v>66</v>
      </c>
      <c r="S811" s="28" t="s">
        <v>67</v>
      </c>
      <c r="T811" s="28" t="s">
        <v>14</v>
      </c>
      <c r="U811" s="28" t="s">
        <v>68</v>
      </c>
      <c r="V811" s="28" t="s">
        <v>1178</v>
      </c>
      <c r="W811" s="28" t="str">
        <f t="shared" si="25"/>
        <v>図工304</v>
      </c>
    </row>
    <row r="812" spans="1:23" ht="24.95" customHeight="1" x14ac:dyDescent="0.15">
      <c r="A812" s="73" t="str">
        <f t="shared" si="24"/>
        <v>116074</v>
      </c>
      <c r="B812" s="29" t="s">
        <v>112</v>
      </c>
      <c r="C812" s="30" t="s">
        <v>135</v>
      </c>
      <c r="D812" s="44">
        <v>74</v>
      </c>
      <c r="E812" s="44" t="s">
        <v>1314</v>
      </c>
      <c r="F812" s="29" t="s">
        <v>270</v>
      </c>
      <c r="G812" s="30" t="s">
        <v>88</v>
      </c>
      <c r="H812" s="30">
        <v>32</v>
      </c>
      <c r="I812" s="29" t="s">
        <v>1</v>
      </c>
      <c r="J812" s="29" t="s">
        <v>106</v>
      </c>
      <c r="K812" s="6" t="s">
        <v>660</v>
      </c>
      <c r="L812" s="29">
        <v>1</v>
      </c>
      <c r="M812" s="29" t="s">
        <v>99</v>
      </c>
      <c r="N812" s="31">
        <v>22</v>
      </c>
      <c r="O812" s="1" t="s">
        <v>115</v>
      </c>
      <c r="P812" s="29" t="s">
        <v>1315</v>
      </c>
      <c r="Q812" s="100"/>
      <c r="R812" s="28" t="s">
        <v>66</v>
      </c>
      <c r="S812" s="28" t="s">
        <v>67</v>
      </c>
      <c r="T812" s="28" t="s">
        <v>14</v>
      </c>
      <c r="U812" s="28" t="s">
        <v>68</v>
      </c>
      <c r="V812" s="28" t="s">
        <v>1178</v>
      </c>
      <c r="W812" s="28" t="str">
        <f t="shared" si="25"/>
        <v>図工304</v>
      </c>
    </row>
    <row r="813" spans="1:23" ht="24.95" customHeight="1" x14ac:dyDescent="0.15">
      <c r="A813" s="73" t="str">
        <f t="shared" si="24"/>
        <v>116075</v>
      </c>
      <c r="B813" s="29" t="s">
        <v>112</v>
      </c>
      <c r="C813" s="30" t="s">
        <v>135</v>
      </c>
      <c r="D813" s="44">
        <v>75</v>
      </c>
      <c r="E813" s="44" t="s">
        <v>1314</v>
      </c>
      <c r="F813" s="29" t="s">
        <v>270</v>
      </c>
      <c r="G813" s="30" t="s">
        <v>88</v>
      </c>
      <c r="H813" s="30">
        <v>32</v>
      </c>
      <c r="I813" s="29" t="s">
        <v>1</v>
      </c>
      <c r="J813" s="29" t="s">
        <v>106</v>
      </c>
      <c r="K813" s="6" t="s">
        <v>661</v>
      </c>
      <c r="L813" s="29">
        <v>1</v>
      </c>
      <c r="M813" s="29" t="s">
        <v>136</v>
      </c>
      <c r="N813" s="31">
        <v>26</v>
      </c>
      <c r="O813" s="1" t="s">
        <v>115</v>
      </c>
      <c r="P813" s="29" t="s">
        <v>1315</v>
      </c>
      <c r="Q813" s="100"/>
      <c r="R813" s="28" t="s">
        <v>66</v>
      </c>
      <c r="S813" s="28" t="s">
        <v>67</v>
      </c>
      <c r="T813" s="28" t="s">
        <v>14</v>
      </c>
      <c r="U813" s="28" t="s">
        <v>68</v>
      </c>
      <c r="V813" s="28" t="s">
        <v>1178</v>
      </c>
      <c r="W813" s="28" t="str">
        <f t="shared" si="25"/>
        <v>図工304</v>
      </c>
    </row>
    <row r="814" spans="1:23" ht="24.95" customHeight="1" x14ac:dyDescent="0.15">
      <c r="A814" s="73" t="str">
        <f t="shared" si="24"/>
        <v>116076</v>
      </c>
      <c r="B814" s="29" t="s">
        <v>112</v>
      </c>
      <c r="C814" s="30" t="s">
        <v>135</v>
      </c>
      <c r="D814" s="44">
        <v>76</v>
      </c>
      <c r="E814" s="44" t="s">
        <v>1314</v>
      </c>
      <c r="F814" s="29" t="s">
        <v>270</v>
      </c>
      <c r="G814" s="30" t="s">
        <v>2</v>
      </c>
      <c r="H814" s="30">
        <v>32</v>
      </c>
      <c r="I814" s="29" t="s">
        <v>1</v>
      </c>
      <c r="J814" s="29" t="s">
        <v>141</v>
      </c>
      <c r="K814" s="6" t="s">
        <v>662</v>
      </c>
      <c r="L814" s="29">
        <v>1</v>
      </c>
      <c r="M814" s="29" t="s">
        <v>98</v>
      </c>
      <c r="N814" s="31">
        <v>18</v>
      </c>
      <c r="O814" s="1" t="s">
        <v>115</v>
      </c>
      <c r="P814" s="29" t="s">
        <v>1315</v>
      </c>
      <c r="Q814" s="100"/>
      <c r="R814" s="28" t="s">
        <v>66</v>
      </c>
      <c r="S814" s="28" t="s">
        <v>67</v>
      </c>
      <c r="T814" s="28" t="s">
        <v>14</v>
      </c>
      <c r="U814" s="28" t="s">
        <v>68</v>
      </c>
      <c r="V814" s="28" t="s">
        <v>1178</v>
      </c>
      <c r="W814" s="28" t="str">
        <f t="shared" si="25"/>
        <v>図工503</v>
      </c>
    </row>
    <row r="815" spans="1:23" ht="24.95" customHeight="1" x14ac:dyDescent="0.15">
      <c r="A815" s="73" t="str">
        <f t="shared" si="24"/>
        <v>116077</v>
      </c>
      <c r="B815" s="29" t="s">
        <v>112</v>
      </c>
      <c r="C815" s="30" t="s">
        <v>135</v>
      </c>
      <c r="D815" s="44">
        <v>77</v>
      </c>
      <c r="E815" s="44" t="s">
        <v>1314</v>
      </c>
      <c r="F815" s="29" t="s">
        <v>270</v>
      </c>
      <c r="G815" s="30" t="s">
        <v>2</v>
      </c>
      <c r="H815" s="30">
        <v>32</v>
      </c>
      <c r="I815" s="29" t="s">
        <v>1</v>
      </c>
      <c r="J815" s="29" t="s">
        <v>141</v>
      </c>
      <c r="K815" s="6" t="s">
        <v>663</v>
      </c>
      <c r="L815" s="29">
        <v>1</v>
      </c>
      <c r="M815" s="29" t="s">
        <v>99</v>
      </c>
      <c r="N815" s="31">
        <v>22</v>
      </c>
      <c r="O815" s="1" t="s">
        <v>115</v>
      </c>
      <c r="P815" s="29" t="s">
        <v>1315</v>
      </c>
      <c r="Q815" s="100"/>
      <c r="R815" s="28" t="s">
        <v>66</v>
      </c>
      <c r="S815" s="28" t="s">
        <v>67</v>
      </c>
      <c r="T815" s="28" t="s">
        <v>14</v>
      </c>
      <c r="U815" s="28" t="s">
        <v>68</v>
      </c>
      <c r="V815" s="28" t="s">
        <v>1178</v>
      </c>
      <c r="W815" s="28" t="str">
        <f t="shared" si="25"/>
        <v>図工503</v>
      </c>
    </row>
    <row r="816" spans="1:23" ht="24.95" customHeight="1" x14ac:dyDescent="0.15">
      <c r="A816" s="73" t="str">
        <f t="shared" si="24"/>
        <v>116078</v>
      </c>
      <c r="B816" s="29" t="s">
        <v>112</v>
      </c>
      <c r="C816" s="30" t="s">
        <v>135</v>
      </c>
      <c r="D816" s="44">
        <v>78</v>
      </c>
      <c r="E816" s="44" t="s">
        <v>1314</v>
      </c>
      <c r="F816" s="29" t="s">
        <v>270</v>
      </c>
      <c r="G816" s="30" t="s">
        <v>2</v>
      </c>
      <c r="H816" s="30">
        <v>32</v>
      </c>
      <c r="I816" s="29" t="s">
        <v>1</v>
      </c>
      <c r="J816" s="29" t="s">
        <v>141</v>
      </c>
      <c r="K816" s="6" t="s">
        <v>664</v>
      </c>
      <c r="L816" s="29">
        <v>1</v>
      </c>
      <c r="M816" s="29" t="s">
        <v>136</v>
      </c>
      <c r="N816" s="31">
        <v>26</v>
      </c>
      <c r="O816" s="1" t="s">
        <v>115</v>
      </c>
      <c r="P816" s="29" t="s">
        <v>1315</v>
      </c>
      <c r="Q816" s="100"/>
      <c r="R816" s="28" t="s">
        <v>66</v>
      </c>
      <c r="S816" s="28" t="s">
        <v>67</v>
      </c>
      <c r="T816" s="28" t="s">
        <v>14</v>
      </c>
      <c r="U816" s="28" t="s">
        <v>68</v>
      </c>
      <c r="V816" s="28" t="s">
        <v>1178</v>
      </c>
      <c r="W816" s="28" t="str">
        <f t="shared" si="25"/>
        <v>図工503</v>
      </c>
    </row>
    <row r="817" spans="1:23" ht="24.95" customHeight="1" x14ac:dyDescent="0.15">
      <c r="A817" s="73" t="str">
        <f t="shared" si="24"/>
        <v>116079</v>
      </c>
      <c r="B817" s="29" t="s">
        <v>112</v>
      </c>
      <c r="C817" s="30" t="s">
        <v>135</v>
      </c>
      <c r="D817" s="44">
        <v>79</v>
      </c>
      <c r="E817" s="44" t="s">
        <v>1314</v>
      </c>
      <c r="F817" s="29" t="s">
        <v>270</v>
      </c>
      <c r="G817" s="30" t="s">
        <v>2</v>
      </c>
      <c r="H817" s="30">
        <v>32</v>
      </c>
      <c r="I817" s="29" t="s">
        <v>1</v>
      </c>
      <c r="J817" s="29">
        <v>504</v>
      </c>
      <c r="K817" s="6" t="s">
        <v>1495</v>
      </c>
      <c r="L817" s="29">
        <v>1</v>
      </c>
      <c r="M817" s="29" t="s">
        <v>98</v>
      </c>
      <c r="N817" s="31">
        <v>18</v>
      </c>
      <c r="O817" s="1" t="s">
        <v>115</v>
      </c>
      <c r="P817" s="29" t="s">
        <v>1315</v>
      </c>
      <c r="Q817" s="100"/>
      <c r="R817" s="28" t="s">
        <v>66</v>
      </c>
      <c r="S817" s="28" t="s">
        <v>67</v>
      </c>
      <c r="T817" s="28" t="s">
        <v>14</v>
      </c>
      <c r="U817" s="28" t="s">
        <v>68</v>
      </c>
      <c r="V817" s="28" t="s">
        <v>1178</v>
      </c>
      <c r="W817" s="28" t="str">
        <f t="shared" si="25"/>
        <v>図工504</v>
      </c>
    </row>
    <row r="818" spans="1:23" ht="24.95" customHeight="1" x14ac:dyDescent="0.15">
      <c r="A818" s="73" t="str">
        <f t="shared" si="24"/>
        <v>116080</v>
      </c>
      <c r="B818" s="29" t="s">
        <v>112</v>
      </c>
      <c r="C818" s="30" t="s">
        <v>135</v>
      </c>
      <c r="D818" s="44">
        <v>80</v>
      </c>
      <c r="E818" s="44" t="s">
        <v>1314</v>
      </c>
      <c r="F818" s="29" t="s">
        <v>270</v>
      </c>
      <c r="G818" s="30" t="s">
        <v>2</v>
      </c>
      <c r="H818" s="30">
        <v>32</v>
      </c>
      <c r="I818" s="29" t="s">
        <v>1</v>
      </c>
      <c r="J818" s="29">
        <v>504</v>
      </c>
      <c r="K818" s="6" t="s">
        <v>1496</v>
      </c>
      <c r="L818" s="29">
        <v>1</v>
      </c>
      <c r="M818" s="29" t="s">
        <v>99</v>
      </c>
      <c r="N818" s="31">
        <v>22</v>
      </c>
      <c r="O818" s="1" t="s">
        <v>115</v>
      </c>
      <c r="P818" s="29" t="s">
        <v>1315</v>
      </c>
      <c r="Q818" s="100"/>
      <c r="R818" s="28" t="s">
        <v>66</v>
      </c>
      <c r="S818" s="28" t="s">
        <v>67</v>
      </c>
      <c r="T818" s="28" t="s">
        <v>14</v>
      </c>
      <c r="U818" s="28" t="s">
        <v>68</v>
      </c>
      <c r="V818" s="28" t="s">
        <v>1178</v>
      </c>
      <c r="W818" s="28" t="str">
        <f t="shared" si="25"/>
        <v>図工504</v>
      </c>
    </row>
    <row r="819" spans="1:23" ht="24.95" customHeight="1" x14ac:dyDescent="0.15">
      <c r="A819" s="73" t="str">
        <f t="shared" si="24"/>
        <v>116081</v>
      </c>
      <c r="B819" s="29" t="s">
        <v>112</v>
      </c>
      <c r="C819" s="30" t="s">
        <v>135</v>
      </c>
      <c r="D819" s="44">
        <v>81</v>
      </c>
      <c r="E819" s="44" t="s">
        <v>1314</v>
      </c>
      <c r="F819" s="29" t="s">
        <v>270</v>
      </c>
      <c r="G819" s="30" t="s">
        <v>2</v>
      </c>
      <c r="H819" s="30">
        <v>32</v>
      </c>
      <c r="I819" s="29" t="s">
        <v>1</v>
      </c>
      <c r="J819" s="29">
        <v>504</v>
      </c>
      <c r="K819" s="6" t="s">
        <v>1497</v>
      </c>
      <c r="L819" s="29">
        <v>1</v>
      </c>
      <c r="M819" s="29" t="s">
        <v>136</v>
      </c>
      <c r="N819" s="31">
        <v>26</v>
      </c>
      <c r="O819" s="1" t="s">
        <v>115</v>
      </c>
      <c r="P819" s="29" t="s">
        <v>1315</v>
      </c>
      <c r="Q819" s="100"/>
      <c r="R819" s="28" t="s">
        <v>66</v>
      </c>
      <c r="S819" s="28" t="s">
        <v>67</v>
      </c>
      <c r="T819" s="28" t="s">
        <v>14</v>
      </c>
      <c r="U819" s="28" t="s">
        <v>68</v>
      </c>
      <c r="V819" s="28" t="s">
        <v>1178</v>
      </c>
      <c r="W819" s="28" t="str">
        <f t="shared" si="25"/>
        <v>図工504</v>
      </c>
    </row>
    <row r="820" spans="1:23" ht="24.95" customHeight="1" x14ac:dyDescent="0.15">
      <c r="A820" s="73" t="str">
        <f t="shared" si="24"/>
        <v>116082</v>
      </c>
      <c r="B820" s="29" t="s">
        <v>112</v>
      </c>
      <c r="C820" s="30" t="s">
        <v>135</v>
      </c>
      <c r="D820" s="44">
        <v>82</v>
      </c>
      <c r="E820" s="44" t="s">
        <v>1314</v>
      </c>
      <c r="F820" s="29" t="s">
        <v>270</v>
      </c>
      <c r="G820" s="30" t="s">
        <v>80</v>
      </c>
      <c r="H820" s="30">
        <v>32</v>
      </c>
      <c r="I820" s="29" t="s">
        <v>259</v>
      </c>
      <c r="J820" s="29" t="s">
        <v>124</v>
      </c>
      <c r="K820" s="6" t="s">
        <v>1498</v>
      </c>
      <c r="L820" s="1">
        <v>3</v>
      </c>
      <c r="M820" s="2" t="s">
        <v>107</v>
      </c>
      <c r="N820" s="3">
        <v>22</v>
      </c>
      <c r="O820" s="1" t="s">
        <v>115</v>
      </c>
      <c r="P820" s="29" t="s">
        <v>1315</v>
      </c>
      <c r="Q820" s="100" t="s">
        <v>1499</v>
      </c>
      <c r="R820" s="28" t="s">
        <v>66</v>
      </c>
      <c r="S820" s="28" t="s">
        <v>67</v>
      </c>
      <c r="T820" s="28" t="s">
        <v>14</v>
      </c>
      <c r="U820" s="28" t="s">
        <v>68</v>
      </c>
      <c r="V820" s="28" t="s">
        <v>1178</v>
      </c>
      <c r="W820" s="28" t="str">
        <f t="shared" si="25"/>
        <v>道徳106</v>
      </c>
    </row>
    <row r="821" spans="1:23" ht="24.95" customHeight="1" x14ac:dyDescent="0.15">
      <c r="A821" s="73" t="str">
        <f t="shared" si="24"/>
        <v>116083</v>
      </c>
      <c r="B821" s="29" t="s">
        <v>112</v>
      </c>
      <c r="C821" s="30" t="s">
        <v>135</v>
      </c>
      <c r="D821" s="44">
        <v>83</v>
      </c>
      <c r="E821" s="44" t="s">
        <v>1314</v>
      </c>
      <c r="F821" s="29" t="s">
        <v>270</v>
      </c>
      <c r="G821" s="30" t="s">
        <v>80</v>
      </c>
      <c r="H821" s="30">
        <v>32</v>
      </c>
      <c r="I821" s="29" t="s">
        <v>259</v>
      </c>
      <c r="J821" s="29" t="s">
        <v>124</v>
      </c>
      <c r="K821" s="6" t="s">
        <v>726</v>
      </c>
      <c r="L821" s="1">
        <v>3</v>
      </c>
      <c r="M821" s="2" t="s">
        <v>98</v>
      </c>
      <c r="N821" s="3">
        <v>26</v>
      </c>
      <c r="O821" s="1" t="s">
        <v>115</v>
      </c>
      <c r="P821" s="29" t="s">
        <v>1315</v>
      </c>
      <c r="Q821" s="100" t="s">
        <v>1499</v>
      </c>
      <c r="R821" s="28" t="s">
        <v>66</v>
      </c>
      <c r="S821" s="28" t="s">
        <v>67</v>
      </c>
      <c r="T821" s="28" t="s">
        <v>14</v>
      </c>
      <c r="U821" s="28" t="s">
        <v>68</v>
      </c>
      <c r="V821" s="28" t="s">
        <v>1178</v>
      </c>
      <c r="W821" s="28" t="str">
        <f t="shared" si="25"/>
        <v>道徳106</v>
      </c>
    </row>
    <row r="822" spans="1:23" ht="24.95" customHeight="1" x14ac:dyDescent="0.15">
      <c r="A822" s="73" t="str">
        <f t="shared" si="24"/>
        <v>116084</v>
      </c>
      <c r="B822" s="29" t="s">
        <v>112</v>
      </c>
      <c r="C822" s="30" t="s">
        <v>135</v>
      </c>
      <c r="D822" s="44">
        <v>84</v>
      </c>
      <c r="E822" s="44" t="s">
        <v>1314</v>
      </c>
      <c r="F822" s="29" t="s">
        <v>270</v>
      </c>
      <c r="G822" s="30" t="s">
        <v>80</v>
      </c>
      <c r="H822" s="30">
        <v>32</v>
      </c>
      <c r="I822" s="29" t="s">
        <v>259</v>
      </c>
      <c r="J822" s="29" t="s">
        <v>124</v>
      </c>
      <c r="K822" s="6" t="s">
        <v>727</v>
      </c>
      <c r="L822" s="1">
        <v>3</v>
      </c>
      <c r="M822" s="2" t="s">
        <v>99</v>
      </c>
      <c r="N822" s="3">
        <v>30</v>
      </c>
      <c r="O822" s="1" t="s">
        <v>115</v>
      </c>
      <c r="P822" s="29" t="s">
        <v>1315</v>
      </c>
      <c r="Q822" s="100" t="s">
        <v>1499</v>
      </c>
      <c r="R822" s="28" t="s">
        <v>66</v>
      </c>
      <c r="S822" s="28" t="s">
        <v>67</v>
      </c>
      <c r="T822" s="28" t="s">
        <v>14</v>
      </c>
      <c r="U822" s="28" t="s">
        <v>68</v>
      </c>
      <c r="V822" s="28" t="s">
        <v>1178</v>
      </c>
      <c r="W822" s="28" t="str">
        <f t="shared" si="25"/>
        <v>道徳106</v>
      </c>
    </row>
    <row r="823" spans="1:23" ht="24.95" customHeight="1" x14ac:dyDescent="0.15">
      <c r="A823" s="73" t="str">
        <f t="shared" si="24"/>
        <v>116085</v>
      </c>
      <c r="B823" s="29" t="s">
        <v>112</v>
      </c>
      <c r="C823" s="30" t="s">
        <v>135</v>
      </c>
      <c r="D823" s="44">
        <v>85</v>
      </c>
      <c r="E823" s="44" t="s">
        <v>1314</v>
      </c>
      <c r="F823" s="29" t="s">
        <v>270</v>
      </c>
      <c r="G823" s="30" t="s">
        <v>80</v>
      </c>
      <c r="H823" s="30">
        <v>32</v>
      </c>
      <c r="I823" s="29" t="s">
        <v>259</v>
      </c>
      <c r="J823" s="29" t="s">
        <v>125</v>
      </c>
      <c r="K823" s="6" t="s">
        <v>1500</v>
      </c>
      <c r="L823" s="1">
        <v>1</v>
      </c>
      <c r="M823" s="2" t="s">
        <v>107</v>
      </c>
      <c r="N823" s="3">
        <v>22</v>
      </c>
      <c r="O823" s="1" t="s">
        <v>115</v>
      </c>
      <c r="P823" s="29" t="s">
        <v>1315</v>
      </c>
      <c r="Q823" s="100" t="s">
        <v>1501</v>
      </c>
      <c r="R823" s="28" t="s">
        <v>66</v>
      </c>
      <c r="S823" s="28" t="s">
        <v>67</v>
      </c>
      <c r="T823" s="28" t="s">
        <v>14</v>
      </c>
      <c r="U823" s="28" t="s">
        <v>68</v>
      </c>
      <c r="V823" s="28" t="s">
        <v>1178</v>
      </c>
      <c r="W823" s="28" t="str">
        <f t="shared" si="25"/>
        <v>道徳107</v>
      </c>
    </row>
    <row r="824" spans="1:23" ht="24.95" customHeight="1" x14ac:dyDescent="0.15">
      <c r="A824" s="73" t="str">
        <f t="shared" si="24"/>
        <v>116086</v>
      </c>
      <c r="B824" s="29" t="s">
        <v>112</v>
      </c>
      <c r="C824" s="30" t="s">
        <v>135</v>
      </c>
      <c r="D824" s="44">
        <v>86</v>
      </c>
      <c r="E824" s="44" t="s">
        <v>1314</v>
      </c>
      <c r="F824" s="29" t="s">
        <v>270</v>
      </c>
      <c r="G824" s="30" t="s">
        <v>80</v>
      </c>
      <c r="H824" s="30">
        <v>32</v>
      </c>
      <c r="I824" s="29" t="s">
        <v>259</v>
      </c>
      <c r="J824" s="29" t="s">
        <v>125</v>
      </c>
      <c r="K824" s="6" t="s">
        <v>728</v>
      </c>
      <c r="L824" s="1">
        <v>1</v>
      </c>
      <c r="M824" s="2" t="s">
        <v>98</v>
      </c>
      <c r="N824" s="3">
        <v>26</v>
      </c>
      <c r="O824" s="1" t="s">
        <v>115</v>
      </c>
      <c r="P824" s="29" t="s">
        <v>1315</v>
      </c>
      <c r="Q824" s="100" t="s">
        <v>1501</v>
      </c>
      <c r="R824" s="28" t="s">
        <v>66</v>
      </c>
      <c r="S824" s="28" t="s">
        <v>67</v>
      </c>
      <c r="T824" s="28" t="s">
        <v>14</v>
      </c>
      <c r="U824" s="28" t="s">
        <v>68</v>
      </c>
      <c r="V824" s="28" t="s">
        <v>1178</v>
      </c>
      <c r="W824" s="28" t="str">
        <f t="shared" si="25"/>
        <v>道徳107</v>
      </c>
    </row>
    <row r="825" spans="1:23" ht="24.95" customHeight="1" x14ac:dyDescent="0.15">
      <c r="A825" s="73" t="str">
        <f t="shared" si="24"/>
        <v>116087</v>
      </c>
      <c r="B825" s="29" t="s">
        <v>112</v>
      </c>
      <c r="C825" s="30" t="s">
        <v>135</v>
      </c>
      <c r="D825" s="44">
        <v>87</v>
      </c>
      <c r="E825" s="44" t="s">
        <v>1314</v>
      </c>
      <c r="F825" s="29" t="s">
        <v>270</v>
      </c>
      <c r="G825" s="30" t="s">
        <v>80</v>
      </c>
      <c r="H825" s="30">
        <v>32</v>
      </c>
      <c r="I825" s="29" t="s">
        <v>259</v>
      </c>
      <c r="J825" s="29" t="s">
        <v>125</v>
      </c>
      <c r="K825" s="6" t="s">
        <v>729</v>
      </c>
      <c r="L825" s="1">
        <v>1</v>
      </c>
      <c r="M825" s="2" t="s">
        <v>99</v>
      </c>
      <c r="N825" s="3">
        <v>30</v>
      </c>
      <c r="O825" s="1" t="s">
        <v>115</v>
      </c>
      <c r="P825" s="29" t="s">
        <v>1315</v>
      </c>
      <c r="Q825" s="100" t="s">
        <v>1501</v>
      </c>
      <c r="R825" s="28" t="s">
        <v>66</v>
      </c>
      <c r="S825" s="28" t="s">
        <v>67</v>
      </c>
      <c r="T825" s="28" t="s">
        <v>14</v>
      </c>
      <c r="U825" s="28" t="s">
        <v>68</v>
      </c>
      <c r="V825" s="28" t="s">
        <v>1178</v>
      </c>
      <c r="W825" s="28" t="str">
        <f t="shared" si="25"/>
        <v>道徳107</v>
      </c>
    </row>
    <row r="826" spans="1:23" ht="24.95" customHeight="1" x14ac:dyDescent="0.15">
      <c r="A826" s="73" t="str">
        <f t="shared" si="24"/>
        <v>116088</v>
      </c>
      <c r="B826" s="29" t="s">
        <v>112</v>
      </c>
      <c r="C826" s="30" t="s">
        <v>135</v>
      </c>
      <c r="D826" s="44">
        <v>88</v>
      </c>
      <c r="E826" s="44" t="s">
        <v>1314</v>
      </c>
      <c r="F826" s="29" t="s">
        <v>270</v>
      </c>
      <c r="G826" s="30" t="s">
        <v>82</v>
      </c>
      <c r="H826" s="30">
        <v>32</v>
      </c>
      <c r="I826" s="29" t="s">
        <v>259</v>
      </c>
      <c r="J826" s="29" t="s">
        <v>232</v>
      </c>
      <c r="K826" s="6" t="s">
        <v>1502</v>
      </c>
      <c r="L826" s="1">
        <v>3</v>
      </c>
      <c r="M826" s="2" t="s">
        <v>107</v>
      </c>
      <c r="N826" s="3">
        <v>22</v>
      </c>
      <c r="O826" s="1" t="s">
        <v>115</v>
      </c>
      <c r="P826" s="29" t="s">
        <v>1315</v>
      </c>
      <c r="Q826" s="100" t="s">
        <v>1503</v>
      </c>
      <c r="R826" s="28" t="s">
        <v>66</v>
      </c>
      <c r="S826" s="28" t="s">
        <v>67</v>
      </c>
      <c r="T826" s="28" t="s">
        <v>14</v>
      </c>
      <c r="U826" s="28" t="s">
        <v>68</v>
      </c>
      <c r="V826" s="28" t="s">
        <v>1178</v>
      </c>
      <c r="W826" s="28" t="str">
        <f t="shared" si="25"/>
        <v>道徳206</v>
      </c>
    </row>
    <row r="827" spans="1:23" ht="24.95" customHeight="1" x14ac:dyDescent="0.15">
      <c r="A827" s="73" t="str">
        <f t="shared" si="24"/>
        <v>116089</v>
      </c>
      <c r="B827" s="29" t="s">
        <v>112</v>
      </c>
      <c r="C827" s="30" t="s">
        <v>135</v>
      </c>
      <c r="D827" s="44">
        <v>89</v>
      </c>
      <c r="E827" s="44" t="s">
        <v>1314</v>
      </c>
      <c r="F827" s="29" t="s">
        <v>270</v>
      </c>
      <c r="G827" s="30" t="s">
        <v>82</v>
      </c>
      <c r="H827" s="30">
        <v>32</v>
      </c>
      <c r="I827" s="29" t="s">
        <v>259</v>
      </c>
      <c r="J827" s="29" t="s">
        <v>232</v>
      </c>
      <c r="K827" s="6" t="s">
        <v>730</v>
      </c>
      <c r="L827" s="1">
        <v>3</v>
      </c>
      <c r="M827" s="2" t="s">
        <v>98</v>
      </c>
      <c r="N827" s="3">
        <v>26</v>
      </c>
      <c r="O827" s="1" t="s">
        <v>115</v>
      </c>
      <c r="P827" s="29" t="s">
        <v>1315</v>
      </c>
      <c r="Q827" s="100" t="s">
        <v>1503</v>
      </c>
      <c r="R827" s="28" t="s">
        <v>66</v>
      </c>
      <c r="S827" s="28" t="s">
        <v>67</v>
      </c>
      <c r="T827" s="28" t="s">
        <v>14</v>
      </c>
      <c r="U827" s="28" t="s">
        <v>68</v>
      </c>
      <c r="V827" s="28" t="s">
        <v>1178</v>
      </c>
      <c r="W827" s="28" t="str">
        <f t="shared" si="25"/>
        <v>道徳206</v>
      </c>
    </row>
    <row r="828" spans="1:23" ht="24.95" customHeight="1" x14ac:dyDescent="0.15">
      <c r="A828" s="73" t="str">
        <f t="shared" si="24"/>
        <v>116090</v>
      </c>
      <c r="B828" s="29" t="s">
        <v>112</v>
      </c>
      <c r="C828" s="30" t="s">
        <v>135</v>
      </c>
      <c r="D828" s="44">
        <v>90</v>
      </c>
      <c r="E828" s="44" t="s">
        <v>1314</v>
      </c>
      <c r="F828" s="29" t="s">
        <v>270</v>
      </c>
      <c r="G828" s="30" t="s">
        <v>82</v>
      </c>
      <c r="H828" s="30">
        <v>32</v>
      </c>
      <c r="I828" s="29" t="s">
        <v>259</v>
      </c>
      <c r="J828" s="29" t="s">
        <v>232</v>
      </c>
      <c r="K828" s="6" t="s">
        <v>1504</v>
      </c>
      <c r="L828" s="1">
        <v>3</v>
      </c>
      <c r="M828" s="2" t="s">
        <v>99</v>
      </c>
      <c r="N828" s="3">
        <v>30</v>
      </c>
      <c r="O828" s="1" t="s">
        <v>115</v>
      </c>
      <c r="P828" s="29" t="s">
        <v>1315</v>
      </c>
      <c r="Q828" s="100" t="s">
        <v>1503</v>
      </c>
      <c r="R828" s="28" t="s">
        <v>66</v>
      </c>
      <c r="S828" s="28" t="s">
        <v>67</v>
      </c>
      <c r="T828" s="28" t="s">
        <v>14</v>
      </c>
      <c r="U828" s="28" t="s">
        <v>68</v>
      </c>
      <c r="V828" s="28" t="s">
        <v>1178</v>
      </c>
      <c r="W828" s="28" t="str">
        <f t="shared" si="25"/>
        <v>道徳206</v>
      </c>
    </row>
    <row r="829" spans="1:23" ht="24.95" customHeight="1" x14ac:dyDescent="0.15">
      <c r="A829" s="73" t="str">
        <f t="shared" si="24"/>
        <v>116091</v>
      </c>
      <c r="B829" s="29" t="s">
        <v>112</v>
      </c>
      <c r="C829" s="30" t="s">
        <v>135</v>
      </c>
      <c r="D829" s="44">
        <v>91</v>
      </c>
      <c r="E829" s="44" t="s">
        <v>1314</v>
      </c>
      <c r="F829" s="29" t="s">
        <v>270</v>
      </c>
      <c r="G829" s="30" t="s">
        <v>82</v>
      </c>
      <c r="H829" s="30">
        <v>32</v>
      </c>
      <c r="I829" s="29" t="s">
        <v>259</v>
      </c>
      <c r="J829" s="29" t="s">
        <v>210</v>
      </c>
      <c r="K829" s="6" t="s">
        <v>1505</v>
      </c>
      <c r="L829" s="1">
        <v>1</v>
      </c>
      <c r="M829" s="2" t="s">
        <v>107</v>
      </c>
      <c r="N829" s="3">
        <v>22</v>
      </c>
      <c r="O829" s="1" t="s">
        <v>115</v>
      </c>
      <c r="P829" s="29" t="s">
        <v>1315</v>
      </c>
      <c r="Q829" s="100" t="s">
        <v>1506</v>
      </c>
      <c r="R829" s="28" t="s">
        <v>66</v>
      </c>
      <c r="S829" s="28" t="s">
        <v>67</v>
      </c>
      <c r="T829" s="28" t="s">
        <v>14</v>
      </c>
      <c r="U829" s="28" t="s">
        <v>68</v>
      </c>
      <c r="V829" s="28" t="s">
        <v>1178</v>
      </c>
      <c r="W829" s="28" t="str">
        <f t="shared" si="25"/>
        <v>道徳207</v>
      </c>
    </row>
    <row r="830" spans="1:23" ht="24.95" customHeight="1" x14ac:dyDescent="0.15">
      <c r="A830" s="73" t="str">
        <f t="shared" si="24"/>
        <v>116092</v>
      </c>
      <c r="B830" s="29" t="s">
        <v>112</v>
      </c>
      <c r="C830" s="30" t="s">
        <v>135</v>
      </c>
      <c r="D830" s="44">
        <v>92</v>
      </c>
      <c r="E830" s="44" t="s">
        <v>1314</v>
      </c>
      <c r="F830" s="29" t="s">
        <v>270</v>
      </c>
      <c r="G830" s="30" t="s">
        <v>82</v>
      </c>
      <c r="H830" s="30">
        <v>32</v>
      </c>
      <c r="I830" s="29" t="s">
        <v>259</v>
      </c>
      <c r="J830" s="29" t="s">
        <v>210</v>
      </c>
      <c r="K830" s="6" t="s">
        <v>731</v>
      </c>
      <c r="L830" s="1">
        <v>1</v>
      </c>
      <c r="M830" s="2" t="s">
        <v>98</v>
      </c>
      <c r="N830" s="3">
        <v>26</v>
      </c>
      <c r="O830" s="1" t="s">
        <v>115</v>
      </c>
      <c r="P830" s="29" t="s">
        <v>1315</v>
      </c>
      <c r="Q830" s="100" t="s">
        <v>1506</v>
      </c>
      <c r="R830" s="28" t="s">
        <v>66</v>
      </c>
      <c r="S830" s="28" t="s">
        <v>67</v>
      </c>
      <c r="T830" s="28" t="s">
        <v>14</v>
      </c>
      <c r="U830" s="28" t="s">
        <v>68</v>
      </c>
      <c r="V830" s="28" t="s">
        <v>1178</v>
      </c>
      <c r="W830" s="28" t="str">
        <f t="shared" si="25"/>
        <v>道徳207</v>
      </c>
    </row>
    <row r="831" spans="1:23" ht="24.95" customHeight="1" x14ac:dyDescent="0.15">
      <c r="A831" s="73" t="str">
        <f t="shared" si="24"/>
        <v>116093</v>
      </c>
      <c r="B831" s="29" t="s">
        <v>112</v>
      </c>
      <c r="C831" s="30" t="s">
        <v>135</v>
      </c>
      <c r="D831" s="44">
        <v>93</v>
      </c>
      <c r="E831" s="44" t="s">
        <v>1314</v>
      </c>
      <c r="F831" s="29" t="s">
        <v>270</v>
      </c>
      <c r="G831" s="30" t="s">
        <v>82</v>
      </c>
      <c r="H831" s="30">
        <v>32</v>
      </c>
      <c r="I831" s="29" t="s">
        <v>259</v>
      </c>
      <c r="J831" s="29" t="s">
        <v>210</v>
      </c>
      <c r="K831" s="6" t="s">
        <v>732</v>
      </c>
      <c r="L831" s="1">
        <v>1</v>
      </c>
      <c r="M831" s="2" t="s">
        <v>99</v>
      </c>
      <c r="N831" s="3">
        <v>30</v>
      </c>
      <c r="O831" s="1" t="s">
        <v>115</v>
      </c>
      <c r="P831" s="29" t="s">
        <v>1315</v>
      </c>
      <c r="Q831" s="100" t="s">
        <v>1506</v>
      </c>
      <c r="R831" s="28" t="s">
        <v>66</v>
      </c>
      <c r="S831" s="28" t="s">
        <v>67</v>
      </c>
      <c r="T831" s="28" t="s">
        <v>14</v>
      </c>
      <c r="U831" s="28" t="s">
        <v>68</v>
      </c>
      <c r="V831" s="28" t="s">
        <v>1178</v>
      </c>
      <c r="W831" s="28" t="str">
        <f t="shared" si="25"/>
        <v>道徳207</v>
      </c>
    </row>
    <row r="832" spans="1:23" ht="24.95" customHeight="1" x14ac:dyDescent="0.15">
      <c r="A832" s="73" t="str">
        <f t="shared" ref="A832:A895" si="26">CONCATENATE(TEXT(C832,"000"),(TEXT(D832,"000")))</f>
        <v>116094</v>
      </c>
      <c r="B832" s="29" t="s">
        <v>112</v>
      </c>
      <c r="C832" s="30" t="s">
        <v>135</v>
      </c>
      <c r="D832" s="44">
        <v>94</v>
      </c>
      <c r="E832" s="44" t="s">
        <v>1314</v>
      </c>
      <c r="F832" s="29" t="s">
        <v>270</v>
      </c>
      <c r="G832" s="30" t="s">
        <v>83</v>
      </c>
      <c r="H832" s="30">
        <v>32</v>
      </c>
      <c r="I832" s="29" t="s">
        <v>259</v>
      </c>
      <c r="J832" s="29" t="s">
        <v>111</v>
      </c>
      <c r="K832" s="6" t="s">
        <v>733</v>
      </c>
      <c r="L832" s="1">
        <v>3</v>
      </c>
      <c r="M832" s="2" t="s">
        <v>107</v>
      </c>
      <c r="N832" s="3">
        <v>22</v>
      </c>
      <c r="O832" s="1" t="s">
        <v>115</v>
      </c>
      <c r="P832" s="29" t="s">
        <v>1315</v>
      </c>
      <c r="Q832" s="100" t="s">
        <v>1507</v>
      </c>
      <c r="R832" s="28" t="s">
        <v>66</v>
      </c>
      <c r="S832" s="28" t="s">
        <v>67</v>
      </c>
      <c r="T832" s="28" t="s">
        <v>14</v>
      </c>
      <c r="U832" s="28" t="s">
        <v>68</v>
      </c>
      <c r="V832" s="28" t="s">
        <v>1178</v>
      </c>
      <c r="W832" s="28" t="str">
        <f t="shared" ref="W832:W895" si="27">CONCATENATE(I832,J832)</f>
        <v>道徳306</v>
      </c>
    </row>
    <row r="833" spans="1:23" ht="24.95" customHeight="1" x14ac:dyDescent="0.15">
      <c r="A833" s="73" t="str">
        <f t="shared" si="26"/>
        <v>116095</v>
      </c>
      <c r="B833" s="29" t="s">
        <v>112</v>
      </c>
      <c r="C833" s="30" t="s">
        <v>135</v>
      </c>
      <c r="D833" s="44">
        <v>95</v>
      </c>
      <c r="E833" s="44" t="s">
        <v>1314</v>
      </c>
      <c r="F833" s="29" t="s">
        <v>270</v>
      </c>
      <c r="G833" s="30" t="s">
        <v>83</v>
      </c>
      <c r="H833" s="30">
        <v>32</v>
      </c>
      <c r="I833" s="29" t="s">
        <v>259</v>
      </c>
      <c r="J833" s="29" t="s">
        <v>111</v>
      </c>
      <c r="K833" s="6" t="s">
        <v>734</v>
      </c>
      <c r="L833" s="1">
        <v>3</v>
      </c>
      <c r="M833" s="2" t="s">
        <v>98</v>
      </c>
      <c r="N833" s="3">
        <v>26</v>
      </c>
      <c r="O833" s="1" t="s">
        <v>115</v>
      </c>
      <c r="P833" s="29" t="s">
        <v>1315</v>
      </c>
      <c r="Q833" s="100" t="s">
        <v>1507</v>
      </c>
      <c r="R833" s="28" t="s">
        <v>66</v>
      </c>
      <c r="S833" s="28" t="s">
        <v>67</v>
      </c>
      <c r="T833" s="28" t="s">
        <v>14</v>
      </c>
      <c r="U833" s="28" t="s">
        <v>68</v>
      </c>
      <c r="V833" s="28" t="s">
        <v>1178</v>
      </c>
      <c r="W833" s="28" t="str">
        <f t="shared" si="27"/>
        <v>道徳306</v>
      </c>
    </row>
    <row r="834" spans="1:23" ht="24.95" customHeight="1" x14ac:dyDescent="0.15">
      <c r="A834" s="73" t="str">
        <f t="shared" si="26"/>
        <v>116096</v>
      </c>
      <c r="B834" s="29" t="s">
        <v>112</v>
      </c>
      <c r="C834" s="30" t="s">
        <v>135</v>
      </c>
      <c r="D834" s="44">
        <v>96</v>
      </c>
      <c r="E834" s="44" t="s">
        <v>1314</v>
      </c>
      <c r="F834" s="29" t="s">
        <v>270</v>
      </c>
      <c r="G834" s="30" t="s">
        <v>83</v>
      </c>
      <c r="H834" s="30">
        <v>32</v>
      </c>
      <c r="I834" s="29" t="s">
        <v>259</v>
      </c>
      <c r="J834" s="29" t="s">
        <v>111</v>
      </c>
      <c r="K834" s="6" t="s">
        <v>1508</v>
      </c>
      <c r="L834" s="1">
        <v>3</v>
      </c>
      <c r="M834" s="2" t="s">
        <v>99</v>
      </c>
      <c r="N834" s="3">
        <v>30</v>
      </c>
      <c r="O834" s="1" t="s">
        <v>115</v>
      </c>
      <c r="P834" s="29" t="s">
        <v>1315</v>
      </c>
      <c r="Q834" s="100" t="s">
        <v>1507</v>
      </c>
      <c r="R834" s="28" t="s">
        <v>66</v>
      </c>
      <c r="S834" s="28" t="s">
        <v>67</v>
      </c>
      <c r="T834" s="28" t="s">
        <v>14</v>
      </c>
      <c r="U834" s="28" t="s">
        <v>68</v>
      </c>
      <c r="V834" s="28" t="s">
        <v>1178</v>
      </c>
      <c r="W834" s="28" t="str">
        <f t="shared" si="27"/>
        <v>道徳306</v>
      </c>
    </row>
    <row r="835" spans="1:23" ht="24.95" customHeight="1" x14ac:dyDescent="0.15">
      <c r="A835" s="73" t="str">
        <f t="shared" si="26"/>
        <v>116097</v>
      </c>
      <c r="B835" s="29" t="s">
        <v>112</v>
      </c>
      <c r="C835" s="30" t="s">
        <v>135</v>
      </c>
      <c r="D835" s="44">
        <v>97</v>
      </c>
      <c r="E835" s="44" t="s">
        <v>1314</v>
      </c>
      <c r="F835" s="29" t="s">
        <v>270</v>
      </c>
      <c r="G835" s="30" t="s">
        <v>83</v>
      </c>
      <c r="H835" s="30">
        <v>32</v>
      </c>
      <c r="I835" s="29" t="s">
        <v>259</v>
      </c>
      <c r="J835" s="29" t="s">
        <v>113</v>
      </c>
      <c r="K835" s="6" t="s">
        <v>1509</v>
      </c>
      <c r="L835" s="1">
        <v>1</v>
      </c>
      <c r="M835" s="2" t="s">
        <v>107</v>
      </c>
      <c r="N835" s="3">
        <v>22</v>
      </c>
      <c r="O835" s="1" t="s">
        <v>115</v>
      </c>
      <c r="P835" s="29" t="s">
        <v>1315</v>
      </c>
      <c r="Q835" s="100" t="s">
        <v>1510</v>
      </c>
      <c r="R835" s="28" t="s">
        <v>66</v>
      </c>
      <c r="S835" s="28" t="s">
        <v>67</v>
      </c>
      <c r="T835" s="28" t="s">
        <v>14</v>
      </c>
      <c r="U835" s="28" t="s">
        <v>68</v>
      </c>
      <c r="V835" s="28" t="s">
        <v>1178</v>
      </c>
      <c r="W835" s="28" t="str">
        <f t="shared" si="27"/>
        <v>道徳307</v>
      </c>
    </row>
    <row r="836" spans="1:23" ht="24.95" customHeight="1" x14ac:dyDescent="0.15">
      <c r="A836" s="73" t="str">
        <f t="shared" si="26"/>
        <v>116098</v>
      </c>
      <c r="B836" s="29" t="s">
        <v>112</v>
      </c>
      <c r="C836" s="30" t="s">
        <v>135</v>
      </c>
      <c r="D836" s="44">
        <v>98</v>
      </c>
      <c r="E836" s="44" t="s">
        <v>1314</v>
      </c>
      <c r="F836" s="29" t="s">
        <v>270</v>
      </c>
      <c r="G836" s="30" t="s">
        <v>83</v>
      </c>
      <c r="H836" s="30">
        <v>32</v>
      </c>
      <c r="I836" s="29" t="s">
        <v>259</v>
      </c>
      <c r="J836" s="29" t="s">
        <v>113</v>
      </c>
      <c r="K836" s="6" t="s">
        <v>735</v>
      </c>
      <c r="L836" s="1">
        <v>1</v>
      </c>
      <c r="M836" s="2" t="s">
        <v>98</v>
      </c>
      <c r="N836" s="3">
        <v>26</v>
      </c>
      <c r="O836" s="1" t="s">
        <v>115</v>
      </c>
      <c r="P836" s="29" t="s">
        <v>1315</v>
      </c>
      <c r="Q836" s="100" t="s">
        <v>1510</v>
      </c>
      <c r="R836" s="28" t="s">
        <v>66</v>
      </c>
      <c r="S836" s="28" t="s">
        <v>67</v>
      </c>
      <c r="T836" s="28" t="s">
        <v>14</v>
      </c>
      <c r="U836" s="28" t="s">
        <v>68</v>
      </c>
      <c r="V836" s="28" t="s">
        <v>1178</v>
      </c>
      <c r="W836" s="28" t="str">
        <f t="shared" si="27"/>
        <v>道徳307</v>
      </c>
    </row>
    <row r="837" spans="1:23" ht="24.95" customHeight="1" x14ac:dyDescent="0.15">
      <c r="A837" s="73" t="str">
        <f t="shared" si="26"/>
        <v>116099</v>
      </c>
      <c r="B837" s="29" t="s">
        <v>112</v>
      </c>
      <c r="C837" s="30" t="s">
        <v>135</v>
      </c>
      <c r="D837" s="44">
        <v>99</v>
      </c>
      <c r="E837" s="44" t="s">
        <v>1314</v>
      </c>
      <c r="F837" s="29" t="s">
        <v>270</v>
      </c>
      <c r="G837" s="30" t="s">
        <v>83</v>
      </c>
      <c r="H837" s="30">
        <v>32</v>
      </c>
      <c r="I837" s="29" t="s">
        <v>259</v>
      </c>
      <c r="J837" s="29" t="s">
        <v>113</v>
      </c>
      <c r="K837" s="6" t="s">
        <v>736</v>
      </c>
      <c r="L837" s="1">
        <v>1</v>
      </c>
      <c r="M837" s="2" t="s">
        <v>99</v>
      </c>
      <c r="N837" s="3">
        <v>30</v>
      </c>
      <c r="O837" s="1" t="s">
        <v>115</v>
      </c>
      <c r="P837" s="29" t="s">
        <v>1315</v>
      </c>
      <c r="Q837" s="100" t="s">
        <v>1510</v>
      </c>
      <c r="R837" s="28" t="s">
        <v>66</v>
      </c>
      <c r="S837" s="28" t="s">
        <v>67</v>
      </c>
      <c r="T837" s="28" t="s">
        <v>14</v>
      </c>
      <c r="U837" s="28" t="s">
        <v>68</v>
      </c>
      <c r="V837" s="28" t="s">
        <v>1178</v>
      </c>
      <c r="W837" s="28" t="str">
        <f t="shared" si="27"/>
        <v>道徳307</v>
      </c>
    </row>
    <row r="838" spans="1:23" ht="24.95" customHeight="1" x14ac:dyDescent="0.15">
      <c r="A838" s="73" t="str">
        <f t="shared" si="26"/>
        <v>116100</v>
      </c>
      <c r="B838" s="29" t="s">
        <v>112</v>
      </c>
      <c r="C838" s="30" t="s">
        <v>135</v>
      </c>
      <c r="D838" s="44">
        <v>100</v>
      </c>
      <c r="E838" s="44" t="s">
        <v>1314</v>
      </c>
      <c r="F838" s="29" t="s">
        <v>270</v>
      </c>
      <c r="G838" s="30" t="s">
        <v>84</v>
      </c>
      <c r="H838" s="30">
        <v>32</v>
      </c>
      <c r="I838" s="29" t="s">
        <v>259</v>
      </c>
      <c r="J838" s="29" t="s">
        <v>234</v>
      </c>
      <c r="K838" s="6" t="s">
        <v>737</v>
      </c>
      <c r="L838" s="1">
        <v>3</v>
      </c>
      <c r="M838" s="2" t="s">
        <v>107</v>
      </c>
      <c r="N838" s="3">
        <v>18</v>
      </c>
      <c r="O838" s="1" t="s">
        <v>115</v>
      </c>
      <c r="P838" s="29" t="s">
        <v>1315</v>
      </c>
      <c r="Q838" s="100" t="s">
        <v>1511</v>
      </c>
      <c r="R838" s="28" t="s">
        <v>66</v>
      </c>
      <c r="S838" s="28" t="s">
        <v>67</v>
      </c>
      <c r="T838" s="28" t="s">
        <v>14</v>
      </c>
      <c r="U838" s="28" t="s">
        <v>68</v>
      </c>
      <c r="V838" s="28" t="s">
        <v>1178</v>
      </c>
      <c r="W838" s="28" t="str">
        <f t="shared" si="27"/>
        <v>道徳406</v>
      </c>
    </row>
    <row r="839" spans="1:23" ht="24.95" customHeight="1" x14ac:dyDescent="0.15">
      <c r="A839" s="73" t="str">
        <f t="shared" si="26"/>
        <v>116101</v>
      </c>
      <c r="B839" s="29" t="s">
        <v>112</v>
      </c>
      <c r="C839" s="30" t="s">
        <v>135</v>
      </c>
      <c r="D839" s="44">
        <v>101</v>
      </c>
      <c r="E839" s="44" t="s">
        <v>1314</v>
      </c>
      <c r="F839" s="29" t="s">
        <v>270</v>
      </c>
      <c r="G839" s="30" t="s">
        <v>84</v>
      </c>
      <c r="H839" s="30">
        <v>32</v>
      </c>
      <c r="I839" s="29" t="s">
        <v>259</v>
      </c>
      <c r="J839" s="29" t="s">
        <v>234</v>
      </c>
      <c r="K839" s="6" t="s">
        <v>738</v>
      </c>
      <c r="L839" s="1">
        <v>3</v>
      </c>
      <c r="M839" s="2" t="s">
        <v>98</v>
      </c>
      <c r="N839" s="3">
        <v>22</v>
      </c>
      <c r="O839" s="1" t="s">
        <v>115</v>
      </c>
      <c r="P839" s="29" t="s">
        <v>1315</v>
      </c>
      <c r="Q839" s="100" t="s">
        <v>1511</v>
      </c>
      <c r="R839" s="28" t="s">
        <v>66</v>
      </c>
      <c r="S839" s="28" t="s">
        <v>67</v>
      </c>
      <c r="T839" s="28" t="s">
        <v>14</v>
      </c>
      <c r="U839" s="28" t="s">
        <v>68</v>
      </c>
      <c r="V839" s="28" t="s">
        <v>1178</v>
      </c>
      <c r="W839" s="28" t="str">
        <f t="shared" si="27"/>
        <v>道徳406</v>
      </c>
    </row>
    <row r="840" spans="1:23" ht="24.95" customHeight="1" x14ac:dyDescent="0.15">
      <c r="A840" s="73" t="str">
        <f t="shared" si="26"/>
        <v>116102</v>
      </c>
      <c r="B840" s="29" t="s">
        <v>112</v>
      </c>
      <c r="C840" s="30" t="s">
        <v>135</v>
      </c>
      <c r="D840" s="44">
        <v>102</v>
      </c>
      <c r="E840" s="44" t="s">
        <v>1314</v>
      </c>
      <c r="F840" s="29" t="s">
        <v>270</v>
      </c>
      <c r="G840" s="30" t="s">
        <v>84</v>
      </c>
      <c r="H840" s="30">
        <v>32</v>
      </c>
      <c r="I840" s="29" t="s">
        <v>259</v>
      </c>
      <c r="J840" s="29" t="s">
        <v>234</v>
      </c>
      <c r="K840" s="6" t="s">
        <v>1512</v>
      </c>
      <c r="L840" s="1">
        <v>3</v>
      </c>
      <c r="M840" s="2" t="s">
        <v>99</v>
      </c>
      <c r="N840" s="3">
        <v>26</v>
      </c>
      <c r="O840" s="1" t="s">
        <v>115</v>
      </c>
      <c r="P840" s="29" t="s">
        <v>1315</v>
      </c>
      <c r="Q840" s="100" t="s">
        <v>1511</v>
      </c>
      <c r="R840" s="28" t="s">
        <v>66</v>
      </c>
      <c r="S840" s="28" t="s">
        <v>67</v>
      </c>
      <c r="T840" s="28" t="s">
        <v>14</v>
      </c>
      <c r="U840" s="28" t="s">
        <v>68</v>
      </c>
      <c r="V840" s="28" t="s">
        <v>1178</v>
      </c>
      <c r="W840" s="28" t="str">
        <f t="shared" si="27"/>
        <v>道徳406</v>
      </c>
    </row>
    <row r="841" spans="1:23" ht="24.95" customHeight="1" x14ac:dyDescent="0.15">
      <c r="A841" s="73" t="str">
        <f t="shared" si="26"/>
        <v>116103</v>
      </c>
      <c r="B841" s="29" t="s">
        <v>112</v>
      </c>
      <c r="C841" s="30" t="s">
        <v>135</v>
      </c>
      <c r="D841" s="44">
        <v>103</v>
      </c>
      <c r="E841" s="44" t="s">
        <v>1314</v>
      </c>
      <c r="F841" s="29" t="s">
        <v>270</v>
      </c>
      <c r="G841" s="30" t="s">
        <v>84</v>
      </c>
      <c r="H841" s="30">
        <v>32</v>
      </c>
      <c r="I841" s="29" t="s">
        <v>259</v>
      </c>
      <c r="J841" s="29" t="s">
        <v>238</v>
      </c>
      <c r="K841" s="6" t="s">
        <v>1513</v>
      </c>
      <c r="L841" s="1">
        <v>1</v>
      </c>
      <c r="M841" s="2" t="s">
        <v>107</v>
      </c>
      <c r="N841" s="3">
        <v>18</v>
      </c>
      <c r="O841" s="1" t="s">
        <v>115</v>
      </c>
      <c r="P841" s="29" t="s">
        <v>1315</v>
      </c>
      <c r="Q841" s="100" t="s">
        <v>1514</v>
      </c>
      <c r="R841" s="28" t="s">
        <v>66</v>
      </c>
      <c r="S841" s="28" t="s">
        <v>67</v>
      </c>
      <c r="T841" s="28" t="s">
        <v>14</v>
      </c>
      <c r="U841" s="28" t="s">
        <v>68</v>
      </c>
      <c r="V841" s="28" t="s">
        <v>1178</v>
      </c>
      <c r="W841" s="28" t="str">
        <f t="shared" si="27"/>
        <v>道徳407</v>
      </c>
    </row>
    <row r="842" spans="1:23" ht="24.95" customHeight="1" x14ac:dyDescent="0.15">
      <c r="A842" s="73" t="str">
        <f t="shared" si="26"/>
        <v>116104</v>
      </c>
      <c r="B842" s="29" t="s">
        <v>112</v>
      </c>
      <c r="C842" s="30" t="s">
        <v>135</v>
      </c>
      <c r="D842" s="44">
        <v>104</v>
      </c>
      <c r="E842" s="44" t="s">
        <v>1314</v>
      </c>
      <c r="F842" s="29" t="s">
        <v>270</v>
      </c>
      <c r="G842" s="30" t="s">
        <v>84</v>
      </c>
      <c r="H842" s="30">
        <v>32</v>
      </c>
      <c r="I842" s="29" t="s">
        <v>259</v>
      </c>
      <c r="J842" s="29" t="s">
        <v>238</v>
      </c>
      <c r="K842" s="6" t="s">
        <v>739</v>
      </c>
      <c r="L842" s="1">
        <v>1</v>
      </c>
      <c r="M842" s="2" t="s">
        <v>98</v>
      </c>
      <c r="N842" s="3">
        <v>22</v>
      </c>
      <c r="O842" s="1" t="s">
        <v>115</v>
      </c>
      <c r="P842" s="29" t="s">
        <v>1315</v>
      </c>
      <c r="Q842" s="100" t="s">
        <v>1514</v>
      </c>
      <c r="R842" s="28" t="s">
        <v>66</v>
      </c>
      <c r="S842" s="28" t="s">
        <v>67</v>
      </c>
      <c r="T842" s="28" t="s">
        <v>14</v>
      </c>
      <c r="U842" s="28" t="s">
        <v>68</v>
      </c>
      <c r="V842" s="28" t="s">
        <v>1178</v>
      </c>
      <c r="W842" s="28" t="str">
        <f t="shared" si="27"/>
        <v>道徳407</v>
      </c>
    </row>
    <row r="843" spans="1:23" ht="24.95" customHeight="1" x14ac:dyDescent="0.15">
      <c r="A843" s="73" t="str">
        <f t="shared" si="26"/>
        <v>116105</v>
      </c>
      <c r="B843" s="29" t="s">
        <v>112</v>
      </c>
      <c r="C843" s="30" t="s">
        <v>135</v>
      </c>
      <c r="D843" s="44">
        <v>105</v>
      </c>
      <c r="E843" s="44" t="s">
        <v>1314</v>
      </c>
      <c r="F843" s="29" t="s">
        <v>270</v>
      </c>
      <c r="G843" s="30" t="s">
        <v>84</v>
      </c>
      <c r="H843" s="30">
        <v>32</v>
      </c>
      <c r="I843" s="29" t="s">
        <v>259</v>
      </c>
      <c r="J843" s="29" t="s">
        <v>238</v>
      </c>
      <c r="K843" s="6" t="s">
        <v>740</v>
      </c>
      <c r="L843" s="1">
        <v>1</v>
      </c>
      <c r="M843" s="2" t="s">
        <v>99</v>
      </c>
      <c r="N843" s="3">
        <v>26</v>
      </c>
      <c r="O843" s="1" t="s">
        <v>115</v>
      </c>
      <c r="P843" s="29" t="s">
        <v>1315</v>
      </c>
      <c r="Q843" s="100" t="s">
        <v>1514</v>
      </c>
      <c r="R843" s="28" t="s">
        <v>66</v>
      </c>
      <c r="S843" s="28" t="s">
        <v>67</v>
      </c>
      <c r="T843" s="28" t="s">
        <v>14</v>
      </c>
      <c r="U843" s="28" t="s">
        <v>68</v>
      </c>
      <c r="V843" s="28" t="s">
        <v>1178</v>
      </c>
      <c r="W843" s="28" t="str">
        <f t="shared" si="27"/>
        <v>道徳407</v>
      </c>
    </row>
    <row r="844" spans="1:23" ht="24.95" customHeight="1" x14ac:dyDescent="0.15">
      <c r="A844" s="73" t="str">
        <f t="shared" si="26"/>
        <v>116106</v>
      </c>
      <c r="B844" s="29" t="s">
        <v>112</v>
      </c>
      <c r="C844" s="30" t="s">
        <v>135</v>
      </c>
      <c r="D844" s="44">
        <v>106</v>
      </c>
      <c r="E844" s="44" t="s">
        <v>1314</v>
      </c>
      <c r="F844" s="29" t="s">
        <v>270</v>
      </c>
      <c r="G844" s="30" t="s">
        <v>85</v>
      </c>
      <c r="H844" s="30">
        <v>32</v>
      </c>
      <c r="I844" s="29" t="s">
        <v>259</v>
      </c>
      <c r="J844" s="29" t="s">
        <v>235</v>
      </c>
      <c r="K844" s="6" t="s">
        <v>741</v>
      </c>
      <c r="L844" s="1">
        <v>3</v>
      </c>
      <c r="M844" s="2" t="s">
        <v>107</v>
      </c>
      <c r="N844" s="3">
        <v>18</v>
      </c>
      <c r="O844" s="1" t="s">
        <v>115</v>
      </c>
      <c r="P844" s="29" t="s">
        <v>1315</v>
      </c>
      <c r="Q844" s="100" t="s">
        <v>1515</v>
      </c>
      <c r="R844" s="28" t="s">
        <v>66</v>
      </c>
      <c r="S844" s="28" t="s">
        <v>67</v>
      </c>
      <c r="T844" s="28" t="s">
        <v>14</v>
      </c>
      <c r="U844" s="28" t="s">
        <v>68</v>
      </c>
      <c r="V844" s="28" t="s">
        <v>1178</v>
      </c>
      <c r="W844" s="28" t="str">
        <f t="shared" si="27"/>
        <v>道徳506</v>
      </c>
    </row>
    <row r="845" spans="1:23" ht="24.95" customHeight="1" x14ac:dyDescent="0.15">
      <c r="A845" s="73" t="str">
        <f t="shared" si="26"/>
        <v>116107</v>
      </c>
      <c r="B845" s="29" t="s">
        <v>112</v>
      </c>
      <c r="C845" s="30" t="s">
        <v>135</v>
      </c>
      <c r="D845" s="44">
        <v>107</v>
      </c>
      <c r="E845" s="44" t="s">
        <v>1314</v>
      </c>
      <c r="F845" s="29" t="s">
        <v>270</v>
      </c>
      <c r="G845" s="30" t="s">
        <v>85</v>
      </c>
      <c r="H845" s="30">
        <v>32</v>
      </c>
      <c r="I845" s="29" t="s">
        <v>259</v>
      </c>
      <c r="J845" s="29" t="s">
        <v>235</v>
      </c>
      <c r="K845" s="6" t="s">
        <v>742</v>
      </c>
      <c r="L845" s="1">
        <v>3</v>
      </c>
      <c r="M845" s="2" t="s">
        <v>98</v>
      </c>
      <c r="N845" s="3">
        <v>22</v>
      </c>
      <c r="O845" s="1" t="s">
        <v>115</v>
      </c>
      <c r="P845" s="29" t="s">
        <v>1315</v>
      </c>
      <c r="Q845" s="100" t="s">
        <v>1515</v>
      </c>
      <c r="R845" s="28" t="s">
        <v>66</v>
      </c>
      <c r="S845" s="28" t="s">
        <v>67</v>
      </c>
      <c r="T845" s="28" t="s">
        <v>14</v>
      </c>
      <c r="U845" s="28" t="s">
        <v>68</v>
      </c>
      <c r="V845" s="28" t="s">
        <v>1178</v>
      </c>
      <c r="W845" s="28" t="str">
        <f t="shared" si="27"/>
        <v>道徳506</v>
      </c>
    </row>
    <row r="846" spans="1:23" ht="24.95" customHeight="1" x14ac:dyDescent="0.15">
      <c r="A846" s="73" t="str">
        <f t="shared" si="26"/>
        <v>116108</v>
      </c>
      <c r="B846" s="29" t="s">
        <v>112</v>
      </c>
      <c r="C846" s="30" t="s">
        <v>135</v>
      </c>
      <c r="D846" s="44">
        <v>108</v>
      </c>
      <c r="E846" s="44" t="s">
        <v>1314</v>
      </c>
      <c r="F846" s="29" t="s">
        <v>270</v>
      </c>
      <c r="G846" s="30" t="s">
        <v>85</v>
      </c>
      <c r="H846" s="30">
        <v>32</v>
      </c>
      <c r="I846" s="29" t="s">
        <v>259</v>
      </c>
      <c r="J846" s="29" t="s">
        <v>235</v>
      </c>
      <c r="K846" s="6" t="s">
        <v>743</v>
      </c>
      <c r="L846" s="1">
        <v>3</v>
      </c>
      <c r="M846" s="2" t="s">
        <v>99</v>
      </c>
      <c r="N846" s="3">
        <v>26</v>
      </c>
      <c r="O846" s="1" t="s">
        <v>115</v>
      </c>
      <c r="P846" s="29" t="s">
        <v>1315</v>
      </c>
      <c r="Q846" s="100" t="s">
        <v>1515</v>
      </c>
      <c r="R846" s="28" t="s">
        <v>66</v>
      </c>
      <c r="S846" s="28" t="s">
        <v>67</v>
      </c>
      <c r="T846" s="28" t="s">
        <v>14</v>
      </c>
      <c r="U846" s="28" t="s">
        <v>68</v>
      </c>
      <c r="V846" s="28" t="s">
        <v>1178</v>
      </c>
      <c r="W846" s="28" t="str">
        <f t="shared" si="27"/>
        <v>道徳506</v>
      </c>
    </row>
    <row r="847" spans="1:23" ht="24.95" customHeight="1" x14ac:dyDescent="0.15">
      <c r="A847" s="73" t="str">
        <f t="shared" si="26"/>
        <v>116109</v>
      </c>
      <c r="B847" s="29" t="s">
        <v>112</v>
      </c>
      <c r="C847" s="30" t="s">
        <v>135</v>
      </c>
      <c r="D847" s="44">
        <v>109</v>
      </c>
      <c r="E847" s="44" t="s">
        <v>1314</v>
      </c>
      <c r="F847" s="29" t="s">
        <v>270</v>
      </c>
      <c r="G847" s="30" t="s">
        <v>85</v>
      </c>
      <c r="H847" s="30">
        <v>32</v>
      </c>
      <c r="I847" s="29" t="s">
        <v>259</v>
      </c>
      <c r="J847" s="29" t="s">
        <v>240</v>
      </c>
      <c r="K847" s="6" t="s">
        <v>1516</v>
      </c>
      <c r="L847" s="1">
        <v>1</v>
      </c>
      <c r="M847" s="2" t="s">
        <v>107</v>
      </c>
      <c r="N847" s="3">
        <v>18</v>
      </c>
      <c r="O847" s="1" t="s">
        <v>115</v>
      </c>
      <c r="P847" s="29" t="s">
        <v>1315</v>
      </c>
      <c r="Q847" s="100" t="s">
        <v>1515</v>
      </c>
      <c r="R847" s="28" t="s">
        <v>66</v>
      </c>
      <c r="S847" s="28" t="s">
        <v>67</v>
      </c>
      <c r="T847" s="28" t="s">
        <v>14</v>
      </c>
      <c r="U847" s="28" t="s">
        <v>68</v>
      </c>
      <c r="V847" s="28" t="s">
        <v>1178</v>
      </c>
      <c r="W847" s="28" t="str">
        <f t="shared" si="27"/>
        <v>道徳507</v>
      </c>
    </row>
    <row r="848" spans="1:23" ht="24.95" customHeight="1" x14ac:dyDescent="0.15">
      <c r="A848" s="73" t="str">
        <f t="shared" si="26"/>
        <v>116110</v>
      </c>
      <c r="B848" s="29" t="s">
        <v>112</v>
      </c>
      <c r="C848" s="30" t="s">
        <v>135</v>
      </c>
      <c r="D848" s="44">
        <v>110</v>
      </c>
      <c r="E848" s="44" t="s">
        <v>1314</v>
      </c>
      <c r="F848" s="29" t="s">
        <v>270</v>
      </c>
      <c r="G848" s="30" t="s">
        <v>85</v>
      </c>
      <c r="H848" s="30">
        <v>32</v>
      </c>
      <c r="I848" s="29" t="s">
        <v>259</v>
      </c>
      <c r="J848" s="29" t="s">
        <v>240</v>
      </c>
      <c r="K848" s="6" t="s">
        <v>744</v>
      </c>
      <c r="L848" s="1">
        <v>1</v>
      </c>
      <c r="M848" s="2" t="s">
        <v>98</v>
      </c>
      <c r="N848" s="3">
        <v>22</v>
      </c>
      <c r="O848" s="1" t="s">
        <v>115</v>
      </c>
      <c r="P848" s="29" t="s">
        <v>1315</v>
      </c>
      <c r="Q848" s="100" t="s">
        <v>1517</v>
      </c>
      <c r="R848" s="28" t="s">
        <v>66</v>
      </c>
      <c r="S848" s="28" t="s">
        <v>67</v>
      </c>
      <c r="T848" s="28" t="s">
        <v>14</v>
      </c>
      <c r="U848" s="28" t="s">
        <v>68</v>
      </c>
      <c r="V848" s="28" t="s">
        <v>1178</v>
      </c>
      <c r="W848" s="28" t="str">
        <f t="shared" si="27"/>
        <v>道徳507</v>
      </c>
    </row>
    <row r="849" spans="1:23" ht="24.95" customHeight="1" x14ac:dyDescent="0.15">
      <c r="A849" s="73" t="str">
        <f t="shared" si="26"/>
        <v>116111</v>
      </c>
      <c r="B849" s="29" t="s">
        <v>112</v>
      </c>
      <c r="C849" s="30" t="s">
        <v>135</v>
      </c>
      <c r="D849" s="44">
        <v>111</v>
      </c>
      <c r="E849" s="44" t="s">
        <v>1314</v>
      </c>
      <c r="F849" s="29" t="s">
        <v>270</v>
      </c>
      <c r="G849" s="30" t="s">
        <v>85</v>
      </c>
      <c r="H849" s="30">
        <v>32</v>
      </c>
      <c r="I849" s="29" t="s">
        <v>259</v>
      </c>
      <c r="J849" s="29" t="s">
        <v>240</v>
      </c>
      <c r="K849" s="6" t="s">
        <v>745</v>
      </c>
      <c r="L849" s="1">
        <v>1</v>
      </c>
      <c r="M849" s="2" t="s">
        <v>99</v>
      </c>
      <c r="N849" s="3">
        <v>26</v>
      </c>
      <c r="O849" s="1" t="s">
        <v>115</v>
      </c>
      <c r="P849" s="29" t="s">
        <v>1315</v>
      </c>
      <c r="Q849" s="100" t="s">
        <v>1517</v>
      </c>
      <c r="R849" s="28" t="s">
        <v>66</v>
      </c>
      <c r="S849" s="28" t="s">
        <v>67</v>
      </c>
      <c r="T849" s="28" t="s">
        <v>14</v>
      </c>
      <c r="U849" s="28" t="s">
        <v>68</v>
      </c>
      <c r="V849" s="28" t="s">
        <v>1178</v>
      </c>
      <c r="W849" s="28" t="str">
        <f t="shared" si="27"/>
        <v>道徳507</v>
      </c>
    </row>
    <row r="850" spans="1:23" ht="24.95" customHeight="1" x14ac:dyDescent="0.15">
      <c r="A850" s="73" t="str">
        <f t="shared" si="26"/>
        <v>116112</v>
      </c>
      <c r="B850" s="29" t="s">
        <v>112</v>
      </c>
      <c r="C850" s="30" t="s">
        <v>135</v>
      </c>
      <c r="D850" s="44">
        <v>112</v>
      </c>
      <c r="E850" s="44" t="s">
        <v>1314</v>
      </c>
      <c r="F850" s="29" t="s">
        <v>270</v>
      </c>
      <c r="G850" s="30" t="s">
        <v>86</v>
      </c>
      <c r="H850" s="30">
        <v>32</v>
      </c>
      <c r="I850" s="29" t="s">
        <v>259</v>
      </c>
      <c r="J850" s="29" t="s">
        <v>237</v>
      </c>
      <c r="K850" s="6" t="s">
        <v>746</v>
      </c>
      <c r="L850" s="1">
        <v>3</v>
      </c>
      <c r="M850" s="2" t="s">
        <v>107</v>
      </c>
      <c r="N850" s="4">
        <v>18</v>
      </c>
      <c r="O850" s="1" t="s">
        <v>115</v>
      </c>
      <c r="P850" s="29" t="s">
        <v>1315</v>
      </c>
      <c r="Q850" s="100" t="s">
        <v>1518</v>
      </c>
      <c r="R850" s="28" t="s">
        <v>66</v>
      </c>
      <c r="S850" s="28" t="s">
        <v>67</v>
      </c>
      <c r="T850" s="28" t="s">
        <v>14</v>
      </c>
      <c r="U850" s="28" t="s">
        <v>68</v>
      </c>
      <c r="V850" s="28" t="s">
        <v>1178</v>
      </c>
      <c r="W850" s="28" t="str">
        <f t="shared" si="27"/>
        <v>道徳606</v>
      </c>
    </row>
    <row r="851" spans="1:23" ht="24.95" customHeight="1" x14ac:dyDescent="0.15">
      <c r="A851" s="73" t="str">
        <f t="shared" si="26"/>
        <v>116113</v>
      </c>
      <c r="B851" s="29" t="s">
        <v>112</v>
      </c>
      <c r="C851" s="30" t="s">
        <v>135</v>
      </c>
      <c r="D851" s="44">
        <v>113</v>
      </c>
      <c r="E851" s="44" t="s">
        <v>1314</v>
      </c>
      <c r="F851" s="29" t="s">
        <v>270</v>
      </c>
      <c r="G851" s="30" t="s">
        <v>86</v>
      </c>
      <c r="H851" s="30">
        <v>32</v>
      </c>
      <c r="I851" s="29" t="s">
        <v>259</v>
      </c>
      <c r="J851" s="29" t="s">
        <v>237</v>
      </c>
      <c r="K851" s="6" t="s">
        <v>747</v>
      </c>
      <c r="L851" s="1">
        <v>3</v>
      </c>
      <c r="M851" s="2" t="s">
        <v>98</v>
      </c>
      <c r="N851" s="4">
        <v>22</v>
      </c>
      <c r="O851" s="1" t="s">
        <v>115</v>
      </c>
      <c r="P851" s="29" t="s">
        <v>1315</v>
      </c>
      <c r="Q851" s="100" t="s">
        <v>1518</v>
      </c>
      <c r="R851" s="28" t="s">
        <v>66</v>
      </c>
      <c r="S851" s="28" t="s">
        <v>67</v>
      </c>
      <c r="T851" s="28" t="s">
        <v>14</v>
      </c>
      <c r="U851" s="28" t="s">
        <v>68</v>
      </c>
      <c r="V851" s="28" t="s">
        <v>1178</v>
      </c>
      <c r="W851" s="28" t="str">
        <f t="shared" si="27"/>
        <v>道徳606</v>
      </c>
    </row>
    <row r="852" spans="1:23" ht="24.95" customHeight="1" x14ac:dyDescent="0.15">
      <c r="A852" s="73" t="str">
        <f t="shared" si="26"/>
        <v>116114</v>
      </c>
      <c r="B852" s="29" t="s">
        <v>112</v>
      </c>
      <c r="C852" s="30" t="s">
        <v>135</v>
      </c>
      <c r="D852" s="44">
        <v>114</v>
      </c>
      <c r="E852" s="44" t="s">
        <v>1314</v>
      </c>
      <c r="F852" s="29" t="s">
        <v>270</v>
      </c>
      <c r="G852" s="30" t="s">
        <v>86</v>
      </c>
      <c r="H852" s="30">
        <v>32</v>
      </c>
      <c r="I852" s="29" t="s">
        <v>259</v>
      </c>
      <c r="J852" s="29" t="s">
        <v>237</v>
      </c>
      <c r="K852" s="6" t="s">
        <v>1519</v>
      </c>
      <c r="L852" s="1">
        <v>3</v>
      </c>
      <c r="M852" s="2" t="s">
        <v>99</v>
      </c>
      <c r="N852" s="4">
        <v>26</v>
      </c>
      <c r="O852" s="1" t="s">
        <v>115</v>
      </c>
      <c r="P852" s="29" t="s">
        <v>1315</v>
      </c>
      <c r="Q852" s="100" t="s">
        <v>1518</v>
      </c>
      <c r="R852" s="28" t="s">
        <v>66</v>
      </c>
      <c r="S852" s="28" t="s">
        <v>67</v>
      </c>
      <c r="T852" s="28" t="s">
        <v>14</v>
      </c>
      <c r="U852" s="28" t="s">
        <v>68</v>
      </c>
      <c r="V852" s="28" t="s">
        <v>1178</v>
      </c>
      <c r="W852" s="28" t="str">
        <f t="shared" si="27"/>
        <v>道徳606</v>
      </c>
    </row>
    <row r="853" spans="1:23" ht="24.95" customHeight="1" x14ac:dyDescent="0.15">
      <c r="A853" s="73" t="str">
        <f t="shared" si="26"/>
        <v>116115</v>
      </c>
      <c r="B853" s="29" t="s">
        <v>112</v>
      </c>
      <c r="C853" s="30" t="s">
        <v>135</v>
      </c>
      <c r="D853" s="44">
        <v>115</v>
      </c>
      <c r="E853" s="44" t="s">
        <v>1314</v>
      </c>
      <c r="F853" s="29" t="s">
        <v>270</v>
      </c>
      <c r="G853" s="30" t="s">
        <v>86</v>
      </c>
      <c r="H853" s="30">
        <v>32</v>
      </c>
      <c r="I853" s="29" t="s">
        <v>259</v>
      </c>
      <c r="J853" s="29" t="s">
        <v>241</v>
      </c>
      <c r="K853" s="6" t="s">
        <v>1520</v>
      </c>
      <c r="L853" s="1">
        <v>1</v>
      </c>
      <c r="M853" s="2" t="s">
        <v>107</v>
      </c>
      <c r="N853" s="3">
        <v>18</v>
      </c>
      <c r="O853" s="1" t="s">
        <v>115</v>
      </c>
      <c r="P853" s="29" t="s">
        <v>1315</v>
      </c>
      <c r="Q853" s="100" t="s">
        <v>1521</v>
      </c>
      <c r="R853" s="28" t="s">
        <v>66</v>
      </c>
      <c r="S853" s="28" t="s">
        <v>67</v>
      </c>
      <c r="T853" s="28" t="s">
        <v>14</v>
      </c>
      <c r="U853" s="28" t="s">
        <v>68</v>
      </c>
      <c r="V853" s="28" t="s">
        <v>1178</v>
      </c>
      <c r="W853" s="28" t="str">
        <f t="shared" si="27"/>
        <v>道徳607</v>
      </c>
    </row>
    <row r="854" spans="1:23" ht="24.95" customHeight="1" x14ac:dyDescent="0.15">
      <c r="A854" s="73" t="str">
        <f t="shared" si="26"/>
        <v>116116</v>
      </c>
      <c r="B854" s="29" t="s">
        <v>112</v>
      </c>
      <c r="C854" s="30" t="s">
        <v>135</v>
      </c>
      <c r="D854" s="44">
        <v>116</v>
      </c>
      <c r="E854" s="44" t="s">
        <v>1314</v>
      </c>
      <c r="F854" s="29" t="s">
        <v>270</v>
      </c>
      <c r="G854" s="30" t="s">
        <v>86</v>
      </c>
      <c r="H854" s="30">
        <v>32</v>
      </c>
      <c r="I854" s="29" t="s">
        <v>259</v>
      </c>
      <c r="J854" s="29" t="s">
        <v>241</v>
      </c>
      <c r="K854" s="6" t="s">
        <v>748</v>
      </c>
      <c r="L854" s="1">
        <v>1</v>
      </c>
      <c r="M854" s="2" t="s">
        <v>98</v>
      </c>
      <c r="N854" s="3">
        <v>22</v>
      </c>
      <c r="O854" s="1" t="s">
        <v>115</v>
      </c>
      <c r="P854" s="29" t="s">
        <v>1315</v>
      </c>
      <c r="Q854" s="100" t="s">
        <v>1521</v>
      </c>
      <c r="R854" s="28" t="s">
        <v>66</v>
      </c>
      <c r="S854" s="28" t="s">
        <v>67</v>
      </c>
      <c r="T854" s="28" t="s">
        <v>14</v>
      </c>
      <c r="U854" s="28" t="s">
        <v>68</v>
      </c>
      <c r="V854" s="28" t="s">
        <v>1178</v>
      </c>
      <c r="W854" s="28" t="str">
        <f t="shared" si="27"/>
        <v>道徳607</v>
      </c>
    </row>
    <row r="855" spans="1:23" ht="24.95" customHeight="1" x14ac:dyDescent="0.15">
      <c r="A855" s="73" t="str">
        <f t="shared" si="26"/>
        <v>116117</v>
      </c>
      <c r="B855" s="29" t="s">
        <v>112</v>
      </c>
      <c r="C855" s="30" t="s">
        <v>135</v>
      </c>
      <c r="D855" s="44">
        <v>117</v>
      </c>
      <c r="E855" s="44" t="s">
        <v>1314</v>
      </c>
      <c r="F855" s="29" t="s">
        <v>270</v>
      </c>
      <c r="G855" s="30" t="s">
        <v>86</v>
      </c>
      <c r="H855" s="30">
        <v>32</v>
      </c>
      <c r="I855" s="29" t="s">
        <v>259</v>
      </c>
      <c r="J855" s="29" t="s">
        <v>241</v>
      </c>
      <c r="K855" s="6" t="s">
        <v>749</v>
      </c>
      <c r="L855" s="1">
        <v>1</v>
      </c>
      <c r="M855" s="2" t="s">
        <v>99</v>
      </c>
      <c r="N855" s="3">
        <v>26</v>
      </c>
      <c r="O855" s="1" t="s">
        <v>115</v>
      </c>
      <c r="P855" s="29" t="s">
        <v>1315</v>
      </c>
      <c r="Q855" s="100" t="s">
        <v>1521</v>
      </c>
      <c r="R855" s="28" t="s">
        <v>66</v>
      </c>
      <c r="S855" s="28" t="s">
        <v>67</v>
      </c>
      <c r="T855" s="28" t="s">
        <v>14</v>
      </c>
      <c r="U855" s="28" t="s">
        <v>68</v>
      </c>
      <c r="V855" s="28" t="s">
        <v>1178</v>
      </c>
      <c r="W855" s="28" t="str">
        <f t="shared" si="27"/>
        <v>道徳607</v>
      </c>
    </row>
    <row r="856" spans="1:23" ht="24.95" customHeight="1" x14ac:dyDescent="0.15">
      <c r="A856" s="73" t="str">
        <f t="shared" si="26"/>
        <v>116118</v>
      </c>
      <c r="B856" s="29" t="s">
        <v>112</v>
      </c>
      <c r="C856" s="29" t="s">
        <v>135</v>
      </c>
      <c r="D856" s="44">
        <v>118</v>
      </c>
      <c r="E856" s="44" t="s">
        <v>1314</v>
      </c>
      <c r="F856" s="29" t="s">
        <v>1324</v>
      </c>
      <c r="G856" s="29" t="s">
        <v>88</v>
      </c>
      <c r="H856" s="29">
        <v>31</v>
      </c>
      <c r="I856" s="29" t="s">
        <v>89</v>
      </c>
      <c r="J856" s="29">
        <v>337</v>
      </c>
      <c r="K856" s="24" t="s">
        <v>162</v>
      </c>
      <c r="L856" s="29">
        <v>4</v>
      </c>
      <c r="M856" s="1" t="s">
        <v>107</v>
      </c>
      <c r="N856" s="31">
        <v>22</v>
      </c>
      <c r="O856" s="24" t="s">
        <v>290</v>
      </c>
      <c r="P856" s="1" t="s">
        <v>294</v>
      </c>
      <c r="Q856" s="100"/>
      <c r="R856" s="28" t="s">
        <v>66</v>
      </c>
      <c r="S856" s="28" t="s">
        <v>67</v>
      </c>
      <c r="T856" s="28" t="s">
        <v>14</v>
      </c>
      <c r="U856" s="28" t="s">
        <v>68</v>
      </c>
      <c r="V856" s="28" t="s">
        <v>1178</v>
      </c>
      <c r="W856" s="28" t="str">
        <f t="shared" si="27"/>
        <v>社会337</v>
      </c>
    </row>
    <row r="857" spans="1:23" ht="24.95" customHeight="1" x14ac:dyDescent="0.15">
      <c r="A857" s="73" t="str">
        <f t="shared" si="26"/>
        <v>116119</v>
      </c>
      <c r="B857" s="29" t="s">
        <v>112</v>
      </c>
      <c r="C857" s="29" t="s">
        <v>135</v>
      </c>
      <c r="D857" s="44">
        <v>119</v>
      </c>
      <c r="E857" s="44" t="s">
        <v>1314</v>
      </c>
      <c r="F857" s="29" t="s">
        <v>1324</v>
      </c>
      <c r="G857" s="29" t="s">
        <v>88</v>
      </c>
      <c r="H857" s="29">
        <v>31</v>
      </c>
      <c r="I857" s="29" t="s">
        <v>89</v>
      </c>
      <c r="J857" s="29">
        <v>337</v>
      </c>
      <c r="K857" s="24" t="s">
        <v>163</v>
      </c>
      <c r="L857" s="29">
        <v>4</v>
      </c>
      <c r="M857" s="1" t="s">
        <v>98</v>
      </c>
      <c r="N857" s="31">
        <v>26</v>
      </c>
      <c r="O857" s="24" t="s">
        <v>290</v>
      </c>
      <c r="P857" s="1" t="s">
        <v>294</v>
      </c>
      <c r="Q857" s="100"/>
      <c r="R857" s="28" t="s">
        <v>66</v>
      </c>
      <c r="S857" s="28" t="s">
        <v>67</v>
      </c>
      <c r="T857" s="28" t="s">
        <v>14</v>
      </c>
      <c r="U857" s="28" t="s">
        <v>68</v>
      </c>
      <c r="V857" s="28" t="s">
        <v>1178</v>
      </c>
      <c r="W857" s="28" t="str">
        <f t="shared" si="27"/>
        <v>社会337</v>
      </c>
    </row>
    <row r="858" spans="1:23" ht="24.95" customHeight="1" x14ac:dyDescent="0.15">
      <c r="A858" s="73" t="str">
        <f t="shared" si="26"/>
        <v>116120</v>
      </c>
      <c r="B858" s="29" t="s">
        <v>112</v>
      </c>
      <c r="C858" s="29" t="s">
        <v>135</v>
      </c>
      <c r="D858" s="44">
        <v>120</v>
      </c>
      <c r="E858" s="44" t="s">
        <v>1314</v>
      </c>
      <c r="F858" s="29" t="s">
        <v>1324</v>
      </c>
      <c r="G858" s="29" t="s">
        <v>88</v>
      </c>
      <c r="H858" s="29">
        <v>31</v>
      </c>
      <c r="I858" s="29" t="s">
        <v>89</v>
      </c>
      <c r="J858" s="29">
        <v>337</v>
      </c>
      <c r="K858" s="24" t="s">
        <v>164</v>
      </c>
      <c r="L858" s="29">
        <v>4</v>
      </c>
      <c r="M858" s="1" t="s">
        <v>99</v>
      </c>
      <c r="N858" s="31">
        <v>30</v>
      </c>
      <c r="O858" s="24" t="s">
        <v>290</v>
      </c>
      <c r="P858" s="1" t="s">
        <v>294</v>
      </c>
      <c r="Q858" s="100"/>
      <c r="R858" s="28" t="s">
        <v>66</v>
      </c>
      <c r="S858" s="28" t="s">
        <v>67</v>
      </c>
      <c r="T858" s="28" t="s">
        <v>14</v>
      </c>
      <c r="U858" s="28" t="s">
        <v>68</v>
      </c>
      <c r="V858" s="28" t="s">
        <v>1178</v>
      </c>
      <c r="W858" s="28" t="str">
        <f t="shared" si="27"/>
        <v>社会337</v>
      </c>
    </row>
    <row r="859" spans="1:23" ht="24.95" customHeight="1" x14ac:dyDescent="0.15">
      <c r="A859" s="73" t="str">
        <f t="shared" si="26"/>
        <v>116121</v>
      </c>
      <c r="B859" s="29" t="s">
        <v>112</v>
      </c>
      <c r="C859" s="29" t="s">
        <v>135</v>
      </c>
      <c r="D859" s="44">
        <v>121</v>
      </c>
      <c r="E859" s="44" t="s">
        <v>1314</v>
      </c>
      <c r="F859" s="29" t="s">
        <v>1324</v>
      </c>
      <c r="G859" s="29" t="s">
        <v>88</v>
      </c>
      <c r="H859" s="29">
        <v>31</v>
      </c>
      <c r="I859" s="29" t="s">
        <v>89</v>
      </c>
      <c r="J859" s="29">
        <v>338</v>
      </c>
      <c r="K859" s="24" t="s">
        <v>165</v>
      </c>
      <c r="L859" s="29">
        <v>5</v>
      </c>
      <c r="M859" s="1" t="s">
        <v>107</v>
      </c>
      <c r="N859" s="31">
        <v>18</v>
      </c>
      <c r="O859" s="24" t="s">
        <v>290</v>
      </c>
      <c r="P859" s="1" t="s">
        <v>294</v>
      </c>
      <c r="Q859" s="100"/>
      <c r="R859" s="28" t="s">
        <v>66</v>
      </c>
      <c r="S859" s="28" t="s">
        <v>67</v>
      </c>
      <c r="T859" s="28" t="s">
        <v>14</v>
      </c>
      <c r="U859" s="28" t="s">
        <v>68</v>
      </c>
      <c r="V859" s="28" t="s">
        <v>1178</v>
      </c>
      <c r="W859" s="28" t="str">
        <f t="shared" si="27"/>
        <v>社会338</v>
      </c>
    </row>
    <row r="860" spans="1:23" ht="24.95" customHeight="1" x14ac:dyDescent="0.15">
      <c r="A860" s="73" t="str">
        <f t="shared" si="26"/>
        <v>116122</v>
      </c>
      <c r="B860" s="29" t="s">
        <v>112</v>
      </c>
      <c r="C860" s="29" t="s">
        <v>135</v>
      </c>
      <c r="D860" s="44">
        <v>122</v>
      </c>
      <c r="E860" s="44" t="s">
        <v>1314</v>
      </c>
      <c r="F860" s="29" t="s">
        <v>1324</v>
      </c>
      <c r="G860" s="29" t="s">
        <v>88</v>
      </c>
      <c r="H860" s="29">
        <v>31</v>
      </c>
      <c r="I860" s="29" t="s">
        <v>89</v>
      </c>
      <c r="J860" s="29">
        <v>338</v>
      </c>
      <c r="K860" s="24" t="s">
        <v>166</v>
      </c>
      <c r="L860" s="29">
        <v>5</v>
      </c>
      <c r="M860" s="1" t="s">
        <v>98</v>
      </c>
      <c r="N860" s="31">
        <v>22</v>
      </c>
      <c r="O860" s="24" t="s">
        <v>290</v>
      </c>
      <c r="P860" s="1" t="s">
        <v>294</v>
      </c>
      <c r="Q860" s="100"/>
      <c r="R860" s="28" t="s">
        <v>66</v>
      </c>
      <c r="S860" s="28" t="s">
        <v>67</v>
      </c>
      <c r="T860" s="28" t="s">
        <v>14</v>
      </c>
      <c r="U860" s="28" t="s">
        <v>68</v>
      </c>
      <c r="V860" s="28" t="s">
        <v>1178</v>
      </c>
      <c r="W860" s="28" t="str">
        <f t="shared" si="27"/>
        <v>社会338</v>
      </c>
    </row>
    <row r="861" spans="1:23" ht="24.95" customHeight="1" x14ac:dyDescent="0.15">
      <c r="A861" s="73" t="str">
        <f t="shared" si="26"/>
        <v>116123</v>
      </c>
      <c r="B861" s="29" t="s">
        <v>112</v>
      </c>
      <c r="C861" s="29" t="s">
        <v>135</v>
      </c>
      <c r="D861" s="44">
        <v>123</v>
      </c>
      <c r="E861" s="44" t="s">
        <v>1314</v>
      </c>
      <c r="F861" s="29" t="s">
        <v>1324</v>
      </c>
      <c r="G861" s="29" t="s">
        <v>88</v>
      </c>
      <c r="H861" s="29">
        <v>31</v>
      </c>
      <c r="I861" s="29" t="s">
        <v>89</v>
      </c>
      <c r="J861" s="29">
        <v>338</v>
      </c>
      <c r="K861" s="24" t="s">
        <v>167</v>
      </c>
      <c r="L861" s="29">
        <v>5</v>
      </c>
      <c r="M861" s="1" t="s">
        <v>99</v>
      </c>
      <c r="N861" s="31">
        <v>26</v>
      </c>
      <c r="O861" s="24" t="s">
        <v>290</v>
      </c>
      <c r="P861" s="1" t="s">
        <v>294</v>
      </c>
      <c r="Q861" s="100"/>
      <c r="R861" s="28" t="s">
        <v>66</v>
      </c>
      <c r="S861" s="28" t="s">
        <v>67</v>
      </c>
      <c r="T861" s="28" t="s">
        <v>14</v>
      </c>
      <c r="U861" s="28" t="s">
        <v>68</v>
      </c>
      <c r="V861" s="28" t="s">
        <v>1178</v>
      </c>
      <c r="W861" s="28" t="str">
        <f t="shared" si="27"/>
        <v>社会338</v>
      </c>
    </row>
    <row r="862" spans="1:23" ht="24.95" customHeight="1" x14ac:dyDescent="0.15">
      <c r="A862" s="73" t="str">
        <f t="shared" si="26"/>
        <v>116124</v>
      </c>
      <c r="B862" s="1" t="s">
        <v>112</v>
      </c>
      <c r="C862" s="29" t="s">
        <v>135</v>
      </c>
      <c r="D862" s="44">
        <v>124</v>
      </c>
      <c r="E862" s="44" t="s">
        <v>1314</v>
      </c>
      <c r="F862" s="29" t="s">
        <v>1324</v>
      </c>
      <c r="G862" s="29" t="s">
        <v>94</v>
      </c>
      <c r="H862" s="29">
        <v>31</v>
      </c>
      <c r="I862" s="29" t="s">
        <v>95</v>
      </c>
      <c r="J862" s="29">
        <v>146</v>
      </c>
      <c r="K862" s="24" t="s">
        <v>188</v>
      </c>
      <c r="L862" s="29">
        <v>3</v>
      </c>
      <c r="M862" s="29" t="s">
        <v>107</v>
      </c>
      <c r="N862" s="29" t="s">
        <v>102</v>
      </c>
      <c r="O862" s="1" t="s">
        <v>115</v>
      </c>
      <c r="P862" s="1" t="s">
        <v>294</v>
      </c>
      <c r="Q862" s="100"/>
      <c r="R862" s="28" t="s">
        <v>66</v>
      </c>
      <c r="S862" s="28" t="s">
        <v>67</v>
      </c>
      <c r="T862" s="28" t="s">
        <v>14</v>
      </c>
      <c r="U862" s="28" t="s">
        <v>68</v>
      </c>
      <c r="V862" s="28" t="s">
        <v>1178</v>
      </c>
      <c r="W862" s="28" t="str">
        <f t="shared" si="27"/>
        <v>生活146</v>
      </c>
    </row>
    <row r="863" spans="1:23" ht="24.95" customHeight="1" x14ac:dyDescent="0.15">
      <c r="A863" s="73" t="str">
        <f t="shared" si="26"/>
        <v>116125</v>
      </c>
      <c r="B863" s="1" t="s">
        <v>112</v>
      </c>
      <c r="C863" s="29" t="s">
        <v>135</v>
      </c>
      <c r="D863" s="44">
        <v>125</v>
      </c>
      <c r="E863" s="44" t="s">
        <v>1314</v>
      </c>
      <c r="F863" s="29" t="s">
        <v>1324</v>
      </c>
      <c r="G863" s="29" t="s">
        <v>94</v>
      </c>
      <c r="H863" s="29">
        <v>31</v>
      </c>
      <c r="I863" s="29" t="s">
        <v>95</v>
      </c>
      <c r="J863" s="29">
        <v>146</v>
      </c>
      <c r="K863" s="24" t="s">
        <v>189</v>
      </c>
      <c r="L863" s="29">
        <v>3</v>
      </c>
      <c r="M863" s="29" t="s">
        <v>98</v>
      </c>
      <c r="N863" s="29" t="s">
        <v>100</v>
      </c>
      <c r="O863" s="1" t="s">
        <v>115</v>
      </c>
      <c r="P863" s="1" t="s">
        <v>294</v>
      </c>
      <c r="Q863" s="100"/>
      <c r="R863" s="28" t="s">
        <v>66</v>
      </c>
      <c r="S863" s="28" t="s">
        <v>67</v>
      </c>
      <c r="T863" s="28" t="s">
        <v>14</v>
      </c>
      <c r="U863" s="28" t="s">
        <v>68</v>
      </c>
      <c r="V863" s="28" t="s">
        <v>1178</v>
      </c>
      <c r="W863" s="28" t="str">
        <f t="shared" si="27"/>
        <v>生活146</v>
      </c>
    </row>
    <row r="864" spans="1:23" ht="24.95" customHeight="1" x14ac:dyDescent="0.15">
      <c r="A864" s="73" t="str">
        <f t="shared" si="26"/>
        <v>116126</v>
      </c>
      <c r="B864" s="1" t="s">
        <v>112</v>
      </c>
      <c r="C864" s="29" t="s">
        <v>135</v>
      </c>
      <c r="D864" s="44">
        <v>126</v>
      </c>
      <c r="E864" s="44" t="s">
        <v>1314</v>
      </c>
      <c r="F864" s="29" t="s">
        <v>1324</v>
      </c>
      <c r="G864" s="29" t="s">
        <v>94</v>
      </c>
      <c r="H864" s="29">
        <v>31</v>
      </c>
      <c r="I864" s="29" t="s">
        <v>95</v>
      </c>
      <c r="J864" s="29">
        <v>146</v>
      </c>
      <c r="K864" s="24" t="s">
        <v>190</v>
      </c>
      <c r="L864" s="29">
        <v>3</v>
      </c>
      <c r="M864" s="29" t="s">
        <v>99</v>
      </c>
      <c r="N864" s="29" t="s">
        <v>101</v>
      </c>
      <c r="O864" s="1" t="s">
        <v>115</v>
      </c>
      <c r="P864" s="1" t="s">
        <v>294</v>
      </c>
      <c r="Q864" s="100"/>
      <c r="R864" s="28" t="s">
        <v>66</v>
      </c>
      <c r="S864" s="28" t="s">
        <v>67</v>
      </c>
      <c r="T864" s="28" t="s">
        <v>14</v>
      </c>
      <c r="U864" s="28" t="s">
        <v>68</v>
      </c>
      <c r="V864" s="28" t="s">
        <v>1178</v>
      </c>
      <c r="W864" s="28" t="str">
        <f t="shared" si="27"/>
        <v>生活146</v>
      </c>
    </row>
    <row r="865" spans="1:23" ht="24.95" customHeight="1" x14ac:dyDescent="0.15">
      <c r="A865" s="73" t="str">
        <f t="shared" si="26"/>
        <v>116127</v>
      </c>
      <c r="B865" s="1" t="s">
        <v>112</v>
      </c>
      <c r="C865" s="29" t="s">
        <v>135</v>
      </c>
      <c r="D865" s="44">
        <v>127</v>
      </c>
      <c r="E865" s="44" t="s">
        <v>1314</v>
      </c>
      <c r="F865" s="29" t="s">
        <v>1324</v>
      </c>
      <c r="G865" s="29" t="s">
        <v>94</v>
      </c>
      <c r="H865" s="29">
        <v>31</v>
      </c>
      <c r="I865" s="29" t="s">
        <v>95</v>
      </c>
      <c r="J865" s="29">
        <v>147</v>
      </c>
      <c r="K865" s="24" t="s">
        <v>191</v>
      </c>
      <c r="L865" s="29">
        <v>3</v>
      </c>
      <c r="M865" s="29" t="s">
        <v>107</v>
      </c>
      <c r="N865" s="29" t="s">
        <v>102</v>
      </c>
      <c r="O865" s="1" t="s">
        <v>115</v>
      </c>
      <c r="P865" s="1" t="s">
        <v>294</v>
      </c>
      <c r="Q865" s="100"/>
      <c r="R865" s="28" t="s">
        <v>66</v>
      </c>
      <c r="S865" s="28" t="s">
        <v>67</v>
      </c>
      <c r="T865" s="28" t="s">
        <v>14</v>
      </c>
      <c r="U865" s="28" t="s">
        <v>68</v>
      </c>
      <c r="V865" s="28" t="s">
        <v>1178</v>
      </c>
      <c r="W865" s="28" t="str">
        <f t="shared" si="27"/>
        <v>生活147</v>
      </c>
    </row>
    <row r="866" spans="1:23" ht="24.95" customHeight="1" x14ac:dyDescent="0.15">
      <c r="A866" s="73" t="str">
        <f t="shared" si="26"/>
        <v>116128</v>
      </c>
      <c r="B866" s="1" t="s">
        <v>112</v>
      </c>
      <c r="C866" s="29" t="s">
        <v>135</v>
      </c>
      <c r="D866" s="44">
        <v>128</v>
      </c>
      <c r="E866" s="44" t="s">
        <v>1314</v>
      </c>
      <c r="F866" s="29" t="s">
        <v>1324</v>
      </c>
      <c r="G866" s="29" t="s">
        <v>94</v>
      </c>
      <c r="H866" s="29">
        <v>31</v>
      </c>
      <c r="I866" s="29" t="s">
        <v>95</v>
      </c>
      <c r="J866" s="29">
        <v>147</v>
      </c>
      <c r="K866" s="24" t="s">
        <v>192</v>
      </c>
      <c r="L866" s="29">
        <v>3</v>
      </c>
      <c r="M866" s="29" t="s">
        <v>98</v>
      </c>
      <c r="N866" s="29" t="s">
        <v>100</v>
      </c>
      <c r="O866" s="1" t="s">
        <v>115</v>
      </c>
      <c r="P866" s="1" t="s">
        <v>294</v>
      </c>
      <c r="Q866" s="100"/>
      <c r="R866" s="28" t="s">
        <v>66</v>
      </c>
      <c r="S866" s="28" t="s">
        <v>67</v>
      </c>
      <c r="T866" s="28" t="s">
        <v>14</v>
      </c>
      <c r="U866" s="28" t="s">
        <v>68</v>
      </c>
      <c r="V866" s="28" t="s">
        <v>1178</v>
      </c>
      <c r="W866" s="28" t="str">
        <f t="shared" si="27"/>
        <v>生活147</v>
      </c>
    </row>
    <row r="867" spans="1:23" ht="24.95" customHeight="1" x14ac:dyDescent="0.15">
      <c r="A867" s="73" t="str">
        <f t="shared" si="26"/>
        <v>116129</v>
      </c>
      <c r="B867" s="1" t="s">
        <v>112</v>
      </c>
      <c r="C867" s="29" t="s">
        <v>135</v>
      </c>
      <c r="D867" s="44">
        <v>129</v>
      </c>
      <c r="E867" s="44" t="s">
        <v>1314</v>
      </c>
      <c r="F867" s="29" t="s">
        <v>1324</v>
      </c>
      <c r="G867" s="29" t="s">
        <v>94</v>
      </c>
      <c r="H867" s="29">
        <v>31</v>
      </c>
      <c r="I867" s="29" t="s">
        <v>95</v>
      </c>
      <c r="J867" s="29">
        <v>147</v>
      </c>
      <c r="K867" s="24" t="s">
        <v>193</v>
      </c>
      <c r="L867" s="29">
        <v>3</v>
      </c>
      <c r="M867" s="29" t="s">
        <v>99</v>
      </c>
      <c r="N867" s="29" t="s">
        <v>101</v>
      </c>
      <c r="O867" s="1" t="s">
        <v>115</v>
      </c>
      <c r="P867" s="1" t="s">
        <v>294</v>
      </c>
      <c r="Q867" s="100"/>
      <c r="R867" s="28" t="s">
        <v>66</v>
      </c>
      <c r="S867" s="28" t="s">
        <v>67</v>
      </c>
      <c r="T867" s="28" t="s">
        <v>14</v>
      </c>
      <c r="U867" s="28" t="s">
        <v>68</v>
      </c>
      <c r="V867" s="28" t="s">
        <v>1178</v>
      </c>
      <c r="W867" s="28" t="str">
        <f t="shared" si="27"/>
        <v>生活147</v>
      </c>
    </row>
    <row r="868" spans="1:23" ht="24.95" customHeight="1" x14ac:dyDescent="0.15">
      <c r="A868" s="73" t="str">
        <f t="shared" si="26"/>
        <v>116130</v>
      </c>
      <c r="B868" s="29" t="s">
        <v>112</v>
      </c>
      <c r="C868" s="29" t="s">
        <v>135</v>
      </c>
      <c r="D868" s="44">
        <v>130</v>
      </c>
      <c r="E868" s="44" t="s">
        <v>1314</v>
      </c>
      <c r="F868" s="29" t="s">
        <v>1324</v>
      </c>
      <c r="G868" s="29" t="s">
        <v>94</v>
      </c>
      <c r="H868" s="29">
        <v>31</v>
      </c>
      <c r="I868" s="29" t="s">
        <v>1</v>
      </c>
      <c r="J868" s="29">
        <v>133</v>
      </c>
      <c r="K868" s="24" t="s">
        <v>201</v>
      </c>
      <c r="L868" s="29">
        <v>1</v>
      </c>
      <c r="M868" s="29" t="s">
        <v>98</v>
      </c>
      <c r="N868" s="29" t="s">
        <v>102</v>
      </c>
      <c r="O868" s="24" t="s">
        <v>115</v>
      </c>
      <c r="P868" s="29" t="s">
        <v>1370</v>
      </c>
      <c r="Q868" s="100"/>
      <c r="R868" s="28" t="s">
        <v>66</v>
      </c>
      <c r="S868" s="28" t="s">
        <v>67</v>
      </c>
      <c r="T868" s="28" t="s">
        <v>14</v>
      </c>
      <c r="U868" s="28" t="s">
        <v>68</v>
      </c>
      <c r="V868" s="28" t="s">
        <v>1178</v>
      </c>
      <c r="W868" s="28" t="str">
        <f t="shared" si="27"/>
        <v>図工133</v>
      </c>
    </row>
    <row r="869" spans="1:23" ht="24.95" customHeight="1" x14ac:dyDescent="0.15">
      <c r="A869" s="73" t="str">
        <f t="shared" si="26"/>
        <v>116131</v>
      </c>
      <c r="B869" s="29" t="s">
        <v>112</v>
      </c>
      <c r="C869" s="29" t="s">
        <v>135</v>
      </c>
      <c r="D869" s="44">
        <v>131</v>
      </c>
      <c r="E869" s="44" t="s">
        <v>1314</v>
      </c>
      <c r="F869" s="29" t="s">
        <v>1324</v>
      </c>
      <c r="G869" s="29" t="s">
        <v>94</v>
      </c>
      <c r="H869" s="29">
        <v>31</v>
      </c>
      <c r="I869" s="29" t="s">
        <v>1</v>
      </c>
      <c r="J869" s="29">
        <v>133</v>
      </c>
      <c r="K869" s="24" t="s">
        <v>202</v>
      </c>
      <c r="L869" s="29">
        <v>1</v>
      </c>
      <c r="M869" s="29" t="s">
        <v>99</v>
      </c>
      <c r="N869" s="29" t="s">
        <v>100</v>
      </c>
      <c r="O869" s="24" t="s">
        <v>115</v>
      </c>
      <c r="P869" s="29" t="s">
        <v>1370</v>
      </c>
      <c r="Q869" s="100"/>
      <c r="R869" s="28" t="s">
        <v>66</v>
      </c>
      <c r="S869" s="28" t="s">
        <v>67</v>
      </c>
      <c r="T869" s="28" t="s">
        <v>14</v>
      </c>
      <c r="U869" s="28" t="s">
        <v>68</v>
      </c>
      <c r="V869" s="28" t="s">
        <v>1178</v>
      </c>
      <c r="W869" s="28" t="str">
        <f t="shared" si="27"/>
        <v>図工133</v>
      </c>
    </row>
    <row r="870" spans="1:23" ht="24.95" customHeight="1" x14ac:dyDescent="0.15">
      <c r="A870" s="73" t="str">
        <f t="shared" si="26"/>
        <v>116132</v>
      </c>
      <c r="B870" s="29" t="s">
        <v>112</v>
      </c>
      <c r="C870" s="29" t="s">
        <v>135</v>
      </c>
      <c r="D870" s="44">
        <v>132</v>
      </c>
      <c r="E870" s="44" t="s">
        <v>1314</v>
      </c>
      <c r="F870" s="29" t="s">
        <v>1324</v>
      </c>
      <c r="G870" s="29" t="s">
        <v>94</v>
      </c>
      <c r="H870" s="29">
        <v>31</v>
      </c>
      <c r="I870" s="29" t="s">
        <v>1</v>
      </c>
      <c r="J870" s="29">
        <v>133</v>
      </c>
      <c r="K870" s="24" t="s">
        <v>203</v>
      </c>
      <c r="L870" s="29">
        <v>1</v>
      </c>
      <c r="M870" s="29" t="s">
        <v>136</v>
      </c>
      <c r="N870" s="29" t="s">
        <v>101</v>
      </c>
      <c r="O870" s="24" t="s">
        <v>115</v>
      </c>
      <c r="P870" s="29" t="s">
        <v>1370</v>
      </c>
      <c r="Q870" s="100"/>
      <c r="R870" s="28" t="s">
        <v>66</v>
      </c>
      <c r="S870" s="28" t="s">
        <v>67</v>
      </c>
      <c r="T870" s="28" t="s">
        <v>14</v>
      </c>
      <c r="U870" s="28" t="s">
        <v>68</v>
      </c>
      <c r="V870" s="28" t="s">
        <v>1178</v>
      </c>
      <c r="W870" s="28" t="str">
        <f t="shared" si="27"/>
        <v>図工133</v>
      </c>
    </row>
    <row r="871" spans="1:23" ht="24.95" customHeight="1" x14ac:dyDescent="0.15">
      <c r="A871" s="73" t="str">
        <f t="shared" si="26"/>
        <v>116133</v>
      </c>
      <c r="B871" s="29" t="s">
        <v>112</v>
      </c>
      <c r="C871" s="29" t="s">
        <v>135</v>
      </c>
      <c r="D871" s="44">
        <v>133</v>
      </c>
      <c r="E871" s="44" t="s">
        <v>1314</v>
      </c>
      <c r="F871" s="29" t="s">
        <v>1324</v>
      </c>
      <c r="G871" s="29" t="s">
        <v>94</v>
      </c>
      <c r="H871" s="29">
        <v>31</v>
      </c>
      <c r="I871" s="29" t="s">
        <v>1</v>
      </c>
      <c r="J871" s="29">
        <v>134</v>
      </c>
      <c r="K871" s="24" t="s">
        <v>204</v>
      </c>
      <c r="L871" s="29">
        <v>1</v>
      </c>
      <c r="M871" s="29" t="s">
        <v>98</v>
      </c>
      <c r="N871" s="29" t="s">
        <v>102</v>
      </c>
      <c r="O871" s="24" t="s">
        <v>115</v>
      </c>
      <c r="P871" s="29" t="s">
        <v>1370</v>
      </c>
      <c r="Q871" s="100"/>
      <c r="R871" s="28" t="s">
        <v>66</v>
      </c>
      <c r="S871" s="28" t="s">
        <v>67</v>
      </c>
      <c r="T871" s="28" t="s">
        <v>14</v>
      </c>
      <c r="U871" s="28" t="s">
        <v>68</v>
      </c>
      <c r="V871" s="28" t="s">
        <v>1178</v>
      </c>
      <c r="W871" s="28" t="str">
        <f t="shared" si="27"/>
        <v>図工134</v>
      </c>
    </row>
    <row r="872" spans="1:23" ht="24.95" customHeight="1" x14ac:dyDescent="0.15">
      <c r="A872" s="73" t="str">
        <f t="shared" si="26"/>
        <v>116134</v>
      </c>
      <c r="B872" s="29" t="s">
        <v>112</v>
      </c>
      <c r="C872" s="29" t="s">
        <v>135</v>
      </c>
      <c r="D872" s="44">
        <v>134</v>
      </c>
      <c r="E872" s="44" t="s">
        <v>1314</v>
      </c>
      <c r="F872" s="29" t="s">
        <v>1324</v>
      </c>
      <c r="G872" s="29" t="s">
        <v>94</v>
      </c>
      <c r="H872" s="29">
        <v>31</v>
      </c>
      <c r="I872" s="29" t="s">
        <v>1</v>
      </c>
      <c r="J872" s="29">
        <v>134</v>
      </c>
      <c r="K872" s="24" t="s">
        <v>205</v>
      </c>
      <c r="L872" s="29">
        <v>1</v>
      </c>
      <c r="M872" s="29" t="s">
        <v>99</v>
      </c>
      <c r="N872" s="29" t="s">
        <v>100</v>
      </c>
      <c r="O872" s="24" t="s">
        <v>115</v>
      </c>
      <c r="P872" s="29" t="s">
        <v>1370</v>
      </c>
      <c r="Q872" s="100"/>
      <c r="R872" s="28" t="s">
        <v>66</v>
      </c>
      <c r="S872" s="28" t="s">
        <v>67</v>
      </c>
      <c r="T872" s="28" t="s">
        <v>14</v>
      </c>
      <c r="U872" s="28" t="s">
        <v>68</v>
      </c>
      <c r="V872" s="28" t="s">
        <v>1178</v>
      </c>
      <c r="W872" s="28" t="str">
        <f t="shared" si="27"/>
        <v>図工134</v>
      </c>
    </row>
    <row r="873" spans="1:23" ht="24.95" customHeight="1" x14ac:dyDescent="0.15">
      <c r="A873" s="73" t="str">
        <f t="shared" si="26"/>
        <v>116135</v>
      </c>
      <c r="B873" s="29" t="s">
        <v>112</v>
      </c>
      <c r="C873" s="29" t="s">
        <v>135</v>
      </c>
      <c r="D873" s="44">
        <v>135</v>
      </c>
      <c r="E873" s="44" t="s">
        <v>1314</v>
      </c>
      <c r="F873" s="29" t="s">
        <v>1324</v>
      </c>
      <c r="G873" s="29" t="s">
        <v>94</v>
      </c>
      <c r="H873" s="29">
        <v>31</v>
      </c>
      <c r="I873" s="29" t="s">
        <v>1</v>
      </c>
      <c r="J873" s="29">
        <v>134</v>
      </c>
      <c r="K873" s="24" t="s">
        <v>206</v>
      </c>
      <c r="L873" s="29">
        <v>1</v>
      </c>
      <c r="M873" s="29" t="s">
        <v>136</v>
      </c>
      <c r="N873" s="29" t="s">
        <v>101</v>
      </c>
      <c r="O873" s="24" t="s">
        <v>115</v>
      </c>
      <c r="P873" s="29" t="s">
        <v>1370</v>
      </c>
      <c r="Q873" s="100"/>
      <c r="R873" s="28" t="s">
        <v>66</v>
      </c>
      <c r="S873" s="28" t="s">
        <v>67</v>
      </c>
      <c r="T873" s="28" t="s">
        <v>14</v>
      </c>
      <c r="U873" s="28" t="s">
        <v>68</v>
      </c>
      <c r="V873" s="28" t="s">
        <v>1178</v>
      </c>
      <c r="W873" s="28" t="str">
        <f t="shared" si="27"/>
        <v>図工134</v>
      </c>
    </row>
    <row r="874" spans="1:23" ht="24.95" customHeight="1" x14ac:dyDescent="0.15">
      <c r="A874" s="73" t="str">
        <f t="shared" si="26"/>
        <v>116136</v>
      </c>
      <c r="B874" s="29" t="s">
        <v>112</v>
      </c>
      <c r="C874" s="29" t="s">
        <v>135</v>
      </c>
      <c r="D874" s="44">
        <v>136</v>
      </c>
      <c r="E874" s="44" t="s">
        <v>1314</v>
      </c>
      <c r="F874" s="29" t="s">
        <v>1324</v>
      </c>
      <c r="G874" s="29" t="s">
        <v>88</v>
      </c>
      <c r="H874" s="29">
        <v>31</v>
      </c>
      <c r="I874" s="29" t="s">
        <v>1</v>
      </c>
      <c r="J874" s="29">
        <v>333</v>
      </c>
      <c r="K874" s="24" t="s">
        <v>1115</v>
      </c>
      <c r="L874" s="29">
        <v>1</v>
      </c>
      <c r="M874" s="29" t="s">
        <v>98</v>
      </c>
      <c r="N874" s="29" t="s">
        <v>102</v>
      </c>
      <c r="O874" s="24" t="s">
        <v>115</v>
      </c>
      <c r="P874" s="29" t="s">
        <v>1370</v>
      </c>
      <c r="Q874" s="100"/>
      <c r="R874" s="28" t="s">
        <v>66</v>
      </c>
      <c r="S874" s="28" t="s">
        <v>67</v>
      </c>
      <c r="T874" s="28" t="s">
        <v>14</v>
      </c>
      <c r="U874" s="28" t="s">
        <v>68</v>
      </c>
      <c r="V874" s="28" t="s">
        <v>1178</v>
      </c>
      <c r="W874" s="28" t="str">
        <f t="shared" si="27"/>
        <v>図工333</v>
      </c>
    </row>
    <row r="875" spans="1:23" ht="24.95" customHeight="1" x14ac:dyDescent="0.15">
      <c r="A875" s="73" t="str">
        <f t="shared" si="26"/>
        <v>116137</v>
      </c>
      <c r="B875" s="29" t="s">
        <v>112</v>
      </c>
      <c r="C875" s="29" t="s">
        <v>135</v>
      </c>
      <c r="D875" s="44">
        <v>137</v>
      </c>
      <c r="E875" s="44" t="s">
        <v>1314</v>
      </c>
      <c r="F875" s="29" t="s">
        <v>1324</v>
      </c>
      <c r="G875" s="29" t="s">
        <v>88</v>
      </c>
      <c r="H875" s="29">
        <v>31</v>
      </c>
      <c r="I875" s="29" t="s">
        <v>1</v>
      </c>
      <c r="J875" s="29">
        <v>333</v>
      </c>
      <c r="K875" s="24" t="s">
        <v>207</v>
      </c>
      <c r="L875" s="29">
        <v>1</v>
      </c>
      <c r="M875" s="29" t="s">
        <v>99</v>
      </c>
      <c r="N875" s="29" t="s">
        <v>100</v>
      </c>
      <c r="O875" s="24" t="s">
        <v>115</v>
      </c>
      <c r="P875" s="29" t="s">
        <v>1370</v>
      </c>
      <c r="Q875" s="100"/>
      <c r="R875" s="28" t="s">
        <v>66</v>
      </c>
      <c r="S875" s="28" t="s">
        <v>67</v>
      </c>
      <c r="T875" s="28" t="s">
        <v>14</v>
      </c>
      <c r="U875" s="28" t="s">
        <v>68</v>
      </c>
      <c r="V875" s="28" t="s">
        <v>1178</v>
      </c>
      <c r="W875" s="28" t="str">
        <f t="shared" si="27"/>
        <v>図工333</v>
      </c>
    </row>
    <row r="876" spans="1:23" ht="24.95" customHeight="1" x14ac:dyDescent="0.15">
      <c r="A876" s="73" t="str">
        <f t="shared" si="26"/>
        <v>116138</v>
      </c>
      <c r="B876" s="29" t="s">
        <v>112</v>
      </c>
      <c r="C876" s="29" t="s">
        <v>135</v>
      </c>
      <c r="D876" s="44">
        <v>138</v>
      </c>
      <c r="E876" s="44" t="s">
        <v>1314</v>
      </c>
      <c r="F876" s="29" t="s">
        <v>1324</v>
      </c>
      <c r="G876" s="29" t="s">
        <v>88</v>
      </c>
      <c r="H876" s="29">
        <v>31</v>
      </c>
      <c r="I876" s="29" t="s">
        <v>1</v>
      </c>
      <c r="J876" s="29">
        <v>333</v>
      </c>
      <c r="K876" s="24" t="s">
        <v>208</v>
      </c>
      <c r="L876" s="29">
        <v>1</v>
      </c>
      <c r="M876" s="29" t="s">
        <v>136</v>
      </c>
      <c r="N876" s="29" t="s">
        <v>101</v>
      </c>
      <c r="O876" s="24" t="s">
        <v>115</v>
      </c>
      <c r="P876" s="29" t="s">
        <v>1370</v>
      </c>
      <c r="Q876" s="100"/>
      <c r="R876" s="28" t="s">
        <v>66</v>
      </c>
      <c r="S876" s="28" t="s">
        <v>67</v>
      </c>
      <c r="T876" s="28" t="s">
        <v>14</v>
      </c>
      <c r="U876" s="28" t="s">
        <v>68</v>
      </c>
      <c r="V876" s="28" t="s">
        <v>1178</v>
      </c>
      <c r="W876" s="28" t="str">
        <f t="shared" si="27"/>
        <v>図工333</v>
      </c>
    </row>
    <row r="877" spans="1:23" ht="24.95" customHeight="1" x14ac:dyDescent="0.15">
      <c r="A877" s="73" t="str">
        <f t="shared" si="26"/>
        <v>116139</v>
      </c>
      <c r="B877" s="29" t="s">
        <v>112</v>
      </c>
      <c r="C877" s="29" t="s">
        <v>135</v>
      </c>
      <c r="D877" s="44">
        <v>139</v>
      </c>
      <c r="E877" s="44" t="s">
        <v>1314</v>
      </c>
      <c r="F877" s="29" t="s">
        <v>1324</v>
      </c>
      <c r="G877" s="29" t="s">
        <v>88</v>
      </c>
      <c r="H877" s="29">
        <v>31</v>
      </c>
      <c r="I877" s="29" t="s">
        <v>1</v>
      </c>
      <c r="J877" s="29">
        <v>334</v>
      </c>
      <c r="K877" s="24" t="s">
        <v>1114</v>
      </c>
      <c r="L877" s="29">
        <v>1</v>
      </c>
      <c r="M877" s="29" t="s">
        <v>98</v>
      </c>
      <c r="N877" s="29" t="s">
        <v>108</v>
      </c>
      <c r="O877" s="24" t="s">
        <v>115</v>
      </c>
      <c r="P877" s="29" t="s">
        <v>1370</v>
      </c>
      <c r="Q877" s="100"/>
      <c r="R877" s="28" t="s">
        <v>66</v>
      </c>
      <c r="S877" s="28" t="s">
        <v>67</v>
      </c>
      <c r="T877" s="28" t="s">
        <v>14</v>
      </c>
      <c r="U877" s="28" t="s">
        <v>68</v>
      </c>
      <c r="V877" s="28" t="s">
        <v>1178</v>
      </c>
      <c r="W877" s="28" t="str">
        <f t="shared" si="27"/>
        <v>図工334</v>
      </c>
    </row>
    <row r="878" spans="1:23" ht="24.95" customHeight="1" x14ac:dyDescent="0.15">
      <c r="A878" s="73" t="str">
        <f t="shared" si="26"/>
        <v>116140</v>
      </c>
      <c r="B878" s="29" t="s">
        <v>112</v>
      </c>
      <c r="C878" s="29" t="s">
        <v>135</v>
      </c>
      <c r="D878" s="44">
        <v>140</v>
      </c>
      <c r="E878" s="44" t="s">
        <v>1314</v>
      </c>
      <c r="F878" s="29" t="s">
        <v>1324</v>
      </c>
      <c r="G878" s="29" t="s">
        <v>88</v>
      </c>
      <c r="H878" s="29">
        <v>31</v>
      </c>
      <c r="I878" s="29" t="s">
        <v>1</v>
      </c>
      <c r="J878" s="29">
        <v>334</v>
      </c>
      <c r="K878" s="24" t="s">
        <v>1113</v>
      </c>
      <c r="L878" s="29">
        <v>1</v>
      </c>
      <c r="M878" s="29" t="s">
        <v>99</v>
      </c>
      <c r="N878" s="29" t="s">
        <v>102</v>
      </c>
      <c r="O878" s="24" t="s">
        <v>115</v>
      </c>
      <c r="P878" s="29" t="s">
        <v>1370</v>
      </c>
      <c r="Q878" s="100"/>
      <c r="R878" s="28" t="s">
        <v>66</v>
      </c>
      <c r="S878" s="28" t="s">
        <v>67</v>
      </c>
      <c r="T878" s="28" t="s">
        <v>14</v>
      </c>
      <c r="U878" s="28" t="s">
        <v>68</v>
      </c>
      <c r="V878" s="28" t="s">
        <v>1178</v>
      </c>
      <c r="W878" s="28" t="str">
        <f t="shared" si="27"/>
        <v>図工334</v>
      </c>
    </row>
    <row r="879" spans="1:23" ht="24.95" customHeight="1" x14ac:dyDescent="0.15">
      <c r="A879" s="73" t="str">
        <f t="shared" si="26"/>
        <v>116141</v>
      </c>
      <c r="B879" s="29" t="s">
        <v>112</v>
      </c>
      <c r="C879" s="29" t="s">
        <v>135</v>
      </c>
      <c r="D879" s="44">
        <v>141</v>
      </c>
      <c r="E879" s="44" t="s">
        <v>1314</v>
      </c>
      <c r="F879" s="29" t="s">
        <v>1324</v>
      </c>
      <c r="G879" s="29" t="s">
        <v>88</v>
      </c>
      <c r="H879" s="29">
        <v>31</v>
      </c>
      <c r="I879" s="29" t="s">
        <v>1</v>
      </c>
      <c r="J879" s="29">
        <v>334</v>
      </c>
      <c r="K879" s="24" t="s">
        <v>1112</v>
      </c>
      <c r="L879" s="29">
        <v>1</v>
      </c>
      <c r="M879" s="29" t="s">
        <v>136</v>
      </c>
      <c r="N879" s="29" t="s">
        <v>100</v>
      </c>
      <c r="O879" s="24" t="s">
        <v>115</v>
      </c>
      <c r="P879" s="29" t="s">
        <v>1370</v>
      </c>
      <c r="Q879" s="100"/>
      <c r="R879" s="28" t="s">
        <v>66</v>
      </c>
      <c r="S879" s="28" t="s">
        <v>67</v>
      </c>
      <c r="T879" s="28" t="s">
        <v>14</v>
      </c>
      <c r="U879" s="28" t="s">
        <v>68</v>
      </c>
      <c r="V879" s="28" t="s">
        <v>1178</v>
      </c>
      <c r="W879" s="28" t="str">
        <f t="shared" si="27"/>
        <v>図工334</v>
      </c>
    </row>
    <row r="880" spans="1:23" ht="24.95" customHeight="1" x14ac:dyDescent="0.15">
      <c r="A880" s="73" t="str">
        <f t="shared" si="26"/>
        <v>116142</v>
      </c>
      <c r="B880" s="29" t="s">
        <v>112</v>
      </c>
      <c r="C880" s="29" t="s">
        <v>135</v>
      </c>
      <c r="D880" s="44">
        <v>142</v>
      </c>
      <c r="E880" s="44" t="s">
        <v>1314</v>
      </c>
      <c r="F880" s="29" t="s">
        <v>1324</v>
      </c>
      <c r="G880" s="29" t="s">
        <v>2</v>
      </c>
      <c r="H880" s="29">
        <v>31</v>
      </c>
      <c r="I880" s="29" t="s">
        <v>1</v>
      </c>
      <c r="J880" s="29">
        <v>533</v>
      </c>
      <c r="K880" s="24" t="s">
        <v>1111</v>
      </c>
      <c r="L880" s="29">
        <v>1</v>
      </c>
      <c r="M880" s="29" t="s">
        <v>98</v>
      </c>
      <c r="N880" s="29" t="s">
        <v>108</v>
      </c>
      <c r="O880" s="24" t="s">
        <v>115</v>
      </c>
      <c r="P880" s="29" t="s">
        <v>1370</v>
      </c>
      <c r="Q880" s="100"/>
      <c r="R880" s="28" t="s">
        <v>66</v>
      </c>
      <c r="S880" s="28" t="s">
        <v>67</v>
      </c>
      <c r="T880" s="28" t="s">
        <v>14</v>
      </c>
      <c r="U880" s="28" t="s">
        <v>68</v>
      </c>
      <c r="V880" s="28" t="s">
        <v>1178</v>
      </c>
      <c r="W880" s="28" t="str">
        <f t="shared" si="27"/>
        <v>図工533</v>
      </c>
    </row>
    <row r="881" spans="1:23" ht="24.95" customHeight="1" x14ac:dyDescent="0.15">
      <c r="A881" s="73" t="str">
        <f t="shared" si="26"/>
        <v>116143</v>
      </c>
      <c r="B881" s="29" t="s">
        <v>112</v>
      </c>
      <c r="C881" s="29" t="s">
        <v>135</v>
      </c>
      <c r="D881" s="44">
        <v>143</v>
      </c>
      <c r="E881" s="44" t="s">
        <v>1314</v>
      </c>
      <c r="F881" s="29" t="s">
        <v>1324</v>
      </c>
      <c r="G881" s="29" t="s">
        <v>2</v>
      </c>
      <c r="H881" s="29">
        <v>31</v>
      </c>
      <c r="I881" s="29" t="s">
        <v>1</v>
      </c>
      <c r="J881" s="29">
        <v>533</v>
      </c>
      <c r="K881" s="24" t="s">
        <v>1110</v>
      </c>
      <c r="L881" s="29">
        <v>1</v>
      </c>
      <c r="M881" s="29" t="s">
        <v>99</v>
      </c>
      <c r="N881" s="29" t="s">
        <v>102</v>
      </c>
      <c r="O881" s="24" t="s">
        <v>115</v>
      </c>
      <c r="P881" s="29" t="s">
        <v>1370</v>
      </c>
      <c r="Q881" s="100"/>
      <c r="R881" s="28" t="s">
        <v>66</v>
      </c>
      <c r="S881" s="28" t="s">
        <v>67</v>
      </c>
      <c r="T881" s="28" t="s">
        <v>14</v>
      </c>
      <c r="U881" s="28" t="s">
        <v>68</v>
      </c>
      <c r="V881" s="28" t="s">
        <v>1178</v>
      </c>
      <c r="W881" s="28" t="str">
        <f t="shared" si="27"/>
        <v>図工533</v>
      </c>
    </row>
    <row r="882" spans="1:23" ht="24.95" customHeight="1" x14ac:dyDescent="0.15">
      <c r="A882" s="73" t="str">
        <f t="shared" si="26"/>
        <v>116144</v>
      </c>
      <c r="B882" s="29" t="s">
        <v>112</v>
      </c>
      <c r="C882" s="29" t="s">
        <v>135</v>
      </c>
      <c r="D882" s="44">
        <v>144</v>
      </c>
      <c r="E882" s="44" t="s">
        <v>1314</v>
      </c>
      <c r="F882" s="29" t="s">
        <v>1324</v>
      </c>
      <c r="G882" s="29" t="s">
        <v>2</v>
      </c>
      <c r="H882" s="29">
        <v>31</v>
      </c>
      <c r="I882" s="29" t="s">
        <v>1</v>
      </c>
      <c r="J882" s="29">
        <v>533</v>
      </c>
      <c r="K882" s="24" t="s">
        <v>1109</v>
      </c>
      <c r="L882" s="29">
        <v>1</v>
      </c>
      <c r="M882" s="29" t="s">
        <v>136</v>
      </c>
      <c r="N882" s="29" t="s">
        <v>100</v>
      </c>
      <c r="O882" s="24" t="s">
        <v>115</v>
      </c>
      <c r="P882" s="29" t="s">
        <v>1370</v>
      </c>
      <c r="Q882" s="100"/>
      <c r="R882" s="28" t="s">
        <v>66</v>
      </c>
      <c r="S882" s="28" t="s">
        <v>67</v>
      </c>
      <c r="T882" s="28" t="s">
        <v>14</v>
      </c>
      <c r="U882" s="28" t="s">
        <v>68</v>
      </c>
      <c r="V882" s="28" t="s">
        <v>1178</v>
      </c>
      <c r="W882" s="28" t="str">
        <f t="shared" si="27"/>
        <v>図工533</v>
      </c>
    </row>
    <row r="883" spans="1:23" ht="24.95" customHeight="1" x14ac:dyDescent="0.15">
      <c r="A883" s="73" t="str">
        <f t="shared" si="26"/>
        <v>116145</v>
      </c>
      <c r="B883" s="29" t="s">
        <v>112</v>
      </c>
      <c r="C883" s="29" t="s">
        <v>135</v>
      </c>
      <c r="D883" s="44">
        <v>145</v>
      </c>
      <c r="E883" s="44" t="s">
        <v>1314</v>
      </c>
      <c r="F883" s="29" t="s">
        <v>1324</v>
      </c>
      <c r="G883" s="29" t="s">
        <v>2</v>
      </c>
      <c r="H883" s="29">
        <v>31</v>
      </c>
      <c r="I883" s="29" t="s">
        <v>1</v>
      </c>
      <c r="J883" s="29">
        <v>534</v>
      </c>
      <c r="K883" s="24" t="s">
        <v>1108</v>
      </c>
      <c r="L883" s="29">
        <v>1</v>
      </c>
      <c r="M883" s="29" t="s">
        <v>98</v>
      </c>
      <c r="N883" s="29" t="s">
        <v>108</v>
      </c>
      <c r="O883" s="24" t="s">
        <v>115</v>
      </c>
      <c r="P883" s="29" t="s">
        <v>1370</v>
      </c>
      <c r="Q883" s="100"/>
      <c r="R883" s="28" t="s">
        <v>66</v>
      </c>
      <c r="S883" s="28" t="s">
        <v>67</v>
      </c>
      <c r="T883" s="28" t="s">
        <v>14</v>
      </c>
      <c r="U883" s="28" t="s">
        <v>68</v>
      </c>
      <c r="V883" s="28" t="s">
        <v>1178</v>
      </c>
      <c r="W883" s="28" t="str">
        <f t="shared" si="27"/>
        <v>図工534</v>
      </c>
    </row>
    <row r="884" spans="1:23" ht="24.95" customHeight="1" x14ac:dyDescent="0.15">
      <c r="A884" s="73" t="str">
        <f t="shared" si="26"/>
        <v>116146</v>
      </c>
      <c r="B884" s="29" t="s">
        <v>112</v>
      </c>
      <c r="C884" s="29" t="s">
        <v>135</v>
      </c>
      <c r="D884" s="44">
        <v>146</v>
      </c>
      <c r="E884" s="44" t="s">
        <v>1314</v>
      </c>
      <c r="F884" s="29" t="s">
        <v>1324</v>
      </c>
      <c r="G884" s="29" t="s">
        <v>2</v>
      </c>
      <c r="H884" s="29">
        <v>31</v>
      </c>
      <c r="I884" s="29" t="s">
        <v>1</v>
      </c>
      <c r="J884" s="29">
        <v>534</v>
      </c>
      <c r="K884" s="24" t="s">
        <v>1107</v>
      </c>
      <c r="L884" s="29">
        <v>1</v>
      </c>
      <c r="M884" s="29" t="s">
        <v>99</v>
      </c>
      <c r="N884" s="29" t="s">
        <v>102</v>
      </c>
      <c r="O884" s="24" t="s">
        <v>115</v>
      </c>
      <c r="P884" s="29" t="s">
        <v>1370</v>
      </c>
      <c r="Q884" s="100"/>
      <c r="R884" s="28" t="s">
        <v>66</v>
      </c>
      <c r="S884" s="28" t="s">
        <v>67</v>
      </c>
      <c r="T884" s="28" t="s">
        <v>14</v>
      </c>
      <c r="U884" s="28" t="s">
        <v>68</v>
      </c>
      <c r="V884" s="28" t="s">
        <v>1178</v>
      </c>
      <c r="W884" s="28" t="str">
        <f t="shared" si="27"/>
        <v>図工534</v>
      </c>
    </row>
    <row r="885" spans="1:23" ht="24.95" customHeight="1" x14ac:dyDescent="0.15">
      <c r="A885" s="73" t="str">
        <f t="shared" si="26"/>
        <v>116147</v>
      </c>
      <c r="B885" s="29" t="s">
        <v>112</v>
      </c>
      <c r="C885" s="29" t="s">
        <v>135</v>
      </c>
      <c r="D885" s="44">
        <v>147</v>
      </c>
      <c r="E885" s="44" t="s">
        <v>1314</v>
      </c>
      <c r="F885" s="29" t="s">
        <v>1324</v>
      </c>
      <c r="G885" s="29" t="s">
        <v>2</v>
      </c>
      <c r="H885" s="29">
        <v>31</v>
      </c>
      <c r="I885" s="29" t="s">
        <v>1</v>
      </c>
      <c r="J885" s="29">
        <v>534</v>
      </c>
      <c r="K885" s="24" t="s">
        <v>1106</v>
      </c>
      <c r="L885" s="29">
        <v>1</v>
      </c>
      <c r="M885" s="29" t="s">
        <v>136</v>
      </c>
      <c r="N885" s="29" t="s">
        <v>100</v>
      </c>
      <c r="O885" s="24" t="s">
        <v>115</v>
      </c>
      <c r="P885" s="29" t="s">
        <v>1370</v>
      </c>
      <c r="Q885" s="100"/>
      <c r="R885" s="28" t="s">
        <v>66</v>
      </c>
      <c r="S885" s="28" t="s">
        <v>67</v>
      </c>
      <c r="T885" s="28" t="s">
        <v>14</v>
      </c>
      <c r="U885" s="28" t="s">
        <v>68</v>
      </c>
      <c r="V885" s="28" t="s">
        <v>1178</v>
      </c>
      <c r="W885" s="28" t="str">
        <f t="shared" si="27"/>
        <v>図工534</v>
      </c>
    </row>
    <row r="886" spans="1:23" ht="24.95" customHeight="1" x14ac:dyDescent="0.15">
      <c r="A886" s="73" t="str">
        <f t="shared" si="26"/>
        <v>116148</v>
      </c>
      <c r="B886" s="33" t="s">
        <v>112</v>
      </c>
      <c r="C886" s="47" t="s">
        <v>135</v>
      </c>
      <c r="D886" s="44">
        <v>148</v>
      </c>
      <c r="E886" s="44" t="s">
        <v>1314</v>
      </c>
      <c r="F886" s="17" t="s">
        <v>1340</v>
      </c>
      <c r="G886" s="18" t="s">
        <v>810</v>
      </c>
      <c r="H886" s="19">
        <v>32</v>
      </c>
      <c r="I886" s="19" t="s">
        <v>811</v>
      </c>
      <c r="J886" s="19" t="s">
        <v>825</v>
      </c>
      <c r="K886" s="20" t="s">
        <v>1058</v>
      </c>
      <c r="L886" s="21">
        <v>8</v>
      </c>
      <c r="M886" s="26" t="s">
        <v>107</v>
      </c>
      <c r="N886" s="21" t="s">
        <v>108</v>
      </c>
      <c r="O886" s="27" t="s">
        <v>115</v>
      </c>
      <c r="P886" s="25" t="s">
        <v>1342</v>
      </c>
      <c r="Q886" s="100"/>
      <c r="R886" s="28" t="s">
        <v>66</v>
      </c>
      <c r="S886" s="28" t="s">
        <v>67</v>
      </c>
      <c r="T886" s="28" t="s">
        <v>14</v>
      </c>
      <c r="U886" s="28" t="s">
        <v>68</v>
      </c>
      <c r="V886" s="28" t="s">
        <v>1178</v>
      </c>
      <c r="W886" s="28" t="str">
        <f t="shared" si="27"/>
        <v>地理728</v>
      </c>
    </row>
    <row r="887" spans="1:23" ht="24.95" customHeight="1" x14ac:dyDescent="0.15">
      <c r="A887" s="73" t="str">
        <f t="shared" si="26"/>
        <v>116149</v>
      </c>
      <c r="B887" s="33" t="s">
        <v>112</v>
      </c>
      <c r="C887" s="47" t="s">
        <v>135</v>
      </c>
      <c r="D887" s="44">
        <v>149</v>
      </c>
      <c r="E887" s="44" t="s">
        <v>1314</v>
      </c>
      <c r="F887" s="17" t="s">
        <v>1340</v>
      </c>
      <c r="G887" s="18" t="s">
        <v>810</v>
      </c>
      <c r="H887" s="19">
        <v>32</v>
      </c>
      <c r="I887" s="19" t="s">
        <v>811</v>
      </c>
      <c r="J887" s="19" t="s">
        <v>825</v>
      </c>
      <c r="K887" s="20" t="s">
        <v>1059</v>
      </c>
      <c r="L887" s="21">
        <v>8</v>
      </c>
      <c r="M887" s="26" t="s">
        <v>98</v>
      </c>
      <c r="N887" s="21" t="s">
        <v>102</v>
      </c>
      <c r="O887" s="27" t="s">
        <v>115</v>
      </c>
      <c r="P887" s="25" t="s">
        <v>1342</v>
      </c>
      <c r="Q887" s="100"/>
      <c r="R887" s="28" t="s">
        <v>66</v>
      </c>
      <c r="S887" s="28" t="s">
        <v>67</v>
      </c>
      <c r="T887" s="28" t="s">
        <v>14</v>
      </c>
      <c r="U887" s="28" t="s">
        <v>68</v>
      </c>
      <c r="V887" s="28" t="s">
        <v>1178</v>
      </c>
      <c r="W887" s="28" t="str">
        <f t="shared" si="27"/>
        <v>地理728</v>
      </c>
    </row>
    <row r="888" spans="1:23" ht="24.95" customHeight="1" x14ac:dyDescent="0.15">
      <c r="A888" s="73" t="str">
        <f t="shared" si="26"/>
        <v>116150</v>
      </c>
      <c r="B888" s="33" t="s">
        <v>112</v>
      </c>
      <c r="C888" s="47" t="s">
        <v>135</v>
      </c>
      <c r="D888" s="44">
        <v>150</v>
      </c>
      <c r="E888" s="44" t="s">
        <v>1314</v>
      </c>
      <c r="F888" s="17" t="s">
        <v>1340</v>
      </c>
      <c r="G888" s="18" t="s">
        <v>810</v>
      </c>
      <c r="H888" s="19">
        <v>32</v>
      </c>
      <c r="I888" s="19" t="s">
        <v>811</v>
      </c>
      <c r="J888" s="19" t="s">
        <v>825</v>
      </c>
      <c r="K888" s="20" t="s">
        <v>1060</v>
      </c>
      <c r="L888" s="21">
        <v>8</v>
      </c>
      <c r="M888" s="26" t="s">
        <v>99</v>
      </c>
      <c r="N888" s="21" t="s">
        <v>100</v>
      </c>
      <c r="O888" s="27" t="s">
        <v>115</v>
      </c>
      <c r="P888" s="25" t="s">
        <v>1342</v>
      </c>
      <c r="Q888" s="100"/>
      <c r="R888" s="28" t="s">
        <v>66</v>
      </c>
      <c r="S888" s="28" t="s">
        <v>67</v>
      </c>
      <c r="T888" s="28" t="s">
        <v>14</v>
      </c>
      <c r="U888" s="28" t="s">
        <v>68</v>
      </c>
      <c r="V888" s="28" t="s">
        <v>1178</v>
      </c>
      <c r="W888" s="28" t="str">
        <f t="shared" si="27"/>
        <v>地理728</v>
      </c>
    </row>
    <row r="889" spans="1:23" ht="24.95" customHeight="1" x14ac:dyDescent="0.15">
      <c r="A889" s="73" t="str">
        <f t="shared" si="26"/>
        <v>116151</v>
      </c>
      <c r="B889" s="33" t="s">
        <v>112</v>
      </c>
      <c r="C889" s="47" t="s">
        <v>135</v>
      </c>
      <c r="D889" s="44">
        <v>151</v>
      </c>
      <c r="E889" s="44" t="s">
        <v>1314</v>
      </c>
      <c r="F889" s="17" t="s">
        <v>1340</v>
      </c>
      <c r="G889" s="18" t="s">
        <v>808</v>
      </c>
      <c r="H889" s="19">
        <v>32</v>
      </c>
      <c r="I889" s="19" t="s">
        <v>815</v>
      </c>
      <c r="J889" s="19" t="s">
        <v>929</v>
      </c>
      <c r="K889" s="20" t="s">
        <v>1061</v>
      </c>
      <c r="L889" s="21">
        <v>6</v>
      </c>
      <c r="M889" s="26" t="s">
        <v>107</v>
      </c>
      <c r="N889" s="21" t="s">
        <v>108</v>
      </c>
      <c r="O889" s="27" t="s">
        <v>115</v>
      </c>
      <c r="P889" s="25" t="s">
        <v>1342</v>
      </c>
      <c r="Q889" s="100"/>
      <c r="R889" s="28" t="s">
        <v>66</v>
      </c>
      <c r="S889" s="28" t="s">
        <v>67</v>
      </c>
      <c r="T889" s="28" t="s">
        <v>14</v>
      </c>
      <c r="U889" s="28" t="s">
        <v>68</v>
      </c>
      <c r="V889" s="28" t="s">
        <v>1178</v>
      </c>
      <c r="W889" s="28" t="str">
        <f t="shared" si="27"/>
        <v>歴史733</v>
      </c>
    </row>
    <row r="890" spans="1:23" ht="24.95" customHeight="1" x14ac:dyDescent="0.15">
      <c r="A890" s="73" t="str">
        <f t="shared" si="26"/>
        <v>116152</v>
      </c>
      <c r="B890" s="33" t="s">
        <v>112</v>
      </c>
      <c r="C890" s="47" t="s">
        <v>135</v>
      </c>
      <c r="D890" s="44">
        <v>152</v>
      </c>
      <c r="E890" s="44" t="s">
        <v>1314</v>
      </c>
      <c r="F890" s="17" t="s">
        <v>1340</v>
      </c>
      <c r="G890" s="18" t="s">
        <v>808</v>
      </c>
      <c r="H890" s="19">
        <v>32</v>
      </c>
      <c r="I890" s="19" t="s">
        <v>815</v>
      </c>
      <c r="J890" s="19" t="s">
        <v>929</v>
      </c>
      <c r="K890" s="20" t="s">
        <v>1062</v>
      </c>
      <c r="L890" s="21">
        <v>6</v>
      </c>
      <c r="M890" s="26" t="s">
        <v>98</v>
      </c>
      <c r="N890" s="21" t="s">
        <v>102</v>
      </c>
      <c r="O890" s="27" t="s">
        <v>115</v>
      </c>
      <c r="P890" s="25" t="s">
        <v>1342</v>
      </c>
      <c r="Q890" s="100"/>
      <c r="R890" s="28" t="s">
        <v>66</v>
      </c>
      <c r="S890" s="28" t="s">
        <v>67</v>
      </c>
      <c r="T890" s="28" t="s">
        <v>14</v>
      </c>
      <c r="U890" s="28" t="s">
        <v>68</v>
      </c>
      <c r="V890" s="28" t="s">
        <v>1178</v>
      </c>
      <c r="W890" s="28" t="str">
        <f t="shared" si="27"/>
        <v>歴史733</v>
      </c>
    </row>
    <row r="891" spans="1:23" ht="24.95" customHeight="1" x14ac:dyDescent="0.15">
      <c r="A891" s="73" t="str">
        <f t="shared" si="26"/>
        <v>116153</v>
      </c>
      <c r="B891" s="33" t="s">
        <v>112</v>
      </c>
      <c r="C891" s="47" t="s">
        <v>135</v>
      </c>
      <c r="D891" s="44">
        <v>153</v>
      </c>
      <c r="E891" s="44" t="s">
        <v>1314</v>
      </c>
      <c r="F891" s="17" t="s">
        <v>1340</v>
      </c>
      <c r="G891" s="18" t="s">
        <v>808</v>
      </c>
      <c r="H891" s="19">
        <v>32</v>
      </c>
      <c r="I891" s="19" t="s">
        <v>815</v>
      </c>
      <c r="J891" s="19" t="s">
        <v>929</v>
      </c>
      <c r="K891" s="20" t="s">
        <v>1063</v>
      </c>
      <c r="L891" s="21">
        <v>6</v>
      </c>
      <c r="M891" s="26" t="s">
        <v>99</v>
      </c>
      <c r="N891" s="21" t="s">
        <v>100</v>
      </c>
      <c r="O891" s="27" t="s">
        <v>115</v>
      </c>
      <c r="P891" s="25" t="s">
        <v>1342</v>
      </c>
      <c r="Q891" s="100"/>
      <c r="R891" s="28" t="s">
        <v>66</v>
      </c>
      <c r="S891" s="28" t="s">
        <v>67</v>
      </c>
      <c r="T891" s="28" t="s">
        <v>14</v>
      </c>
      <c r="U891" s="28" t="s">
        <v>68</v>
      </c>
      <c r="V891" s="28" t="s">
        <v>1178</v>
      </c>
      <c r="W891" s="28" t="str">
        <f t="shared" si="27"/>
        <v>歴史733</v>
      </c>
    </row>
    <row r="892" spans="1:23" ht="24.95" customHeight="1" x14ac:dyDescent="0.15">
      <c r="A892" s="73" t="str">
        <f t="shared" si="26"/>
        <v>116154</v>
      </c>
      <c r="B892" s="33" t="s">
        <v>112</v>
      </c>
      <c r="C892" s="47" t="s">
        <v>135</v>
      </c>
      <c r="D892" s="44">
        <v>154</v>
      </c>
      <c r="E892" s="44" t="s">
        <v>1314</v>
      </c>
      <c r="F892" s="17" t="s">
        <v>1340</v>
      </c>
      <c r="G892" s="18" t="s">
        <v>83</v>
      </c>
      <c r="H892" s="19">
        <v>32</v>
      </c>
      <c r="I892" s="19" t="s">
        <v>819</v>
      </c>
      <c r="J892" s="19" t="s">
        <v>1006</v>
      </c>
      <c r="K892" s="20" t="s">
        <v>1064</v>
      </c>
      <c r="L892" s="21">
        <v>6</v>
      </c>
      <c r="M892" s="26" t="s">
        <v>107</v>
      </c>
      <c r="N892" s="21" t="s">
        <v>108</v>
      </c>
      <c r="O892" s="27" t="s">
        <v>115</v>
      </c>
      <c r="P892" s="25" t="s">
        <v>1342</v>
      </c>
      <c r="Q892" s="100"/>
      <c r="R892" s="28" t="s">
        <v>66</v>
      </c>
      <c r="S892" s="28" t="s">
        <v>67</v>
      </c>
      <c r="T892" s="28" t="s">
        <v>14</v>
      </c>
      <c r="U892" s="28" t="s">
        <v>68</v>
      </c>
      <c r="V892" s="28" t="s">
        <v>1178</v>
      </c>
      <c r="W892" s="28" t="str">
        <f t="shared" si="27"/>
        <v>公民933</v>
      </c>
    </row>
    <row r="893" spans="1:23" ht="24.95" customHeight="1" x14ac:dyDescent="0.15">
      <c r="A893" s="73" t="str">
        <f t="shared" si="26"/>
        <v>116155</v>
      </c>
      <c r="B893" s="33" t="s">
        <v>112</v>
      </c>
      <c r="C893" s="47" t="s">
        <v>135</v>
      </c>
      <c r="D893" s="44">
        <v>155</v>
      </c>
      <c r="E893" s="44" t="s">
        <v>1314</v>
      </c>
      <c r="F893" s="17" t="s">
        <v>1340</v>
      </c>
      <c r="G893" s="18" t="s">
        <v>83</v>
      </c>
      <c r="H893" s="19">
        <v>32</v>
      </c>
      <c r="I893" s="19" t="s">
        <v>819</v>
      </c>
      <c r="J893" s="19" t="s">
        <v>1006</v>
      </c>
      <c r="K893" s="20" t="s">
        <v>1065</v>
      </c>
      <c r="L893" s="21">
        <v>6</v>
      </c>
      <c r="M893" s="26" t="s">
        <v>98</v>
      </c>
      <c r="N893" s="21" t="s">
        <v>102</v>
      </c>
      <c r="O893" s="27" t="s">
        <v>115</v>
      </c>
      <c r="P893" s="25" t="s">
        <v>1342</v>
      </c>
      <c r="Q893" s="100"/>
      <c r="R893" s="28" t="s">
        <v>66</v>
      </c>
      <c r="S893" s="28" t="s">
        <v>67</v>
      </c>
      <c r="T893" s="28" t="s">
        <v>14</v>
      </c>
      <c r="U893" s="28" t="s">
        <v>68</v>
      </c>
      <c r="V893" s="28" t="s">
        <v>1178</v>
      </c>
      <c r="W893" s="28" t="str">
        <f t="shared" si="27"/>
        <v>公民933</v>
      </c>
    </row>
    <row r="894" spans="1:23" ht="24.95" customHeight="1" x14ac:dyDescent="0.15">
      <c r="A894" s="73" t="str">
        <f t="shared" si="26"/>
        <v>116156</v>
      </c>
      <c r="B894" s="33" t="s">
        <v>112</v>
      </c>
      <c r="C894" s="47" t="s">
        <v>135</v>
      </c>
      <c r="D894" s="44">
        <v>156</v>
      </c>
      <c r="E894" s="44" t="s">
        <v>1314</v>
      </c>
      <c r="F894" s="17" t="s">
        <v>1340</v>
      </c>
      <c r="G894" s="18" t="s">
        <v>83</v>
      </c>
      <c r="H894" s="19">
        <v>32</v>
      </c>
      <c r="I894" s="19" t="s">
        <v>819</v>
      </c>
      <c r="J894" s="19" t="s">
        <v>1006</v>
      </c>
      <c r="K894" s="20" t="s">
        <v>1066</v>
      </c>
      <c r="L894" s="21">
        <v>6</v>
      </c>
      <c r="M894" s="26" t="s">
        <v>99</v>
      </c>
      <c r="N894" s="21" t="s">
        <v>100</v>
      </c>
      <c r="O894" s="27" t="s">
        <v>115</v>
      </c>
      <c r="P894" s="25" t="s">
        <v>1342</v>
      </c>
      <c r="Q894" s="100"/>
      <c r="R894" s="28" t="s">
        <v>66</v>
      </c>
      <c r="S894" s="28" t="s">
        <v>67</v>
      </c>
      <c r="T894" s="28" t="s">
        <v>14</v>
      </c>
      <c r="U894" s="28" t="s">
        <v>68</v>
      </c>
      <c r="V894" s="28" t="s">
        <v>1178</v>
      </c>
      <c r="W894" s="28" t="str">
        <f t="shared" si="27"/>
        <v>公民933</v>
      </c>
    </row>
    <row r="895" spans="1:23" ht="24.95" customHeight="1" x14ac:dyDescent="0.15">
      <c r="A895" s="73" t="str">
        <f t="shared" si="26"/>
        <v>116157</v>
      </c>
      <c r="B895" s="33" t="s">
        <v>112</v>
      </c>
      <c r="C895" s="47" t="s">
        <v>135</v>
      </c>
      <c r="D895" s="44">
        <v>157</v>
      </c>
      <c r="E895" s="44" t="s">
        <v>1314</v>
      </c>
      <c r="F895" s="17" t="s">
        <v>1340</v>
      </c>
      <c r="G895" s="18" t="s">
        <v>80</v>
      </c>
      <c r="H895" s="19">
        <v>32</v>
      </c>
      <c r="I895" s="19" t="s">
        <v>824</v>
      </c>
      <c r="J895" s="19" t="s">
        <v>1000</v>
      </c>
      <c r="K895" s="20" t="s">
        <v>1067</v>
      </c>
      <c r="L895" s="21">
        <v>4</v>
      </c>
      <c r="M895" s="26" t="s">
        <v>107</v>
      </c>
      <c r="N895" s="21" t="s">
        <v>108</v>
      </c>
      <c r="O895" s="27" t="s">
        <v>115</v>
      </c>
      <c r="P895" s="25" t="s">
        <v>1342</v>
      </c>
      <c r="Q895" s="100"/>
      <c r="R895" s="28" t="s">
        <v>66</v>
      </c>
      <c r="S895" s="28" t="s">
        <v>67</v>
      </c>
      <c r="T895" s="28" t="s">
        <v>14</v>
      </c>
      <c r="U895" s="28" t="s">
        <v>68</v>
      </c>
      <c r="V895" s="28" t="s">
        <v>1178</v>
      </c>
      <c r="W895" s="28" t="str">
        <f t="shared" si="27"/>
        <v>数学735</v>
      </c>
    </row>
    <row r="896" spans="1:23" ht="24.95" customHeight="1" x14ac:dyDescent="0.15">
      <c r="A896" s="73" t="str">
        <f t="shared" ref="A896:A959" si="28">CONCATENATE(TEXT(C896,"000"),(TEXT(D896,"000")))</f>
        <v>116158</v>
      </c>
      <c r="B896" s="33" t="s">
        <v>112</v>
      </c>
      <c r="C896" s="47" t="s">
        <v>135</v>
      </c>
      <c r="D896" s="44">
        <v>158</v>
      </c>
      <c r="E896" s="44" t="s">
        <v>1314</v>
      </c>
      <c r="F896" s="17" t="s">
        <v>1340</v>
      </c>
      <c r="G896" s="18" t="s">
        <v>80</v>
      </c>
      <c r="H896" s="19">
        <v>32</v>
      </c>
      <c r="I896" s="19" t="s">
        <v>824</v>
      </c>
      <c r="J896" s="19" t="s">
        <v>1000</v>
      </c>
      <c r="K896" s="20" t="s">
        <v>1068</v>
      </c>
      <c r="L896" s="21">
        <v>4</v>
      </c>
      <c r="M896" s="26" t="s">
        <v>98</v>
      </c>
      <c r="N896" s="21" t="s">
        <v>102</v>
      </c>
      <c r="O896" s="27" t="s">
        <v>115</v>
      </c>
      <c r="P896" s="25" t="s">
        <v>1342</v>
      </c>
      <c r="Q896" s="100"/>
      <c r="R896" s="28" t="s">
        <v>66</v>
      </c>
      <c r="S896" s="28" t="s">
        <v>67</v>
      </c>
      <c r="T896" s="28" t="s">
        <v>14</v>
      </c>
      <c r="U896" s="28" t="s">
        <v>68</v>
      </c>
      <c r="V896" s="28" t="s">
        <v>1178</v>
      </c>
      <c r="W896" s="28" t="str">
        <f t="shared" ref="W896:W959" si="29">CONCATENATE(I896,J896)</f>
        <v>数学735</v>
      </c>
    </row>
    <row r="897" spans="1:23" ht="24.95" customHeight="1" x14ac:dyDescent="0.15">
      <c r="A897" s="73" t="str">
        <f t="shared" si="28"/>
        <v>116159</v>
      </c>
      <c r="B897" s="33" t="s">
        <v>112</v>
      </c>
      <c r="C897" s="47" t="s">
        <v>135</v>
      </c>
      <c r="D897" s="44">
        <v>159</v>
      </c>
      <c r="E897" s="44" t="s">
        <v>1314</v>
      </c>
      <c r="F897" s="17" t="s">
        <v>1340</v>
      </c>
      <c r="G897" s="18" t="s">
        <v>80</v>
      </c>
      <c r="H897" s="19">
        <v>32</v>
      </c>
      <c r="I897" s="19" t="s">
        <v>824</v>
      </c>
      <c r="J897" s="19" t="s">
        <v>1000</v>
      </c>
      <c r="K897" s="20" t="s">
        <v>1069</v>
      </c>
      <c r="L897" s="21">
        <v>4</v>
      </c>
      <c r="M897" s="26" t="s">
        <v>99</v>
      </c>
      <c r="N897" s="21" t="s">
        <v>100</v>
      </c>
      <c r="O897" s="27" t="s">
        <v>115</v>
      </c>
      <c r="P897" s="25" t="s">
        <v>1342</v>
      </c>
      <c r="Q897" s="100"/>
      <c r="R897" s="28" t="s">
        <v>66</v>
      </c>
      <c r="S897" s="28" t="s">
        <v>67</v>
      </c>
      <c r="T897" s="28" t="s">
        <v>14</v>
      </c>
      <c r="U897" s="28" t="s">
        <v>68</v>
      </c>
      <c r="V897" s="28" t="s">
        <v>1178</v>
      </c>
      <c r="W897" s="28" t="str">
        <f t="shared" si="29"/>
        <v>数学735</v>
      </c>
    </row>
    <row r="898" spans="1:23" ht="24.95" customHeight="1" x14ac:dyDescent="0.15">
      <c r="A898" s="73" t="str">
        <f t="shared" si="28"/>
        <v>116160</v>
      </c>
      <c r="B898" s="33" t="s">
        <v>112</v>
      </c>
      <c r="C898" s="47" t="s">
        <v>135</v>
      </c>
      <c r="D898" s="44">
        <v>160</v>
      </c>
      <c r="E898" s="44" t="s">
        <v>1314</v>
      </c>
      <c r="F898" s="17" t="s">
        <v>1340</v>
      </c>
      <c r="G898" s="18" t="s">
        <v>82</v>
      </c>
      <c r="H898" s="19">
        <v>32</v>
      </c>
      <c r="I898" s="19" t="s">
        <v>824</v>
      </c>
      <c r="J898" s="19" t="s">
        <v>1070</v>
      </c>
      <c r="K898" s="20" t="s">
        <v>1071</v>
      </c>
      <c r="L898" s="21">
        <v>4</v>
      </c>
      <c r="M898" s="26" t="s">
        <v>107</v>
      </c>
      <c r="N898" s="21" t="s">
        <v>108</v>
      </c>
      <c r="O898" s="27" t="s">
        <v>115</v>
      </c>
      <c r="P898" s="25" t="s">
        <v>1342</v>
      </c>
      <c r="Q898" s="100"/>
      <c r="R898" s="28" t="s">
        <v>66</v>
      </c>
      <c r="S898" s="28" t="s">
        <v>67</v>
      </c>
      <c r="T898" s="28" t="s">
        <v>14</v>
      </c>
      <c r="U898" s="28" t="s">
        <v>68</v>
      </c>
      <c r="V898" s="28" t="s">
        <v>1178</v>
      </c>
      <c r="W898" s="28" t="str">
        <f t="shared" si="29"/>
        <v>数学835</v>
      </c>
    </row>
    <row r="899" spans="1:23" ht="24.95" customHeight="1" x14ac:dyDescent="0.15">
      <c r="A899" s="73" t="str">
        <f t="shared" si="28"/>
        <v>116161</v>
      </c>
      <c r="B899" s="33" t="s">
        <v>112</v>
      </c>
      <c r="C899" s="47" t="s">
        <v>135</v>
      </c>
      <c r="D899" s="44">
        <v>161</v>
      </c>
      <c r="E899" s="44" t="s">
        <v>1314</v>
      </c>
      <c r="F899" s="17" t="s">
        <v>1340</v>
      </c>
      <c r="G899" s="18" t="s">
        <v>82</v>
      </c>
      <c r="H899" s="19">
        <v>32</v>
      </c>
      <c r="I899" s="19" t="s">
        <v>824</v>
      </c>
      <c r="J899" s="19" t="s">
        <v>1070</v>
      </c>
      <c r="K899" s="20" t="s">
        <v>1072</v>
      </c>
      <c r="L899" s="21">
        <v>4</v>
      </c>
      <c r="M899" s="26" t="s">
        <v>98</v>
      </c>
      <c r="N899" s="21" t="s">
        <v>102</v>
      </c>
      <c r="O899" s="27" t="s">
        <v>115</v>
      </c>
      <c r="P899" s="25" t="s">
        <v>1342</v>
      </c>
      <c r="Q899" s="100"/>
      <c r="R899" s="28" t="s">
        <v>66</v>
      </c>
      <c r="S899" s="28" t="s">
        <v>67</v>
      </c>
      <c r="T899" s="28" t="s">
        <v>14</v>
      </c>
      <c r="U899" s="28" t="s">
        <v>68</v>
      </c>
      <c r="V899" s="28" t="s">
        <v>1178</v>
      </c>
      <c r="W899" s="28" t="str">
        <f t="shared" si="29"/>
        <v>数学835</v>
      </c>
    </row>
    <row r="900" spans="1:23" ht="24.95" customHeight="1" x14ac:dyDescent="0.15">
      <c r="A900" s="73" t="str">
        <f t="shared" si="28"/>
        <v>116162</v>
      </c>
      <c r="B900" s="33" t="s">
        <v>112</v>
      </c>
      <c r="C900" s="47" t="s">
        <v>135</v>
      </c>
      <c r="D900" s="44">
        <v>162</v>
      </c>
      <c r="E900" s="44" t="s">
        <v>1314</v>
      </c>
      <c r="F900" s="17" t="s">
        <v>1340</v>
      </c>
      <c r="G900" s="18" t="s">
        <v>82</v>
      </c>
      <c r="H900" s="19">
        <v>32</v>
      </c>
      <c r="I900" s="19" t="s">
        <v>824</v>
      </c>
      <c r="J900" s="19" t="s">
        <v>1070</v>
      </c>
      <c r="K900" s="20" t="s">
        <v>1073</v>
      </c>
      <c r="L900" s="21">
        <v>4</v>
      </c>
      <c r="M900" s="26" t="s">
        <v>99</v>
      </c>
      <c r="N900" s="21" t="s">
        <v>100</v>
      </c>
      <c r="O900" s="27" t="s">
        <v>115</v>
      </c>
      <c r="P900" s="25" t="s">
        <v>1342</v>
      </c>
      <c r="Q900" s="100"/>
      <c r="R900" s="28" t="s">
        <v>66</v>
      </c>
      <c r="S900" s="28" t="s">
        <v>67</v>
      </c>
      <c r="T900" s="28" t="s">
        <v>14</v>
      </c>
      <c r="U900" s="28" t="s">
        <v>68</v>
      </c>
      <c r="V900" s="28" t="s">
        <v>1178</v>
      </c>
      <c r="W900" s="28" t="str">
        <f t="shared" si="29"/>
        <v>数学835</v>
      </c>
    </row>
    <row r="901" spans="1:23" ht="24.95" customHeight="1" x14ac:dyDescent="0.15">
      <c r="A901" s="73" t="str">
        <f t="shared" si="28"/>
        <v>116163</v>
      </c>
      <c r="B901" s="33" t="s">
        <v>112</v>
      </c>
      <c r="C901" s="47" t="s">
        <v>135</v>
      </c>
      <c r="D901" s="44">
        <v>163</v>
      </c>
      <c r="E901" s="44" t="s">
        <v>1314</v>
      </c>
      <c r="F901" s="17" t="s">
        <v>1340</v>
      </c>
      <c r="G901" s="18" t="s">
        <v>83</v>
      </c>
      <c r="H901" s="19">
        <v>32</v>
      </c>
      <c r="I901" s="19" t="s">
        <v>824</v>
      </c>
      <c r="J901" s="19" t="s">
        <v>1074</v>
      </c>
      <c r="K901" s="20" t="s">
        <v>1075</v>
      </c>
      <c r="L901" s="21">
        <v>4</v>
      </c>
      <c r="M901" s="26" t="s">
        <v>107</v>
      </c>
      <c r="N901" s="21" t="s">
        <v>108</v>
      </c>
      <c r="O901" s="27" t="s">
        <v>115</v>
      </c>
      <c r="P901" s="25" t="s">
        <v>1342</v>
      </c>
      <c r="Q901" s="100"/>
      <c r="R901" s="28" t="s">
        <v>66</v>
      </c>
      <c r="S901" s="28" t="s">
        <v>67</v>
      </c>
      <c r="T901" s="28" t="s">
        <v>14</v>
      </c>
      <c r="U901" s="28" t="s">
        <v>68</v>
      </c>
      <c r="V901" s="28" t="s">
        <v>1178</v>
      </c>
      <c r="W901" s="28" t="str">
        <f t="shared" si="29"/>
        <v>数学935</v>
      </c>
    </row>
    <row r="902" spans="1:23" ht="24.95" customHeight="1" x14ac:dyDescent="0.15">
      <c r="A902" s="73" t="str">
        <f t="shared" si="28"/>
        <v>116164</v>
      </c>
      <c r="B902" s="33" t="s">
        <v>112</v>
      </c>
      <c r="C902" s="47" t="s">
        <v>135</v>
      </c>
      <c r="D902" s="44">
        <v>164</v>
      </c>
      <c r="E902" s="44" t="s">
        <v>1314</v>
      </c>
      <c r="F902" s="17" t="s">
        <v>1340</v>
      </c>
      <c r="G902" s="18" t="s">
        <v>83</v>
      </c>
      <c r="H902" s="19">
        <v>32</v>
      </c>
      <c r="I902" s="19" t="s">
        <v>824</v>
      </c>
      <c r="J902" s="19" t="s">
        <v>1074</v>
      </c>
      <c r="K902" s="20" t="s">
        <v>1076</v>
      </c>
      <c r="L902" s="21">
        <v>4</v>
      </c>
      <c r="M902" s="26" t="s">
        <v>98</v>
      </c>
      <c r="N902" s="21" t="s">
        <v>102</v>
      </c>
      <c r="O902" s="27" t="s">
        <v>115</v>
      </c>
      <c r="P902" s="25" t="s">
        <v>1342</v>
      </c>
      <c r="Q902" s="100"/>
      <c r="R902" s="28" t="s">
        <v>66</v>
      </c>
      <c r="S902" s="28" t="s">
        <v>67</v>
      </c>
      <c r="T902" s="28" t="s">
        <v>14</v>
      </c>
      <c r="U902" s="28" t="s">
        <v>68</v>
      </c>
      <c r="V902" s="28" t="s">
        <v>1178</v>
      </c>
      <c r="W902" s="28" t="str">
        <f t="shared" si="29"/>
        <v>数学935</v>
      </c>
    </row>
    <row r="903" spans="1:23" ht="24.95" customHeight="1" x14ac:dyDescent="0.15">
      <c r="A903" s="73" t="str">
        <f t="shared" si="28"/>
        <v>116165</v>
      </c>
      <c r="B903" s="33" t="s">
        <v>112</v>
      </c>
      <c r="C903" s="47" t="s">
        <v>135</v>
      </c>
      <c r="D903" s="44">
        <v>165</v>
      </c>
      <c r="E903" s="44" t="s">
        <v>1314</v>
      </c>
      <c r="F903" s="17" t="s">
        <v>1340</v>
      </c>
      <c r="G903" s="18" t="s">
        <v>83</v>
      </c>
      <c r="H903" s="19">
        <v>32</v>
      </c>
      <c r="I903" s="19" t="s">
        <v>824</v>
      </c>
      <c r="J903" s="19" t="s">
        <v>1074</v>
      </c>
      <c r="K903" s="20" t="s">
        <v>1077</v>
      </c>
      <c r="L903" s="21">
        <v>4</v>
      </c>
      <c r="M903" s="26" t="s">
        <v>99</v>
      </c>
      <c r="N903" s="21" t="s">
        <v>100</v>
      </c>
      <c r="O903" s="27" t="s">
        <v>115</v>
      </c>
      <c r="P903" s="25" t="s">
        <v>1342</v>
      </c>
      <c r="Q903" s="100"/>
      <c r="R903" s="28" t="s">
        <v>66</v>
      </c>
      <c r="S903" s="28" t="s">
        <v>67</v>
      </c>
      <c r="T903" s="28" t="s">
        <v>14</v>
      </c>
      <c r="U903" s="28" t="s">
        <v>68</v>
      </c>
      <c r="V903" s="28" t="s">
        <v>1178</v>
      </c>
      <c r="W903" s="28" t="str">
        <f t="shared" si="29"/>
        <v>数学935</v>
      </c>
    </row>
    <row r="904" spans="1:23" ht="24.95" customHeight="1" x14ac:dyDescent="0.15">
      <c r="A904" s="73" t="str">
        <f t="shared" si="28"/>
        <v>116166</v>
      </c>
      <c r="B904" s="33" t="s">
        <v>112</v>
      </c>
      <c r="C904" s="47" t="s">
        <v>135</v>
      </c>
      <c r="D904" s="44">
        <v>166</v>
      </c>
      <c r="E904" s="44" t="s">
        <v>1314</v>
      </c>
      <c r="F904" s="17" t="s">
        <v>1340</v>
      </c>
      <c r="G904" s="18" t="s">
        <v>80</v>
      </c>
      <c r="H904" s="19">
        <v>32</v>
      </c>
      <c r="I904" s="19" t="s">
        <v>899</v>
      </c>
      <c r="J904" s="19" t="s">
        <v>825</v>
      </c>
      <c r="K904" s="20" t="s">
        <v>1078</v>
      </c>
      <c r="L904" s="21">
        <v>1</v>
      </c>
      <c r="M904" s="26" t="s">
        <v>98</v>
      </c>
      <c r="N904" s="21" t="s">
        <v>108</v>
      </c>
      <c r="O904" s="27" t="s">
        <v>1479</v>
      </c>
      <c r="P904" s="25" t="s">
        <v>1342</v>
      </c>
      <c r="Q904" s="100"/>
      <c r="R904" s="28" t="s">
        <v>66</v>
      </c>
      <c r="S904" s="28" t="s">
        <v>67</v>
      </c>
      <c r="T904" s="28" t="s">
        <v>14</v>
      </c>
      <c r="U904" s="28" t="s">
        <v>68</v>
      </c>
      <c r="V904" s="28" t="s">
        <v>1178</v>
      </c>
      <c r="W904" s="28" t="str">
        <f t="shared" si="29"/>
        <v>美術728</v>
      </c>
    </row>
    <row r="905" spans="1:23" ht="24.95" customHeight="1" x14ac:dyDescent="0.15">
      <c r="A905" s="73" t="str">
        <f t="shared" si="28"/>
        <v>116167</v>
      </c>
      <c r="B905" s="33" t="s">
        <v>112</v>
      </c>
      <c r="C905" s="47" t="s">
        <v>135</v>
      </c>
      <c r="D905" s="44">
        <v>167</v>
      </c>
      <c r="E905" s="44" t="s">
        <v>1314</v>
      </c>
      <c r="F905" s="17" t="s">
        <v>1340</v>
      </c>
      <c r="G905" s="18" t="s">
        <v>80</v>
      </c>
      <c r="H905" s="19">
        <v>32</v>
      </c>
      <c r="I905" s="19" t="s">
        <v>899</v>
      </c>
      <c r="J905" s="19" t="s">
        <v>825</v>
      </c>
      <c r="K905" s="20" t="s">
        <v>1079</v>
      </c>
      <c r="L905" s="21">
        <v>1</v>
      </c>
      <c r="M905" s="26" t="s">
        <v>99</v>
      </c>
      <c r="N905" s="21" t="s">
        <v>102</v>
      </c>
      <c r="O905" s="27" t="s">
        <v>115</v>
      </c>
      <c r="P905" s="25" t="s">
        <v>1342</v>
      </c>
      <c r="Q905" s="100"/>
      <c r="R905" s="28" t="s">
        <v>66</v>
      </c>
      <c r="S905" s="28" t="s">
        <v>67</v>
      </c>
      <c r="T905" s="28" t="s">
        <v>14</v>
      </c>
      <c r="U905" s="28" t="s">
        <v>68</v>
      </c>
      <c r="V905" s="28" t="s">
        <v>1178</v>
      </c>
      <c r="W905" s="28" t="str">
        <f t="shared" si="29"/>
        <v>美術728</v>
      </c>
    </row>
    <row r="906" spans="1:23" ht="24.95" customHeight="1" x14ac:dyDescent="0.15">
      <c r="A906" s="73" t="str">
        <f t="shared" si="28"/>
        <v>116168</v>
      </c>
      <c r="B906" s="33" t="s">
        <v>112</v>
      </c>
      <c r="C906" s="47" t="s">
        <v>135</v>
      </c>
      <c r="D906" s="44">
        <v>168</v>
      </c>
      <c r="E906" s="44" t="s">
        <v>1314</v>
      </c>
      <c r="F906" s="17" t="s">
        <v>1340</v>
      </c>
      <c r="G906" s="18" t="s">
        <v>80</v>
      </c>
      <c r="H906" s="19">
        <v>32</v>
      </c>
      <c r="I906" s="19" t="s">
        <v>899</v>
      </c>
      <c r="J906" s="19" t="s">
        <v>825</v>
      </c>
      <c r="K906" s="20" t="s">
        <v>1080</v>
      </c>
      <c r="L906" s="21">
        <v>1</v>
      </c>
      <c r="M906" s="26" t="s">
        <v>136</v>
      </c>
      <c r="N906" s="21" t="s">
        <v>100</v>
      </c>
      <c r="O906" s="27" t="s">
        <v>115</v>
      </c>
      <c r="P906" s="25" t="s">
        <v>1342</v>
      </c>
      <c r="Q906" s="100"/>
      <c r="R906" s="28" t="s">
        <v>66</v>
      </c>
      <c r="S906" s="28" t="s">
        <v>67</v>
      </c>
      <c r="T906" s="28" t="s">
        <v>14</v>
      </c>
      <c r="U906" s="28" t="s">
        <v>68</v>
      </c>
      <c r="V906" s="28" t="s">
        <v>1178</v>
      </c>
      <c r="W906" s="28" t="str">
        <f t="shared" si="29"/>
        <v>美術728</v>
      </c>
    </row>
    <row r="907" spans="1:23" ht="24.95" customHeight="1" x14ac:dyDescent="0.15">
      <c r="A907" s="73" t="str">
        <f t="shared" si="28"/>
        <v>116169</v>
      </c>
      <c r="B907" s="33" t="s">
        <v>112</v>
      </c>
      <c r="C907" s="47" t="s">
        <v>135</v>
      </c>
      <c r="D907" s="44">
        <v>169</v>
      </c>
      <c r="E907" s="44" t="s">
        <v>1314</v>
      </c>
      <c r="F907" s="17" t="s">
        <v>1340</v>
      </c>
      <c r="G907" s="18" t="s">
        <v>901</v>
      </c>
      <c r="H907" s="19">
        <v>32</v>
      </c>
      <c r="I907" s="19" t="s">
        <v>899</v>
      </c>
      <c r="J907" s="19" t="s">
        <v>829</v>
      </c>
      <c r="K907" s="20" t="s">
        <v>1081</v>
      </c>
      <c r="L907" s="21">
        <v>1</v>
      </c>
      <c r="M907" s="26" t="s">
        <v>98</v>
      </c>
      <c r="N907" s="21" t="s">
        <v>108</v>
      </c>
      <c r="O907" s="27" t="s">
        <v>115</v>
      </c>
      <c r="P907" s="25" t="s">
        <v>1342</v>
      </c>
      <c r="Q907" s="100"/>
      <c r="R907" s="28" t="s">
        <v>66</v>
      </c>
      <c r="S907" s="28" t="s">
        <v>67</v>
      </c>
      <c r="T907" s="28" t="s">
        <v>14</v>
      </c>
      <c r="U907" s="28" t="s">
        <v>68</v>
      </c>
      <c r="V907" s="28" t="s">
        <v>1178</v>
      </c>
      <c r="W907" s="28" t="str">
        <f t="shared" si="29"/>
        <v>美術828</v>
      </c>
    </row>
    <row r="908" spans="1:23" ht="24.95" customHeight="1" x14ac:dyDescent="0.15">
      <c r="A908" s="73" t="str">
        <f t="shared" si="28"/>
        <v>116170</v>
      </c>
      <c r="B908" s="33" t="s">
        <v>112</v>
      </c>
      <c r="C908" s="47" t="s">
        <v>135</v>
      </c>
      <c r="D908" s="44">
        <v>170</v>
      </c>
      <c r="E908" s="44" t="s">
        <v>1314</v>
      </c>
      <c r="F908" s="17" t="s">
        <v>1340</v>
      </c>
      <c r="G908" s="18" t="s">
        <v>901</v>
      </c>
      <c r="H908" s="19">
        <v>32</v>
      </c>
      <c r="I908" s="19" t="s">
        <v>899</v>
      </c>
      <c r="J908" s="19" t="s">
        <v>829</v>
      </c>
      <c r="K908" s="20" t="s">
        <v>1082</v>
      </c>
      <c r="L908" s="21">
        <v>1</v>
      </c>
      <c r="M908" s="26" t="s">
        <v>99</v>
      </c>
      <c r="N908" s="21" t="s">
        <v>102</v>
      </c>
      <c r="O908" s="27" t="s">
        <v>115</v>
      </c>
      <c r="P908" s="25" t="s">
        <v>1342</v>
      </c>
      <c r="Q908" s="100"/>
      <c r="R908" s="28" t="s">
        <v>66</v>
      </c>
      <c r="S908" s="28" t="s">
        <v>67</v>
      </c>
      <c r="T908" s="28" t="s">
        <v>14</v>
      </c>
      <c r="U908" s="28" t="s">
        <v>68</v>
      </c>
      <c r="V908" s="28" t="s">
        <v>1178</v>
      </c>
      <c r="W908" s="28" t="str">
        <f t="shared" si="29"/>
        <v>美術828</v>
      </c>
    </row>
    <row r="909" spans="1:23" ht="24.95" customHeight="1" x14ac:dyDescent="0.15">
      <c r="A909" s="73" t="str">
        <f t="shared" si="28"/>
        <v>116171</v>
      </c>
      <c r="B909" s="33" t="s">
        <v>112</v>
      </c>
      <c r="C909" s="47" t="s">
        <v>135</v>
      </c>
      <c r="D909" s="44">
        <v>171</v>
      </c>
      <c r="E909" s="44" t="s">
        <v>1314</v>
      </c>
      <c r="F909" s="17" t="s">
        <v>1340</v>
      </c>
      <c r="G909" s="18" t="s">
        <v>901</v>
      </c>
      <c r="H909" s="19">
        <v>32</v>
      </c>
      <c r="I909" s="19" t="s">
        <v>899</v>
      </c>
      <c r="J909" s="19" t="s">
        <v>829</v>
      </c>
      <c r="K909" s="20" t="s">
        <v>1083</v>
      </c>
      <c r="L909" s="21">
        <v>1</v>
      </c>
      <c r="M909" s="26" t="s">
        <v>136</v>
      </c>
      <c r="N909" s="21" t="s">
        <v>100</v>
      </c>
      <c r="O909" s="27" t="s">
        <v>115</v>
      </c>
      <c r="P909" s="25" t="s">
        <v>1342</v>
      </c>
      <c r="Q909" s="100"/>
      <c r="R909" s="28" t="s">
        <v>66</v>
      </c>
      <c r="S909" s="28" t="s">
        <v>67</v>
      </c>
      <c r="T909" s="28" t="s">
        <v>14</v>
      </c>
      <c r="U909" s="28" t="s">
        <v>68</v>
      </c>
      <c r="V909" s="28" t="s">
        <v>1178</v>
      </c>
      <c r="W909" s="28" t="str">
        <f t="shared" si="29"/>
        <v>美術828</v>
      </c>
    </row>
    <row r="910" spans="1:23" ht="24.95" customHeight="1" x14ac:dyDescent="0.15">
      <c r="A910" s="73" t="str">
        <f t="shared" si="28"/>
        <v>116172</v>
      </c>
      <c r="B910" s="33" t="s">
        <v>112</v>
      </c>
      <c r="C910" s="47" t="s">
        <v>135</v>
      </c>
      <c r="D910" s="44">
        <v>172</v>
      </c>
      <c r="E910" s="44" t="s">
        <v>1314</v>
      </c>
      <c r="F910" s="17" t="s">
        <v>1340</v>
      </c>
      <c r="G910" s="18" t="s">
        <v>901</v>
      </c>
      <c r="H910" s="19">
        <v>32</v>
      </c>
      <c r="I910" s="19" t="s">
        <v>899</v>
      </c>
      <c r="J910" s="19" t="s">
        <v>860</v>
      </c>
      <c r="K910" s="20" t="s">
        <v>1084</v>
      </c>
      <c r="L910" s="21">
        <v>1</v>
      </c>
      <c r="M910" s="26" t="s">
        <v>98</v>
      </c>
      <c r="N910" s="21" t="s">
        <v>108</v>
      </c>
      <c r="O910" s="27" t="s">
        <v>115</v>
      </c>
      <c r="P910" s="25" t="s">
        <v>1342</v>
      </c>
      <c r="Q910" s="100"/>
      <c r="R910" s="28" t="s">
        <v>66</v>
      </c>
      <c r="S910" s="28" t="s">
        <v>67</v>
      </c>
      <c r="T910" s="28" t="s">
        <v>14</v>
      </c>
      <c r="U910" s="28" t="s">
        <v>68</v>
      </c>
      <c r="V910" s="28" t="s">
        <v>1178</v>
      </c>
      <c r="W910" s="28" t="str">
        <f t="shared" si="29"/>
        <v>美術829</v>
      </c>
    </row>
    <row r="911" spans="1:23" ht="24.95" customHeight="1" x14ac:dyDescent="0.15">
      <c r="A911" s="73" t="str">
        <f t="shared" si="28"/>
        <v>116173</v>
      </c>
      <c r="B911" s="33" t="s">
        <v>112</v>
      </c>
      <c r="C911" s="47" t="s">
        <v>135</v>
      </c>
      <c r="D911" s="44">
        <v>173</v>
      </c>
      <c r="E911" s="44" t="s">
        <v>1314</v>
      </c>
      <c r="F911" s="17" t="s">
        <v>1340</v>
      </c>
      <c r="G911" s="18" t="s">
        <v>901</v>
      </c>
      <c r="H911" s="19">
        <v>32</v>
      </c>
      <c r="I911" s="19" t="s">
        <v>899</v>
      </c>
      <c r="J911" s="19" t="s">
        <v>860</v>
      </c>
      <c r="K911" s="20" t="s">
        <v>1085</v>
      </c>
      <c r="L911" s="21">
        <v>1</v>
      </c>
      <c r="M911" s="26" t="s">
        <v>99</v>
      </c>
      <c r="N911" s="21" t="s">
        <v>102</v>
      </c>
      <c r="O911" s="27" t="s">
        <v>115</v>
      </c>
      <c r="P911" s="25" t="s">
        <v>1342</v>
      </c>
      <c r="Q911" s="100"/>
      <c r="R911" s="28" t="s">
        <v>66</v>
      </c>
      <c r="S911" s="28" t="s">
        <v>67</v>
      </c>
      <c r="T911" s="28" t="s">
        <v>14</v>
      </c>
      <c r="U911" s="28" t="s">
        <v>68</v>
      </c>
      <c r="V911" s="28" t="s">
        <v>1178</v>
      </c>
      <c r="W911" s="28" t="str">
        <f t="shared" si="29"/>
        <v>美術829</v>
      </c>
    </row>
    <row r="912" spans="1:23" ht="24.95" customHeight="1" x14ac:dyDescent="0.15">
      <c r="A912" s="73" t="str">
        <f t="shared" si="28"/>
        <v>116174</v>
      </c>
      <c r="B912" s="33" t="s">
        <v>112</v>
      </c>
      <c r="C912" s="47" t="s">
        <v>135</v>
      </c>
      <c r="D912" s="44">
        <v>174</v>
      </c>
      <c r="E912" s="44" t="s">
        <v>1314</v>
      </c>
      <c r="F912" s="17" t="s">
        <v>1340</v>
      </c>
      <c r="G912" s="18" t="s">
        <v>901</v>
      </c>
      <c r="H912" s="19">
        <v>32</v>
      </c>
      <c r="I912" s="19" t="s">
        <v>899</v>
      </c>
      <c r="J912" s="19" t="s">
        <v>860</v>
      </c>
      <c r="K912" s="20" t="s">
        <v>1086</v>
      </c>
      <c r="L912" s="21">
        <v>1</v>
      </c>
      <c r="M912" s="26" t="s">
        <v>136</v>
      </c>
      <c r="N912" s="21" t="s">
        <v>100</v>
      </c>
      <c r="O912" s="27" t="s">
        <v>115</v>
      </c>
      <c r="P912" s="25" t="s">
        <v>1342</v>
      </c>
      <c r="Q912" s="100"/>
      <c r="R912" s="28" t="s">
        <v>66</v>
      </c>
      <c r="S912" s="28" t="s">
        <v>67</v>
      </c>
      <c r="T912" s="28" t="s">
        <v>14</v>
      </c>
      <c r="U912" s="28" t="s">
        <v>68</v>
      </c>
      <c r="V912" s="28" t="s">
        <v>1178</v>
      </c>
      <c r="W912" s="28" t="str">
        <f t="shared" si="29"/>
        <v>美術829</v>
      </c>
    </row>
    <row r="913" spans="1:23" ht="24.95" customHeight="1" x14ac:dyDescent="0.15">
      <c r="A913" s="73" t="str">
        <f t="shared" si="28"/>
        <v>116175</v>
      </c>
      <c r="B913" s="33" t="s">
        <v>112</v>
      </c>
      <c r="C913" s="47" t="s">
        <v>135</v>
      </c>
      <c r="D913" s="44">
        <v>175</v>
      </c>
      <c r="E913" s="44" t="s">
        <v>1314</v>
      </c>
      <c r="F913" s="17" t="s">
        <v>1522</v>
      </c>
      <c r="G913" s="18" t="s">
        <v>796</v>
      </c>
      <c r="H913" s="19">
        <v>32</v>
      </c>
      <c r="I913" s="19" t="s">
        <v>1346</v>
      </c>
      <c r="J913" s="19">
        <v>725</v>
      </c>
      <c r="K913" s="20" t="s">
        <v>1523</v>
      </c>
      <c r="L913" s="21">
        <v>3</v>
      </c>
      <c r="M913" s="26" t="s">
        <v>107</v>
      </c>
      <c r="N913" s="21" t="s">
        <v>108</v>
      </c>
      <c r="O913" s="27" t="s">
        <v>115</v>
      </c>
      <c r="P913" s="25" t="s">
        <v>1348</v>
      </c>
      <c r="Q913" s="100" t="s">
        <v>1524</v>
      </c>
      <c r="R913" s="28" t="s">
        <v>66</v>
      </c>
      <c r="S913" s="28" t="s">
        <v>67</v>
      </c>
      <c r="T913" s="28" t="s">
        <v>14</v>
      </c>
      <c r="U913" s="28" t="s">
        <v>68</v>
      </c>
      <c r="V913" s="28" t="s">
        <v>1178</v>
      </c>
      <c r="W913" s="28" t="str">
        <f t="shared" si="29"/>
        <v>道徳725</v>
      </c>
    </row>
    <row r="914" spans="1:23" ht="24.95" customHeight="1" x14ac:dyDescent="0.15">
      <c r="A914" s="73" t="str">
        <f t="shared" si="28"/>
        <v>116176</v>
      </c>
      <c r="B914" s="33" t="s">
        <v>112</v>
      </c>
      <c r="C914" s="47" t="s">
        <v>135</v>
      </c>
      <c r="D914" s="44">
        <v>176</v>
      </c>
      <c r="E914" s="44" t="s">
        <v>1314</v>
      </c>
      <c r="F914" s="17" t="s">
        <v>1522</v>
      </c>
      <c r="G914" s="18" t="s">
        <v>796</v>
      </c>
      <c r="H914" s="19">
        <v>32</v>
      </c>
      <c r="I914" s="19" t="s">
        <v>1346</v>
      </c>
      <c r="J914" s="19">
        <v>725</v>
      </c>
      <c r="K914" s="20" t="s">
        <v>1525</v>
      </c>
      <c r="L914" s="21">
        <v>3</v>
      </c>
      <c r="M914" s="26" t="s">
        <v>98</v>
      </c>
      <c r="N914" s="21" t="s">
        <v>102</v>
      </c>
      <c r="O914" s="27" t="s">
        <v>115</v>
      </c>
      <c r="P914" s="25" t="s">
        <v>1348</v>
      </c>
      <c r="Q914" s="100" t="s">
        <v>1524</v>
      </c>
      <c r="R914" s="28" t="s">
        <v>66</v>
      </c>
      <c r="S914" s="28" t="s">
        <v>67</v>
      </c>
      <c r="T914" s="28" t="s">
        <v>14</v>
      </c>
      <c r="U914" s="28" t="s">
        <v>68</v>
      </c>
      <c r="V914" s="28" t="s">
        <v>1178</v>
      </c>
      <c r="W914" s="28" t="str">
        <f t="shared" si="29"/>
        <v>道徳725</v>
      </c>
    </row>
    <row r="915" spans="1:23" ht="24.95" customHeight="1" x14ac:dyDescent="0.15">
      <c r="A915" s="73" t="str">
        <f t="shared" si="28"/>
        <v>116177</v>
      </c>
      <c r="B915" s="33" t="s">
        <v>112</v>
      </c>
      <c r="C915" s="47" t="s">
        <v>135</v>
      </c>
      <c r="D915" s="44">
        <v>177</v>
      </c>
      <c r="E915" s="44" t="s">
        <v>1314</v>
      </c>
      <c r="F915" s="17" t="s">
        <v>1522</v>
      </c>
      <c r="G915" s="18" t="s">
        <v>796</v>
      </c>
      <c r="H915" s="19">
        <v>32</v>
      </c>
      <c r="I915" s="19" t="s">
        <v>1346</v>
      </c>
      <c r="J915" s="19">
        <v>725</v>
      </c>
      <c r="K915" s="20" t="s">
        <v>1526</v>
      </c>
      <c r="L915" s="21">
        <v>3</v>
      </c>
      <c r="M915" s="26" t="s">
        <v>99</v>
      </c>
      <c r="N915" s="21" t="s">
        <v>100</v>
      </c>
      <c r="O915" s="27" t="s">
        <v>115</v>
      </c>
      <c r="P915" s="25" t="s">
        <v>1348</v>
      </c>
      <c r="Q915" s="100" t="s">
        <v>1524</v>
      </c>
      <c r="R915" s="28" t="s">
        <v>66</v>
      </c>
      <c r="S915" s="28" t="s">
        <v>67</v>
      </c>
      <c r="T915" s="28" t="s">
        <v>14</v>
      </c>
      <c r="U915" s="28" t="s">
        <v>68</v>
      </c>
      <c r="V915" s="28" t="s">
        <v>1178</v>
      </c>
      <c r="W915" s="28" t="str">
        <f t="shared" si="29"/>
        <v>道徳725</v>
      </c>
    </row>
    <row r="916" spans="1:23" ht="24.95" customHeight="1" x14ac:dyDescent="0.15">
      <c r="A916" s="73" t="str">
        <f t="shared" si="28"/>
        <v>116178</v>
      </c>
      <c r="B916" s="33" t="s">
        <v>112</v>
      </c>
      <c r="C916" s="47" t="s">
        <v>135</v>
      </c>
      <c r="D916" s="44">
        <v>178</v>
      </c>
      <c r="E916" s="44" t="s">
        <v>1314</v>
      </c>
      <c r="F916" s="17" t="s">
        <v>1522</v>
      </c>
      <c r="G916" s="18" t="s">
        <v>796</v>
      </c>
      <c r="H916" s="19">
        <v>32</v>
      </c>
      <c r="I916" s="19" t="s">
        <v>1346</v>
      </c>
      <c r="J916" s="19">
        <v>726</v>
      </c>
      <c r="K916" s="20" t="s">
        <v>1527</v>
      </c>
      <c r="L916" s="21">
        <v>1</v>
      </c>
      <c r="M916" s="26" t="s">
        <v>107</v>
      </c>
      <c r="N916" s="21" t="s">
        <v>108</v>
      </c>
      <c r="O916" s="27" t="s">
        <v>115</v>
      </c>
      <c r="P916" s="25" t="s">
        <v>1348</v>
      </c>
      <c r="Q916" s="100" t="s">
        <v>1528</v>
      </c>
      <c r="R916" s="28" t="s">
        <v>66</v>
      </c>
      <c r="S916" s="28" t="s">
        <v>67</v>
      </c>
      <c r="T916" s="28" t="s">
        <v>14</v>
      </c>
      <c r="U916" s="28" t="s">
        <v>68</v>
      </c>
      <c r="V916" s="28" t="s">
        <v>1178</v>
      </c>
      <c r="W916" s="28" t="str">
        <f t="shared" si="29"/>
        <v>道徳726</v>
      </c>
    </row>
    <row r="917" spans="1:23" ht="24.95" customHeight="1" x14ac:dyDescent="0.15">
      <c r="A917" s="73" t="str">
        <f t="shared" si="28"/>
        <v>116179</v>
      </c>
      <c r="B917" s="33" t="s">
        <v>112</v>
      </c>
      <c r="C917" s="47" t="s">
        <v>135</v>
      </c>
      <c r="D917" s="44">
        <v>179</v>
      </c>
      <c r="E917" s="44" t="s">
        <v>1314</v>
      </c>
      <c r="F917" s="17" t="s">
        <v>1522</v>
      </c>
      <c r="G917" s="18" t="s">
        <v>796</v>
      </c>
      <c r="H917" s="19">
        <v>32</v>
      </c>
      <c r="I917" s="19" t="s">
        <v>1346</v>
      </c>
      <c r="J917" s="19">
        <v>726</v>
      </c>
      <c r="K917" s="20" t="s">
        <v>1529</v>
      </c>
      <c r="L917" s="21">
        <v>1</v>
      </c>
      <c r="M917" s="26" t="s">
        <v>98</v>
      </c>
      <c r="N917" s="21" t="s">
        <v>102</v>
      </c>
      <c r="O917" s="27" t="s">
        <v>115</v>
      </c>
      <c r="P917" s="25" t="s">
        <v>1348</v>
      </c>
      <c r="Q917" s="100" t="s">
        <v>1528</v>
      </c>
      <c r="R917" s="28" t="s">
        <v>66</v>
      </c>
      <c r="S917" s="28" t="s">
        <v>67</v>
      </c>
      <c r="T917" s="28" t="s">
        <v>14</v>
      </c>
      <c r="U917" s="28" t="s">
        <v>68</v>
      </c>
      <c r="V917" s="28" t="s">
        <v>1178</v>
      </c>
      <c r="W917" s="28" t="str">
        <f t="shared" si="29"/>
        <v>道徳726</v>
      </c>
    </row>
    <row r="918" spans="1:23" ht="24.95" customHeight="1" x14ac:dyDescent="0.15">
      <c r="A918" s="73" t="str">
        <f t="shared" si="28"/>
        <v>116180</v>
      </c>
      <c r="B918" s="33" t="s">
        <v>112</v>
      </c>
      <c r="C918" s="47" t="s">
        <v>135</v>
      </c>
      <c r="D918" s="44">
        <v>180</v>
      </c>
      <c r="E918" s="44" t="s">
        <v>1314</v>
      </c>
      <c r="F918" s="17" t="s">
        <v>1522</v>
      </c>
      <c r="G918" s="18" t="s">
        <v>796</v>
      </c>
      <c r="H918" s="19">
        <v>32</v>
      </c>
      <c r="I918" s="19" t="s">
        <v>1346</v>
      </c>
      <c r="J918" s="19">
        <v>726</v>
      </c>
      <c r="K918" s="20" t="s">
        <v>1530</v>
      </c>
      <c r="L918" s="21">
        <v>1</v>
      </c>
      <c r="M918" s="26" t="s">
        <v>99</v>
      </c>
      <c r="N918" s="21" t="s">
        <v>100</v>
      </c>
      <c r="O918" s="27" t="s">
        <v>115</v>
      </c>
      <c r="P918" s="25" t="s">
        <v>1348</v>
      </c>
      <c r="Q918" s="100" t="s">
        <v>1528</v>
      </c>
      <c r="R918" s="28" t="s">
        <v>66</v>
      </c>
      <c r="S918" s="28" t="s">
        <v>67</v>
      </c>
      <c r="T918" s="28" t="s">
        <v>14</v>
      </c>
      <c r="U918" s="28" t="s">
        <v>68</v>
      </c>
      <c r="V918" s="28" t="s">
        <v>1178</v>
      </c>
      <c r="W918" s="28" t="str">
        <f t="shared" si="29"/>
        <v>道徳726</v>
      </c>
    </row>
    <row r="919" spans="1:23" ht="24.95" customHeight="1" x14ac:dyDescent="0.15">
      <c r="A919" s="73" t="str">
        <f t="shared" si="28"/>
        <v>116181</v>
      </c>
      <c r="B919" s="33" t="s">
        <v>112</v>
      </c>
      <c r="C919" s="47" t="s">
        <v>135</v>
      </c>
      <c r="D919" s="44">
        <v>181</v>
      </c>
      <c r="E919" s="44" t="s">
        <v>1314</v>
      </c>
      <c r="F919" s="17" t="s">
        <v>1522</v>
      </c>
      <c r="G919" s="18" t="s">
        <v>1100</v>
      </c>
      <c r="H919" s="19">
        <v>32</v>
      </c>
      <c r="I919" s="19" t="s">
        <v>1346</v>
      </c>
      <c r="J919" s="19">
        <v>825</v>
      </c>
      <c r="K919" s="20" t="s">
        <v>1531</v>
      </c>
      <c r="L919" s="21">
        <v>3</v>
      </c>
      <c r="M919" s="26" t="s">
        <v>107</v>
      </c>
      <c r="N919" s="21" t="s">
        <v>108</v>
      </c>
      <c r="O919" s="27" t="s">
        <v>115</v>
      </c>
      <c r="P919" s="25" t="s">
        <v>1348</v>
      </c>
      <c r="Q919" s="100" t="s">
        <v>1532</v>
      </c>
      <c r="R919" s="28" t="s">
        <v>66</v>
      </c>
      <c r="S919" s="28" t="s">
        <v>67</v>
      </c>
      <c r="T919" s="28" t="s">
        <v>14</v>
      </c>
      <c r="U919" s="28" t="s">
        <v>68</v>
      </c>
      <c r="V919" s="28" t="s">
        <v>1178</v>
      </c>
      <c r="W919" s="28" t="str">
        <f t="shared" si="29"/>
        <v>道徳825</v>
      </c>
    </row>
    <row r="920" spans="1:23" ht="24.95" customHeight="1" x14ac:dyDescent="0.15">
      <c r="A920" s="73" t="str">
        <f t="shared" si="28"/>
        <v>116182</v>
      </c>
      <c r="B920" s="33" t="s">
        <v>112</v>
      </c>
      <c r="C920" s="47" t="s">
        <v>135</v>
      </c>
      <c r="D920" s="44">
        <v>182</v>
      </c>
      <c r="E920" s="44" t="s">
        <v>1314</v>
      </c>
      <c r="F920" s="17" t="s">
        <v>1522</v>
      </c>
      <c r="G920" s="18" t="s">
        <v>1100</v>
      </c>
      <c r="H920" s="19">
        <v>32</v>
      </c>
      <c r="I920" s="19" t="s">
        <v>1346</v>
      </c>
      <c r="J920" s="19">
        <v>825</v>
      </c>
      <c r="K920" s="20" t="s">
        <v>1533</v>
      </c>
      <c r="L920" s="21">
        <v>3</v>
      </c>
      <c r="M920" s="26" t="s">
        <v>98</v>
      </c>
      <c r="N920" s="21" t="s">
        <v>102</v>
      </c>
      <c r="O920" s="27" t="s">
        <v>115</v>
      </c>
      <c r="P920" s="25" t="s">
        <v>1348</v>
      </c>
      <c r="Q920" s="100" t="s">
        <v>1532</v>
      </c>
      <c r="R920" s="28" t="s">
        <v>66</v>
      </c>
      <c r="S920" s="28" t="s">
        <v>67</v>
      </c>
      <c r="T920" s="28" t="s">
        <v>14</v>
      </c>
      <c r="U920" s="28" t="s">
        <v>68</v>
      </c>
      <c r="V920" s="28" t="s">
        <v>1178</v>
      </c>
      <c r="W920" s="28" t="str">
        <f t="shared" si="29"/>
        <v>道徳825</v>
      </c>
    </row>
    <row r="921" spans="1:23" ht="24.95" customHeight="1" x14ac:dyDescent="0.15">
      <c r="A921" s="73" t="str">
        <f t="shared" si="28"/>
        <v>116183</v>
      </c>
      <c r="B921" s="33" t="s">
        <v>112</v>
      </c>
      <c r="C921" s="47" t="s">
        <v>135</v>
      </c>
      <c r="D921" s="44">
        <v>183</v>
      </c>
      <c r="E921" s="44" t="s">
        <v>1314</v>
      </c>
      <c r="F921" s="17" t="s">
        <v>1522</v>
      </c>
      <c r="G921" s="18" t="s">
        <v>1100</v>
      </c>
      <c r="H921" s="19">
        <v>32</v>
      </c>
      <c r="I921" s="19" t="s">
        <v>1346</v>
      </c>
      <c r="J921" s="19">
        <v>825</v>
      </c>
      <c r="K921" s="20" t="s">
        <v>1534</v>
      </c>
      <c r="L921" s="21">
        <v>3</v>
      </c>
      <c r="M921" s="26" t="s">
        <v>99</v>
      </c>
      <c r="N921" s="21" t="s">
        <v>100</v>
      </c>
      <c r="O921" s="27" t="s">
        <v>115</v>
      </c>
      <c r="P921" s="25" t="s">
        <v>1348</v>
      </c>
      <c r="Q921" s="100" t="s">
        <v>1532</v>
      </c>
      <c r="R921" s="28" t="s">
        <v>66</v>
      </c>
      <c r="S921" s="28" t="s">
        <v>67</v>
      </c>
      <c r="T921" s="28" t="s">
        <v>14</v>
      </c>
      <c r="U921" s="28" t="s">
        <v>68</v>
      </c>
      <c r="V921" s="28" t="s">
        <v>1178</v>
      </c>
      <c r="W921" s="28" t="str">
        <f t="shared" si="29"/>
        <v>道徳825</v>
      </c>
    </row>
    <row r="922" spans="1:23" ht="24.95" customHeight="1" x14ac:dyDescent="0.15">
      <c r="A922" s="73" t="str">
        <f t="shared" si="28"/>
        <v>116184</v>
      </c>
      <c r="B922" s="33" t="s">
        <v>112</v>
      </c>
      <c r="C922" s="47" t="s">
        <v>135</v>
      </c>
      <c r="D922" s="44">
        <v>184</v>
      </c>
      <c r="E922" s="44" t="s">
        <v>1314</v>
      </c>
      <c r="F922" s="17" t="s">
        <v>1522</v>
      </c>
      <c r="G922" s="18" t="s">
        <v>1100</v>
      </c>
      <c r="H922" s="19">
        <v>32</v>
      </c>
      <c r="I922" s="19" t="s">
        <v>1346</v>
      </c>
      <c r="J922" s="19">
        <v>826</v>
      </c>
      <c r="K922" s="20" t="s">
        <v>1535</v>
      </c>
      <c r="L922" s="21">
        <v>1</v>
      </c>
      <c r="M922" s="26" t="s">
        <v>107</v>
      </c>
      <c r="N922" s="21" t="s">
        <v>108</v>
      </c>
      <c r="O922" s="27" t="s">
        <v>115</v>
      </c>
      <c r="P922" s="25" t="s">
        <v>1348</v>
      </c>
      <c r="Q922" s="100" t="s">
        <v>1536</v>
      </c>
      <c r="R922" s="28" t="s">
        <v>66</v>
      </c>
      <c r="S922" s="28" t="s">
        <v>67</v>
      </c>
      <c r="T922" s="28" t="s">
        <v>14</v>
      </c>
      <c r="U922" s="28" t="s">
        <v>68</v>
      </c>
      <c r="V922" s="28" t="s">
        <v>1178</v>
      </c>
      <c r="W922" s="28" t="str">
        <f t="shared" si="29"/>
        <v>道徳826</v>
      </c>
    </row>
    <row r="923" spans="1:23" ht="24.95" customHeight="1" x14ac:dyDescent="0.15">
      <c r="A923" s="73" t="str">
        <f t="shared" si="28"/>
        <v>116185</v>
      </c>
      <c r="B923" s="33" t="s">
        <v>112</v>
      </c>
      <c r="C923" s="47" t="s">
        <v>135</v>
      </c>
      <c r="D923" s="44">
        <v>185</v>
      </c>
      <c r="E923" s="44" t="s">
        <v>1314</v>
      </c>
      <c r="F923" s="17" t="s">
        <v>1522</v>
      </c>
      <c r="G923" s="18" t="s">
        <v>1100</v>
      </c>
      <c r="H923" s="19">
        <v>32</v>
      </c>
      <c r="I923" s="19" t="s">
        <v>1346</v>
      </c>
      <c r="J923" s="19">
        <v>826</v>
      </c>
      <c r="K923" s="20" t="s">
        <v>1537</v>
      </c>
      <c r="L923" s="21">
        <v>1</v>
      </c>
      <c r="M923" s="26" t="s">
        <v>98</v>
      </c>
      <c r="N923" s="21" t="s">
        <v>102</v>
      </c>
      <c r="O923" s="27" t="s">
        <v>115</v>
      </c>
      <c r="P923" s="25" t="s">
        <v>1348</v>
      </c>
      <c r="Q923" s="100" t="s">
        <v>1536</v>
      </c>
      <c r="R923" s="28" t="s">
        <v>66</v>
      </c>
      <c r="S923" s="28" t="s">
        <v>67</v>
      </c>
      <c r="T923" s="28" t="s">
        <v>14</v>
      </c>
      <c r="U923" s="28" t="s">
        <v>68</v>
      </c>
      <c r="V923" s="28" t="s">
        <v>1178</v>
      </c>
      <c r="W923" s="28" t="str">
        <f t="shared" si="29"/>
        <v>道徳826</v>
      </c>
    </row>
    <row r="924" spans="1:23" ht="24.95" customHeight="1" x14ac:dyDescent="0.15">
      <c r="A924" s="73" t="str">
        <f t="shared" si="28"/>
        <v>116186</v>
      </c>
      <c r="B924" s="33" t="s">
        <v>112</v>
      </c>
      <c r="C924" s="47" t="s">
        <v>135</v>
      </c>
      <c r="D924" s="44">
        <v>186</v>
      </c>
      <c r="E924" s="44" t="s">
        <v>1314</v>
      </c>
      <c r="F924" s="17" t="s">
        <v>1522</v>
      </c>
      <c r="G924" s="18" t="s">
        <v>1100</v>
      </c>
      <c r="H924" s="19">
        <v>32</v>
      </c>
      <c r="I924" s="19" t="s">
        <v>1346</v>
      </c>
      <c r="J924" s="19">
        <v>826</v>
      </c>
      <c r="K924" s="20" t="s">
        <v>1538</v>
      </c>
      <c r="L924" s="21">
        <v>1</v>
      </c>
      <c r="M924" s="26" t="s">
        <v>99</v>
      </c>
      <c r="N924" s="21" t="s">
        <v>100</v>
      </c>
      <c r="O924" s="27" t="s">
        <v>115</v>
      </c>
      <c r="P924" s="25" t="s">
        <v>1348</v>
      </c>
      <c r="Q924" s="100" t="s">
        <v>1536</v>
      </c>
      <c r="R924" s="28" t="s">
        <v>66</v>
      </c>
      <c r="S924" s="28" t="s">
        <v>67</v>
      </c>
      <c r="T924" s="28" t="s">
        <v>14</v>
      </c>
      <c r="U924" s="28" t="s">
        <v>68</v>
      </c>
      <c r="V924" s="28" t="s">
        <v>1178</v>
      </c>
      <c r="W924" s="28" t="str">
        <f t="shared" si="29"/>
        <v>道徳826</v>
      </c>
    </row>
    <row r="925" spans="1:23" ht="24.95" customHeight="1" x14ac:dyDescent="0.15">
      <c r="A925" s="73" t="str">
        <f t="shared" si="28"/>
        <v>116187</v>
      </c>
      <c r="B925" s="33" t="s">
        <v>112</v>
      </c>
      <c r="C925" s="47" t="s">
        <v>135</v>
      </c>
      <c r="D925" s="44">
        <v>187</v>
      </c>
      <c r="E925" s="44" t="s">
        <v>1314</v>
      </c>
      <c r="F925" s="17" t="s">
        <v>1522</v>
      </c>
      <c r="G925" s="18" t="s">
        <v>1101</v>
      </c>
      <c r="H925" s="19">
        <v>32</v>
      </c>
      <c r="I925" s="19" t="s">
        <v>1346</v>
      </c>
      <c r="J925" s="19">
        <v>925</v>
      </c>
      <c r="K925" s="20" t="s">
        <v>1539</v>
      </c>
      <c r="L925" s="21">
        <v>3</v>
      </c>
      <c r="M925" s="26" t="s">
        <v>107</v>
      </c>
      <c r="N925" s="21" t="s">
        <v>108</v>
      </c>
      <c r="O925" s="27" t="s">
        <v>115</v>
      </c>
      <c r="P925" s="25" t="s">
        <v>1348</v>
      </c>
      <c r="Q925" s="100" t="s">
        <v>1540</v>
      </c>
      <c r="R925" s="28" t="s">
        <v>66</v>
      </c>
      <c r="S925" s="28" t="s">
        <v>67</v>
      </c>
      <c r="T925" s="28" t="s">
        <v>14</v>
      </c>
      <c r="U925" s="28" t="s">
        <v>68</v>
      </c>
      <c r="V925" s="28" t="s">
        <v>1178</v>
      </c>
      <c r="W925" s="28" t="str">
        <f t="shared" si="29"/>
        <v>道徳925</v>
      </c>
    </row>
    <row r="926" spans="1:23" ht="24.95" customHeight="1" x14ac:dyDescent="0.15">
      <c r="A926" s="73" t="str">
        <f t="shared" si="28"/>
        <v>116188</v>
      </c>
      <c r="B926" s="33" t="s">
        <v>112</v>
      </c>
      <c r="C926" s="47" t="s">
        <v>135</v>
      </c>
      <c r="D926" s="44">
        <v>188</v>
      </c>
      <c r="E926" s="44" t="s">
        <v>1314</v>
      </c>
      <c r="F926" s="17" t="s">
        <v>1522</v>
      </c>
      <c r="G926" s="18" t="s">
        <v>1101</v>
      </c>
      <c r="H926" s="19">
        <v>32</v>
      </c>
      <c r="I926" s="19" t="s">
        <v>1346</v>
      </c>
      <c r="J926" s="19">
        <v>925</v>
      </c>
      <c r="K926" s="20" t="s">
        <v>1541</v>
      </c>
      <c r="L926" s="21">
        <v>3</v>
      </c>
      <c r="M926" s="26" t="s">
        <v>98</v>
      </c>
      <c r="N926" s="21" t="s">
        <v>102</v>
      </c>
      <c r="O926" s="27" t="s">
        <v>115</v>
      </c>
      <c r="P926" s="25" t="s">
        <v>1348</v>
      </c>
      <c r="Q926" s="100" t="s">
        <v>1540</v>
      </c>
      <c r="R926" s="28" t="s">
        <v>66</v>
      </c>
      <c r="S926" s="28" t="s">
        <v>67</v>
      </c>
      <c r="T926" s="28" t="s">
        <v>14</v>
      </c>
      <c r="U926" s="28" t="s">
        <v>68</v>
      </c>
      <c r="V926" s="28" t="s">
        <v>1178</v>
      </c>
      <c r="W926" s="28" t="str">
        <f t="shared" si="29"/>
        <v>道徳925</v>
      </c>
    </row>
    <row r="927" spans="1:23" ht="24.95" customHeight="1" x14ac:dyDescent="0.15">
      <c r="A927" s="73" t="str">
        <f t="shared" si="28"/>
        <v>116189</v>
      </c>
      <c r="B927" s="33" t="s">
        <v>112</v>
      </c>
      <c r="C927" s="47" t="s">
        <v>135</v>
      </c>
      <c r="D927" s="44">
        <v>189</v>
      </c>
      <c r="E927" s="44" t="s">
        <v>1314</v>
      </c>
      <c r="F927" s="17" t="s">
        <v>1522</v>
      </c>
      <c r="G927" s="18" t="s">
        <v>1101</v>
      </c>
      <c r="H927" s="19">
        <v>32</v>
      </c>
      <c r="I927" s="19" t="s">
        <v>1346</v>
      </c>
      <c r="J927" s="19">
        <v>925</v>
      </c>
      <c r="K927" s="20" t="s">
        <v>1542</v>
      </c>
      <c r="L927" s="21">
        <v>3</v>
      </c>
      <c r="M927" s="26" t="s">
        <v>99</v>
      </c>
      <c r="N927" s="21" t="s">
        <v>100</v>
      </c>
      <c r="O927" s="27" t="s">
        <v>115</v>
      </c>
      <c r="P927" s="25" t="s">
        <v>1348</v>
      </c>
      <c r="Q927" s="100" t="s">
        <v>1540</v>
      </c>
      <c r="R927" s="28" t="s">
        <v>66</v>
      </c>
      <c r="S927" s="28" t="s">
        <v>67</v>
      </c>
      <c r="T927" s="28" t="s">
        <v>14</v>
      </c>
      <c r="U927" s="28" t="s">
        <v>68</v>
      </c>
      <c r="V927" s="28" t="s">
        <v>1178</v>
      </c>
      <c r="W927" s="28" t="str">
        <f t="shared" si="29"/>
        <v>道徳925</v>
      </c>
    </row>
    <row r="928" spans="1:23" ht="24.95" customHeight="1" x14ac:dyDescent="0.15">
      <c r="A928" s="73" t="str">
        <f t="shared" si="28"/>
        <v>116190</v>
      </c>
      <c r="B928" s="33" t="s">
        <v>112</v>
      </c>
      <c r="C928" s="47" t="s">
        <v>135</v>
      </c>
      <c r="D928" s="44">
        <v>190</v>
      </c>
      <c r="E928" s="44" t="s">
        <v>1314</v>
      </c>
      <c r="F928" s="17" t="s">
        <v>1522</v>
      </c>
      <c r="G928" s="18" t="s">
        <v>1101</v>
      </c>
      <c r="H928" s="19">
        <v>32</v>
      </c>
      <c r="I928" s="19" t="s">
        <v>1346</v>
      </c>
      <c r="J928" s="19">
        <v>926</v>
      </c>
      <c r="K928" s="20" t="s">
        <v>1543</v>
      </c>
      <c r="L928" s="21">
        <v>1</v>
      </c>
      <c r="M928" s="26" t="s">
        <v>107</v>
      </c>
      <c r="N928" s="21" t="s">
        <v>108</v>
      </c>
      <c r="O928" s="27" t="s">
        <v>115</v>
      </c>
      <c r="P928" s="25" t="s">
        <v>1348</v>
      </c>
      <c r="Q928" s="100" t="s">
        <v>1544</v>
      </c>
      <c r="R928" s="28" t="s">
        <v>66</v>
      </c>
      <c r="S928" s="28" t="s">
        <v>67</v>
      </c>
      <c r="T928" s="28" t="s">
        <v>14</v>
      </c>
      <c r="U928" s="28" t="s">
        <v>68</v>
      </c>
      <c r="V928" s="28" t="s">
        <v>1178</v>
      </c>
      <c r="W928" s="28" t="str">
        <f t="shared" si="29"/>
        <v>道徳926</v>
      </c>
    </row>
    <row r="929" spans="1:23" ht="24.95" customHeight="1" x14ac:dyDescent="0.15">
      <c r="A929" s="73" t="str">
        <f t="shared" si="28"/>
        <v>116191</v>
      </c>
      <c r="B929" s="33" t="s">
        <v>112</v>
      </c>
      <c r="C929" s="47" t="s">
        <v>135</v>
      </c>
      <c r="D929" s="44">
        <v>191</v>
      </c>
      <c r="E929" s="44" t="s">
        <v>1314</v>
      </c>
      <c r="F929" s="17" t="s">
        <v>1522</v>
      </c>
      <c r="G929" s="18" t="s">
        <v>1101</v>
      </c>
      <c r="H929" s="19">
        <v>32</v>
      </c>
      <c r="I929" s="19" t="s">
        <v>1346</v>
      </c>
      <c r="J929" s="19">
        <v>926</v>
      </c>
      <c r="K929" s="20" t="s">
        <v>1545</v>
      </c>
      <c r="L929" s="21">
        <v>1</v>
      </c>
      <c r="M929" s="26" t="s">
        <v>98</v>
      </c>
      <c r="N929" s="21" t="s">
        <v>102</v>
      </c>
      <c r="O929" s="27" t="s">
        <v>115</v>
      </c>
      <c r="P929" s="25" t="s">
        <v>1348</v>
      </c>
      <c r="Q929" s="100" t="s">
        <v>1544</v>
      </c>
      <c r="R929" s="28" t="s">
        <v>66</v>
      </c>
      <c r="S929" s="28" t="s">
        <v>67</v>
      </c>
      <c r="T929" s="28" t="s">
        <v>14</v>
      </c>
      <c r="U929" s="28" t="s">
        <v>68</v>
      </c>
      <c r="V929" s="28" t="s">
        <v>1178</v>
      </c>
      <c r="W929" s="28" t="str">
        <f t="shared" si="29"/>
        <v>道徳926</v>
      </c>
    </row>
    <row r="930" spans="1:23" ht="24.95" customHeight="1" x14ac:dyDescent="0.15">
      <c r="A930" s="73" t="str">
        <f t="shared" si="28"/>
        <v>116192</v>
      </c>
      <c r="B930" s="33" t="s">
        <v>112</v>
      </c>
      <c r="C930" s="47" t="s">
        <v>135</v>
      </c>
      <c r="D930" s="44">
        <v>192</v>
      </c>
      <c r="E930" s="44" t="s">
        <v>1314</v>
      </c>
      <c r="F930" s="17" t="s">
        <v>1522</v>
      </c>
      <c r="G930" s="18" t="s">
        <v>1101</v>
      </c>
      <c r="H930" s="19">
        <v>32</v>
      </c>
      <c r="I930" s="19" t="s">
        <v>1346</v>
      </c>
      <c r="J930" s="19">
        <v>926</v>
      </c>
      <c r="K930" s="20" t="s">
        <v>1546</v>
      </c>
      <c r="L930" s="21">
        <v>1</v>
      </c>
      <c r="M930" s="26" t="s">
        <v>99</v>
      </c>
      <c r="N930" s="21" t="s">
        <v>100</v>
      </c>
      <c r="O930" s="27" t="s">
        <v>115</v>
      </c>
      <c r="P930" s="25" t="s">
        <v>1348</v>
      </c>
      <c r="Q930" s="100" t="s">
        <v>1544</v>
      </c>
      <c r="R930" s="28" t="s">
        <v>66</v>
      </c>
      <c r="S930" s="28" t="s">
        <v>67</v>
      </c>
      <c r="T930" s="28" t="s">
        <v>14</v>
      </c>
      <c r="U930" s="28" t="s">
        <v>68</v>
      </c>
      <c r="V930" s="28" t="s">
        <v>1178</v>
      </c>
      <c r="W930" s="28" t="str">
        <f t="shared" si="29"/>
        <v>道徳926</v>
      </c>
    </row>
    <row r="931" spans="1:23" ht="24.95" customHeight="1" x14ac:dyDescent="0.15">
      <c r="A931" s="73" t="str">
        <f t="shared" si="28"/>
        <v>207001</v>
      </c>
      <c r="B931" s="29" t="s">
        <v>144</v>
      </c>
      <c r="C931" s="30" t="s">
        <v>210</v>
      </c>
      <c r="D931" s="44">
        <v>1</v>
      </c>
      <c r="E931" s="44" t="s">
        <v>1314</v>
      </c>
      <c r="F931" s="29" t="s">
        <v>270</v>
      </c>
      <c r="G931" s="30" t="s">
        <v>88</v>
      </c>
      <c r="H931" s="30">
        <v>32</v>
      </c>
      <c r="I931" s="29" t="s">
        <v>4</v>
      </c>
      <c r="J931" s="29" t="s">
        <v>105</v>
      </c>
      <c r="K931" s="6" t="s">
        <v>673</v>
      </c>
      <c r="L931" s="1">
        <v>1</v>
      </c>
      <c r="M931" s="2" t="s">
        <v>99</v>
      </c>
      <c r="N931" s="3">
        <v>26</v>
      </c>
      <c r="O931" s="1" t="s">
        <v>278</v>
      </c>
      <c r="P931" s="29" t="s">
        <v>1315</v>
      </c>
      <c r="Q931" s="100"/>
      <c r="R931" s="28" t="s">
        <v>69</v>
      </c>
      <c r="S931" s="28" t="s">
        <v>70</v>
      </c>
      <c r="T931" s="28" t="s">
        <v>15</v>
      </c>
      <c r="U931" s="28" t="s">
        <v>71</v>
      </c>
      <c r="V931" s="28" t="s">
        <v>8</v>
      </c>
      <c r="W931" s="28" t="str">
        <f t="shared" si="29"/>
        <v>保健303</v>
      </c>
    </row>
    <row r="932" spans="1:23" ht="24.95" customHeight="1" x14ac:dyDescent="0.15">
      <c r="A932" s="73" t="str">
        <f t="shared" si="28"/>
        <v>207002</v>
      </c>
      <c r="B932" s="29" t="s">
        <v>144</v>
      </c>
      <c r="C932" s="30" t="s">
        <v>210</v>
      </c>
      <c r="D932" s="44">
        <v>2</v>
      </c>
      <c r="E932" s="44" t="s">
        <v>1314</v>
      </c>
      <c r="F932" s="29" t="s">
        <v>270</v>
      </c>
      <c r="G932" s="30" t="s">
        <v>2</v>
      </c>
      <c r="H932" s="30">
        <v>32</v>
      </c>
      <c r="I932" s="29" t="s">
        <v>4</v>
      </c>
      <c r="J932" s="29" t="s">
        <v>141</v>
      </c>
      <c r="K932" s="6" t="s">
        <v>674</v>
      </c>
      <c r="L932" s="1">
        <v>1</v>
      </c>
      <c r="M932" s="2" t="s">
        <v>99</v>
      </c>
      <c r="N932" s="3">
        <v>22</v>
      </c>
      <c r="O932" s="1" t="s">
        <v>278</v>
      </c>
      <c r="P932" s="29" t="s">
        <v>1315</v>
      </c>
      <c r="Q932" s="100"/>
      <c r="R932" s="28" t="s">
        <v>69</v>
      </c>
      <c r="S932" s="28" t="s">
        <v>70</v>
      </c>
      <c r="T932" s="28" t="s">
        <v>15</v>
      </c>
      <c r="U932" s="28" t="s">
        <v>71</v>
      </c>
      <c r="V932" s="28" t="s">
        <v>8</v>
      </c>
      <c r="W932" s="28" t="str">
        <f t="shared" si="29"/>
        <v>保健503</v>
      </c>
    </row>
    <row r="933" spans="1:23" ht="24.95" customHeight="1" x14ac:dyDescent="0.15">
      <c r="A933" s="73" t="str">
        <f t="shared" si="28"/>
        <v>207003</v>
      </c>
      <c r="B933" s="11" t="s">
        <v>144</v>
      </c>
      <c r="C933" s="11" t="s">
        <v>210</v>
      </c>
      <c r="D933" s="44">
        <v>3</v>
      </c>
      <c r="E933" s="44" t="s">
        <v>1314</v>
      </c>
      <c r="F933" s="12" t="s">
        <v>1324</v>
      </c>
      <c r="G933" s="23" t="s">
        <v>88</v>
      </c>
      <c r="H933" s="1">
        <v>31</v>
      </c>
      <c r="I933" s="12" t="s">
        <v>4</v>
      </c>
      <c r="J933" s="12">
        <v>333</v>
      </c>
      <c r="K933" s="16" t="s">
        <v>211</v>
      </c>
      <c r="L933" s="11">
        <v>1</v>
      </c>
      <c r="M933" s="15" t="s">
        <v>99</v>
      </c>
      <c r="N933" s="12" t="s">
        <v>100</v>
      </c>
      <c r="O933" s="11" t="s">
        <v>137</v>
      </c>
      <c r="P933" s="11" t="s">
        <v>294</v>
      </c>
      <c r="Q933" s="100"/>
      <c r="R933" s="28" t="s">
        <v>69</v>
      </c>
      <c r="S933" s="28" t="s">
        <v>70</v>
      </c>
      <c r="T933" s="28" t="s">
        <v>15</v>
      </c>
      <c r="U933" s="28" t="s">
        <v>71</v>
      </c>
      <c r="V933" s="28" t="s">
        <v>8</v>
      </c>
      <c r="W933" s="28" t="str">
        <f t="shared" si="29"/>
        <v>保健333</v>
      </c>
    </row>
    <row r="934" spans="1:23" ht="24.95" customHeight="1" x14ac:dyDescent="0.15">
      <c r="A934" s="73" t="str">
        <f t="shared" si="28"/>
        <v>207004</v>
      </c>
      <c r="B934" s="11" t="s">
        <v>144</v>
      </c>
      <c r="C934" s="11" t="s">
        <v>210</v>
      </c>
      <c r="D934" s="44">
        <v>4</v>
      </c>
      <c r="E934" s="44" t="s">
        <v>1314</v>
      </c>
      <c r="F934" s="12" t="s">
        <v>1324</v>
      </c>
      <c r="G934" s="23" t="s">
        <v>2</v>
      </c>
      <c r="H934" s="1">
        <v>31</v>
      </c>
      <c r="I934" s="12" t="s">
        <v>4</v>
      </c>
      <c r="J934" s="12">
        <v>533</v>
      </c>
      <c r="K934" s="16" t="s">
        <v>212</v>
      </c>
      <c r="L934" s="11">
        <v>1</v>
      </c>
      <c r="M934" s="15" t="s">
        <v>99</v>
      </c>
      <c r="N934" s="12" t="s">
        <v>102</v>
      </c>
      <c r="O934" s="11" t="s">
        <v>137</v>
      </c>
      <c r="P934" s="11" t="s">
        <v>294</v>
      </c>
      <c r="Q934" s="100"/>
      <c r="R934" s="28" t="s">
        <v>69</v>
      </c>
      <c r="S934" s="28" t="s">
        <v>70</v>
      </c>
      <c r="T934" s="28" t="s">
        <v>15</v>
      </c>
      <c r="U934" s="28" t="s">
        <v>71</v>
      </c>
      <c r="V934" s="28" t="s">
        <v>8</v>
      </c>
      <c r="W934" s="28" t="str">
        <f t="shared" si="29"/>
        <v>保健533</v>
      </c>
    </row>
    <row r="935" spans="1:23" ht="24.95" customHeight="1" x14ac:dyDescent="0.15">
      <c r="A935" s="73" t="str">
        <f t="shared" si="28"/>
        <v>208001</v>
      </c>
      <c r="B935" s="29" t="s">
        <v>145</v>
      </c>
      <c r="C935" s="30" t="s">
        <v>213</v>
      </c>
      <c r="D935" s="44">
        <v>1</v>
      </c>
      <c r="E935" s="44" t="s">
        <v>1314</v>
      </c>
      <c r="F935" s="29" t="s">
        <v>270</v>
      </c>
      <c r="G935" s="30" t="s">
        <v>88</v>
      </c>
      <c r="H935" s="30">
        <v>32</v>
      </c>
      <c r="I935" s="29" t="s">
        <v>4</v>
      </c>
      <c r="J935" s="29" t="s">
        <v>106</v>
      </c>
      <c r="K935" s="6" t="s">
        <v>675</v>
      </c>
      <c r="L935" s="1">
        <v>2</v>
      </c>
      <c r="M935" s="2" t="s">
        <v>98</v>
      </c>
      <c r="N935" s="3">
        <v>26</v>
      </c>
      <c r="O935" s="1" t="s">
        <v>278</v>
      </c>
      <c r="P935" s="29" t="s">
        <v>1315</v>
      </c>
      <c r="Q935" s="100"/>
      <c r="R935" s="28" t="s">
        <v>72</v>
      </c>
      <c r="S935" s="28" t="s">
        <v>74</v>
      </c>
      <c r="T935" s="28" t="s">
        <v>73</v>
      </c>
      <c r="U935" s="28" t="s">
        <v>1179</v>
      </c>
      <c r="V935" s="28" t="s">
        <v>267</v>
      </c>
      <c r="W935" s="28" t="str">
        <f t="shared" si="29"/>
        <v>保健304</v>
      </c>
    </row>
    <row r="936" spans="1:23" ht="24.95" customHeight="1" x14ac:dyDescent="0.15">
      <c r="A936" s="73" t="str">
        <f t="shared" si="28"/>
        <v>208002</v>
      </c>
      <c r="B936" s="29" t="s">
        <v>145</v>
      </c>
      <c r="C936" s="30" t="s">
        <v>213</v>
      </c>
      <c r="D936" s="44">
        <v>2</v>
      </c>
      <c r="E936" s="44" t="s">
        <v>1314</v>
      </c>
      <c r="F936" s="29" t="s">
        <v>270</v>
      </c>
      <c r="G936" s="30" t="s">
        <v>88</v>
      </c>
      <c r="H936" s="30">
        <v>32</v>
      </c>
      <c r="I936" s="29" t="s">
        <v>4</v>
      </c>
      <c r="J936" s="29" t="s">
        <v>106</v>
      </c>
      <c r="K936" s="6" t="s">
        <v>676</v>
      </c>
      <c r="L936" s="1">
        <v>2</v>
      </c>
      <c r="M936" s="2" t="s">
        <v>99</v>
      </c>
      <c r="N936" s="3">
        <v>30</v>
      </c>
      <c r="O936" s="1" t="s">
        <v>278</v>
      </c>
      <c r="P936" s="29" t="s">
        <v>1315</v>
      </c>
      <c r="Q936" s="100"/>
      <c r="R936" s="28" t="s">
        <v>72</v>
      </c>
      <c r="S936" s="28" t="s">
        <v>74</v>
      </c>
      <c r="T936" s="28" t="s">
        <v>73</v>
      </c>
      <c r="U936" s="28" t="s">
        <v>1179</v>
      </c>
      <c r="V936" s="28" t="s">
        <v>267</v>
      </c>
      <c r="W936" s="28" t="str">
        <f t="shared" si="29"/>
        <v>保健304</v>
      </c>
    </row>
    <row r="937" spans="1:23" ht="24.95" customHeight="1" x14ac:dyDescent="0.15">
      <c r="A937" s="73" t="str">
        <f t="shared" si="28"/>
        <v>208003</v>
      </c>
      <c r="B937" s="29" t="s">
        <v>145</v>
      </c>
      <c r="C937" s="30" t="s">
        <v>213</v>
      </c>
      <c r="D937" s="44">
        <v>3</v>
      </c>
      <c r="E937" s="44" t="s">
        <v>1314</v>
      </c>
      <c r="F937" s="29" t="s">
        <v>270</v>
      </c>
      <c r="G937" s="30" t="s">
        <v>2</v>
      </c>
      <c r="H937" s="30">
        <v>32</v>
      </c>
      <c r="I937" s="29" t="s">
        <v>4</v>
      </c>
      <c r="J937" s="29" t="s">
        <v>142</v>
      </c>
      <c r="K937" s="6" t="s">
        <v>677</v>
      </c>
      <c r="L937" s="1">
        <v>2</v>
      </c>
      <c r="M937" s="2" t="s">
        <v>98</v>
      </c>
      <c r="N937" s="3">
        <v>26</v>
      </c>
      <c r="O937" s="1" t="s">
        <v>278</v>
      </c>
      <c r="P937" s="29" t="s">
        <v>1315</v>
      </c>
      <c r="Q937" s="100"/>
      <c r="R937" s="28" t="s">
        <v>72</v>
      </c>
      <c r="S937" s="28" t="s">
        <v>74</v>
      </c>
      <c r="T937" s="28" t="s">
        <v>73</v>
      </c>
      <c r="U937" s="28" t="s">
        <v>1179</v>
      </c>
      <c r="V937" s="28" t="s">
        <v>267</v>
      </c>
      <c r="W937" s="28" t="str">
        <f t="shared" si="29"/>
        <v>保健504</v>
      </c>
    </row>
    <row r="938" spans="1:23" ht="24.95" customHeight="1" x14ac:dyDescent="0.15">
      <c r="A938" s="73" t="str">
        <f t="shared" si="28"/>
        <v>208004</v>
      </c>
      <c r="B938" s="29" t="s">
        <v>145</v>
      </c>
      <c r="C938" s="30" t="s">
        <v>213</v>
      </c>
      <c r="D938" s="44">
        <v>4</v>
      </c>
      <c r="E938" s="44" t="s">
        <v>1314</v>
      </c>
      <c r="F938" s="29" t="s">
        <v>270</v>
      </c>
      <c r="G938" s="30" t="s">
        <v>2</v>
      </c>
      <c r="H938" s="30">
        <v>32</v>
      </c>
      <c r="I938" s="29" t="s">
        <v>4</v>
      </c>
      <c r="J938" s="29" t="s">
        <v>142</v>
      </c>
      <c r="K938" s="6" t="s">
        <v>678</v>
      </c>
      <c r="L938" s="1">
        <v>2</v>
      </c>
      <c r="M938" s="2" t="s">
        <v>99</v>
      </c>
      <c r="N938" s="3">
        <v>30</v>
      </c>
      <c r="O938" s="1" t="s">
        <v>278</v>
      </c>
      <c r="P938" s="29" t="s">
        <v>1315</v>
      </c>
      <c r="Q938" s="100"/>
      <c r="R938" s="28" t="s">
        <v>72</v>
      </c>
      <c r="S938" s="28" t="s">
        <v>74</v>
      </c>
      <c r="T938" s="28" t="s">
        <v>73</v>
      </c>
      <c r="U938" s="28" t="s">
        <v>1179</v>
      </c>
      <c r="V938" s="28" t="s">
        <v>267</v>
      </c>
      <c r="W938" s="28" t="str">
        <f t="shared" si="29"/>
        <v>保健504</v>
      </c>
    </row>
    <row r="939" spans="1:23" ht="24.95" customHeight="1" x14ac:dyDescent="0.15">
      <c r="A939" s="73" t="str">
        <f t="shared" si="28"/>
        <v>208005</v>
      </c>
      <c r="B939" s="29" t="s">
        <v>145</v>
      </c>
      <c r="C939" s="30" t="s">
        <v>213</v>
      </c>
      <c r="D939" s="44">
        <v>5</v>
      </c>
      <c r="E939" s="44" t="s">
        <v>1314</v>
      </c>
      <c r="F939" s="29" t="s">
        <v>270</v>
      </c>
      <c r="G939" s="30" t="s">
        <v>80</v>
      </c>
      <c r="H939" s="30">
        <v>32</v>
      </c>
      <c r="I939" s="29" t="s">
        <v>259</v>
      </c>
      <c r="J939" s="29" t="s">
        <v>126</v>
      </c>
      <c r="K939" s="6" t="s">
        <v>750</v>
      </c>
      <c r="L939" s="1">
        <v>2</v>
      </c>
      <c r="M939" s="2" t="s">
        <v>98</v>
      </c>
      <c r="N939" s="3">
        <v>26</v>
      </c>
      <c r="O939" s="1" t="s">
        <v>291</v>
      </c>
      <c r="P939" s="29" t="s">
        <v>1315</v>
      </c>
      <c r="Q939" s="100"/>
      <c r="R939" s="28" t="s">
        <v>72</v>
      </c>
      <c r="S939" s="28" t="s">
        <v>74</v>
      </c>
      <c r="T939" s="28" t="s">
        <v>73</v>
      </c>
      <c r="U939" s="28" t="s">
        <v>1179</v>
      </c>
      <c r="V939" s="28" t="s">
        <v>267</v>
      </c>
      <c r="W939" s="28" t="str">
        <f t="shared" si="29"/>
        <v>道徳108</v>
      </c>
    </row>
    <row r="940" spans="1:23" ht="24.95" customHeight="1" x14ac:dyDescent="0.15">
      <c r="A940" s="73" t="str">
        <f t="shared" si="28"/>
        <v>208006</v>
      </c>
      <c r="B940" s="29" t="s">
        <v>145</v>
      </c>
      <c r="C940" s="30" t="s">
        <v>213</v>
      </c>
      <c r="D940" s="44">
        <v>6</v>
      </c>
      <c r="E940" s="44" t="s">
        <v>1314</v>
      </c>
      <c r="F940" s="29" t="s">
        <v>270</v>
      </c>
      <c r="G940" s="30" t="s">
        <v>80</v>
      </c>
      <c r="H940" s="30">
        <v>32</v>
      </c>
      <c r="I940" s="29" t="s">
        <v>259</v>
      </c>
      <c r="J940" s="29" t="s">
        <v>126</v>
      </c>
      <c r="K940" s="6" t="s">
        <v>751</v>
      </c>
      <c r="L940" s="1">
        <v>2</v>
      </c>
      <c r="M940" s="2" t="s">
        <v>99</v>
      </c>
      <c r="N940" s="3">
        <v>30</v>
      </c>
      <c r="O940" s="1" t="s">
        <v>291</v>
      </c>
      <c r="P940" s="29" t="s">
        <v>1315</v>
      </c>
      <c r="Q940" s="100"/>
      <c r="R940" s="28" t="s">
        <v>72</v>
      </c>
      <c r="S940" s="28" t="s">
        <v>74</v>
      </c>
      <c r="T940" s="28" t="s">
        <v>73</v>
      </c>
      <c r="U940" s="28" t="s">
        <v>1179</v>
      </c>
      <c r="V940" s="28" t="s">
        <v>267</v>
      </c>
      <c r="W940" s="28" t="str">
        <f t="shared" si="29"/>
        <v>道徳108</v>
      </c>
    </row>
    <row r="941" spans="1:23" ht="24.95" customHeight="1" x14ac:dyDescent="0.15">
      <c r="A941" s="73" t="str">
        <f t="shared" si="28"/>
        <v>208007</v>
      </c>
      <c r="B941" s="29" t="s">
        <v>145</v>
      </c>
      <c r="C941" s="30" t="s">
        <v>213</v>
      </c>
      <c r="D941" s="44">
        <v>7</v>
      </c>
      <c r="E941" s="44" t="s">
        <v>1314</v>
      </c>
      <c r="F941" s="29" t="s">
        <v>270</v>
      </c>
      <c r="G941" s="30" t="s">
        <v>82</v>
      </c>
      <c r="H941" s="30">
        <v>32</v>
      </c>
      <c r="I941" s="29" t="s">
        <v>259</v>
      </c>
      <c r="J941" s="29" t="s">
        <v>213</v>
      </c>
      <c r="K941" s="6" t="s">
        <v>752</v>
      </c>
      <c r="L941" s="1">
        <v>2</v>
      </c>
      <c r="M941" s="2" t="s">
        <v>98</v>
      </c>
      <c r="N941" s="3">
        <v>26</v>
      </c>
      <c r="O941" s="1" t="s">
        <v>291</v>
      </c>
      <c r="P941" s="29" t="s">
        <v>1315</v>
      </c>
      <c r="Q941" s="100"/>
      <c r="R941" s="28" t="s">
        <v>72</v>
      </c>
      <c r="S941" s="28" t="s">
        <v>74</v>
      </c>
      <c r="T941" s="28" t="s">
        <v>73</v>
      </c>
      <c r="U941" s="28" t="s">
        <v>1179</v>
      </c>
      <c r="V941" s="28" t="s">
        <v>267</v>
      </c>
      <c r="W941" s="28" t="str">
        <f t="shared" si="29"/>
        <v>道徳208</v>
      </c>
    </row>
    <row r="942" spans="1:23" ht="24.95" customHeight="1" x14ac:dyDescent="0.15">
      <c r="A942" s="73" t="str">
        <f t="shared" si="28"/>
        <v>208008</v>
      </c>
      <c r="B942" s="29" t="s">
        <v>145</v>
      </c>
      <c r="C942" s="30" t="s">
        <v>213</v>
      </c>
      <c r="D942" s="44">
        <v>8</v>
      </c>
      <c r="E942" s="44" t="s">
        <v>1314</v>
      </c>
      <c r="F942" s="29" t="s">
        <v>270</v>
      </c>
      <c r="G942" s="30" t="s">
        <v>82</v>
      </c>
      <c r="H942" s="30">
        <v>32</v>
      </c>
      <c r="I942" s="29" t="s">
        <v>259</v>
      </c>
      <c r="J942" s="29" t="s">
        <v>213</v>
      </c>
      <c r="K942" s="6" t="s">
        <v>753</v>
      </c>
      <c r="L942" s="1">
        <v>2</v>
      </c>
      <c r="M942" s="2" t="s">
        <v>99</v>
      </c>
      <c r="N942" s="3">
        <v>30</v>
      </c>
      <c r="O942" s="1" t="s">
        <v>291</v>
      </c>
      <c r="P942" s="29" t="s">
        <v>1315</v>
      </c>
      <c r="Q942" s="100"/>
      <c r="R942" s="28" t="s">
        <v>72</v>
      </c>
      <c r="S942" s="28" t="s">
        <v>74</v>
      </c>
      <c r="T942" s="28" t="s">
        <v>73</v>
      </c>
      <c r="U942" s="28" t="s">
        <v>1179</v>
      </c>
      <c r="V942" s="28" t="s">
        <v>267</v>
      </c>
      <c r="W942" s="28" t="str">
        <f t="shared" si="29"/>
        <v>道徳208</v>
      </c>
    </row>
    <row r="943" spans="1:23" ht="24.95" customHeight="1" x14ac:dyDescent="0.15">
      <c r="A943" s="73" t="str">
        <f t="shared" si="28"/>
        <v>208009</v>
      </c>
      <c r="B943" s="29" t="s">
        <v>145</v>
      </c>
      <c r="C943" s="30" t="s">
        <v>213</v>
      </c>
      <c r="D943" s="44">
        <v>9</v>
      </c>
      <c r="E943" s="44" t="s">
        <v>1314</v>
      </c>
      <c r="F943" s="29" t="s">
        <v>270</v>
      </c>
      <c r="G943" s="30" t="s">
        <v>83</v>
      </c>
      <c r="H943" s="30">
        <v>32</v>
      </c>
      <c r="I943" s="29" t="s">
        <v>259</v>
      </c>
      <c r="J943" s="29" t="s">
        <v>114</v>
      </c>
      <c r="K943" s="6" t="s">
        <v>754</v>
      </c>
      <c r="L943" s="1">
        <v>2</v>
      </c>
      <c r="M943" s="2" t="s">
        <v>98</v>
      </c>
      <c r="N943" s="3">
        <v>26</v>
      </c>
      <c r="O943" s="1" t="s">
        <v>291</v>
      </c>
      <c r="P943" s="29" t="s">
        <v>1315</v>
      </c>
      <c r="Q943" s="100"/>
      <c r="R943" s="28" t="s">
        <v>72</v>
      </c>
      <c r="S943" s="28" t="s">
        <v>74</v>
      </c>
      <c r="T943" s="28" t="s">
        <v>73</v>
      </c>
      <c r="U943" s="28" t="s">
        <v>1179</v>
      </c>
      <c r="V943" s="28" t="s">
        <v>267</v>
      </c>
      <c r="W943" s="28" t="str">
        <f t="shared" si="29"/>
        <v>道徳308</v>
      </c>
    </row>
    <row r="944" spans="1:23" ht="24.95" customHeight="1" x14ac:dyDescent="0.15">
      <c r="A944" s="73" t="str">
        <f t="shared" si="28"/>
        <v>208010</v>
      </c>
      <c r="B944" s="29" t="s">
        <v>145</v>
      </c>
      <c r="C944" s="30" t="s">
        <v>213</v>
      </c>
      <c r="D944" s="44">
        <v>10</v>
      </c>
      <c r="E944" s="44" t="s">
        <v>1314</v>
      </c>
      <c r="F944" s="29" t="s">
        <v>270</v>
      </c>
      <c r="G944" s="30" t="s">
        <v>83</v>
      </c>
      <c r="H944" s="30">
        <v>32</v>
      </c>
      <c r="I944" s="29" t="s">
        <v>259</v>
      </c>
      <c r="J944" s="29" t="s">
        <v>114</v>
      </c>
      <c r="K944" s="6" t="s">
        <v>755</v>
      </c>
      <c r="L944" s="1">
        <v>2</v>
      </c>
      <c r="M944" s="2" t="s">
        <v>99</v>
      </c>
      <c r="N944" s="3">
        <v>30</v>
      </c>
      <c r="O944" s="1" t="s">
        <v>291</v>
      </c>
      <c r="P944" s="29" t="s">
        <v>1315</v>
      </c>
      <c r="Q944" s="100"/>
      <c r="R944" s="28" t="s">
        <v>72</v>
      </c>
      <c r="S944" s="28" t="s">
        <v>74</v>
      </c>
      <c r="T944" s="28" t="s">
        <v>73</v>
      </c>
      <c r="U944" s="28" t="s">
        <v>1179</v>
      </c>
      <c r="V944" s="28" t="s">
        <v>267</v>
      </c>
      <c r="W944" s="28" t="str">
        <f t="shared" si="29"/>
        <v>道徳308</v>
      </c>
    </row>
    <row r="945" spans="1:23" ht="24.95" customHeight="1" x14ac:dyDescent="0.15">
      <c r="A945" s="73" t="str">
        <f t="shared" si="28"/>
        <v>208011</v>
      </c>
      <c r="B945" s="29" t="s">
        <v>145</v>
      </c>
      <c r="C945" s="30" t="s">
        <v>213</v>
      </c>
      <c r="D945" s="44">
        <v>11</v>
      </c>
      <c r="E945" s="44" t="s">
        <v>1314</v>
      </c>
      <c r="F945" s="29" t="s">
        <v>270</v>
      </c>
      <c r="G945" s="30" t="s">
        <v>84</v>
      </c>
      <c r="H945" s="30">
        <v>32</v>
      </c>
      <c r="I945" s="29" t="s">
        <v>259</v>
      </c>
      <c r="J945" s="29" t="s">
        <v>239</v>
      </c>
      <c r="K945" s="6" t="s">
        <v>756</v>
      </c>
      <c r="L945" s="1">
        <v>2</v>
      </c>
      <c r="M945" s="2" t="s">
        <v>98</v>
      </c>
      <c r="N945" s="3">
        <v>22</v>
      </c>
      <c r="O945" s="1" t="s">
        <v>291</v>
      </c>
      <c r="P945" s="29" t="s">
        <v>1315</v>
      </c>
      <c r="Q945" s="100"/>
      <c r="R945" s="28" t="s">
        <v>72</v>
      </c>
      <c r="S945" s="28" t="s">
        <v>74</v>
      </c>
      <c r="T945" s="28" t="s">
        <v>73</v>
      </c>
      <c r="U945" s="28" t="s">
        <v>1179</v>
      </c>
      <c r="V945" s="28" t="s">
        <v>267</v>
      </c>
      <c r="W945" s="28" t="str">
        <f t="shared" si="29"/>
        <v>道徳408</v>
      </c>
    </row>
    <row r="946" spans="1:23" ht="24.95" customHeight="1" x14ac:dyDescent="0.15">
      <c r="A946" s="73" t="str">
        <f t="shared" si="28"/>
        <v>208012</v>
      </c>
      <c r="B946" s="29" t="s">
        <v>145</v>
      </c>
      <c r="C946" s="30" t="s">
        <v>213</v>
      </c>
      <c r="D946" s="44">
        <v>12</v>
      </c>
      <c r="E946" s="44" t="s">
        <v>1314</v>
      </c>
      <c r="F946" s="29" t="s">
        <v>270</v>
      </c>
      <c r="G946" s="30" t="s">
        <v>84</v>
      </c>
      <c r="H946" s="30">
        <v>32</v>
      </c>
      <c r="I946" s="29" t="s">
        <v>259</v>
      </c>
      <c r="J946" s="29" t="s">
        <v>239</v>
      </c>
      <c r="K946" s="6" t="s">
        <v>757</v>
      </c>
      <c r="L946" s="1">
        <v>2</v>
      </c>
      <c r="M946" s="2" t="s">
        <v>99</v>
      </c>
      <c r="N946" s="3">
        <v>26</v>
      </c>
      <c r="O946" s="1" t="s">
        <v>291</v>
      </c>
      <c r="P946" s="29" t="s">
        <v>1315</v>
      </c>
      <c r="Q946" s="100"/>
      <c r="R946" s="28" t="s">
        <v>72</v>
      </c>
      <c r="S946" s="28" t="s">
        <v>74</v>
      </c>
      <c r="T946" s="28" t="s">
        <v>73</v>
      </c>
      <c r="U946" s="28" t="s">
        <v>1179</v>
      </c>
      <c r="V946" s="28" t="s">
        <v>267</v>
      </c>
      <c r="W946" s="28" t="str">
        <f t="shared" si="29"/>
        <v>道徳408</v>
      </c>
    </row>
    <row r="947" spans="1:23" ht="24.95" customHeight="1" x14ac:dyDescent="0.15">
      <c r="A947" s="73" t="str">
        <f t="shared" si="28"/>
        <v>208013</v>
      </c>
      <c r="B947" s="29" t="s">
        <v>145</v>
      </c>
      <c r="C947" s="30" t="s">
        <v>213</v>
      </c>
      <c r="D947" s="44">
        <v>13</v>
      </c>
      <c r="E947" s="44" t="s">
        <v>1314</v>
      </c>
      <c r="F947" s="29" t="s">
        <v>270</v>
      </c>
      <c r="G947" s="30" t="s">
        <v>85</v>
      </c>
      <c r="H947" s="30">
        <v>32</v>
      </c>
      <c r="I947" s="29" t="s">
        <v>259</v>
      </c>
      <c r="J947" s="29" t="s">
        <v>247</v>
      </c>
      <c r="K947" s="6" t="s">
        <v>758</v>
      </c>
      <c r="L947" s="1">
        <v>2</v>
      </c>
      <c r="M947" s="2" t="s">
        <v>98</v>
      </c>
      <c r="N947" s="3">
        <v>22</v>
      </c>
      <c r="O947" s="1" t="s">
        <v>291</v>
      </c>
      <c r="P947" s="29" t="s">
        <v>1315</v>
      </c>
      <c r="Q947" s="100"/>
      <c r="R947" s="28" t="s">
        <v>72</v>
      </c>
      <c r="S947" s="28" t="s">
        <v>74</v>
      </c>
      <c r="T947" s="28" t="s">
        <v>73</v>
      </c>
      <c r="U947" s="28" t="s">
        <v>1179</v>
      </c>
      <c r="V947" s="28" t="s">
        <v>267</v>
      </c>
      <c r="W947" s="28" t="str">
        <f t="shared" si="29"/>
        <v>道徳508</v>
      </c>
    </row>
    <row r="948" spans="1:23" ht="24.95" customHeight="1" x14ac:dyDescent="0.15">
      <c r="A948" s="73" t="str">
        <f t="shared" si="28"/>
        <v>208014</v>
      </c>
      <c r="B948" s="29" t="s">
        <v>145</v>
      </c>
      <c r="C948" s="30" t="s">
        <v>213</v>
      </c>
      <c r="D948" s="44">
        <v>14</v>
      </c>
      <c r="E948" s="44" t="s">
        <v>1314</v>
      </c>
      <c r="F948" s="29" t="s">
        <v>270</v>
      </c>
      <c r="G948" s="30" t="s">
        <v>85</v>
      </c>
      <c r="H948" s="30">
        <v>32</v>
      </c>
      <c r="I948" s="29" t="s">
        <v>259</v>
      </c>
      <c r="J948" s="29" t="s">
        <v>247</v>
      </c>
      <c r="K948" s="6" t="s">
        <v>759</v>
      </c>
      <c r="L948" s="1">
        <v>2</v>
      </c>
      <c r="M948" s="2" t="s">
        <v>99</v>
      </c>
      <c r="N948" s="3">
        <v>26</v>
      </c>
      <c r="O948" s="1" t="s">
        <v>291</v>
      </c>
      <c r="P948" s="29" t="s">
        <v>1315</v>
      </c>
      <c r="Q948" s="100"/>
      <c r="R948" s="28" t="s">
        <v>72</v>
      </c>
      <c r="S948" s="28" t="s">
        <v>74</v>
      </c>
      <c r="T948" s="28" t="s">
        <v>73</v>
      </c>
      <c r="U948" s="28" t="s">
        <v>1179</v>
      </c>
      <c r="V948" s="28" t="s">
        <v>267</v>
      </c>
      <c r="W948" s="28" t="str">
        <f t="shared" si="29"/>
        <v>道徳508</v>
      </c>
    </row>
    <row r="949" spans="1:23" ht="24.95" customHeight="1" x14ac:dyDescent="0.15">
      <c r="A949" s="73" t="str">
        <f t="shared" si="28"/>
        <v>208015</v>
      </c>
      <c r="B949" s="29" t="s">
        <v>145</v>
      </c>
      <c r="C949" s="30" t="s">
        <v>213</v>
      </c>
      <c r="D949" s="44">
        <v>15</v>
      </c>
      <c r="E949" s="44" t="s">
        <v>1314</v>
      </c>
      <c r="F949" s="29" t="s">
        <v>270</v>
      </c>
      <c r="G949" s="30" t="s">
        <v>86</v>
      </c>
      <c r="H949" s="30">
        <v>32</v>
      </c>
      <c r="I949" s="29" t="s">
        <v>259</v>
      </c>
      <c r="J949" s="29" t="s">
        <v>248</v>
      </c>
      <c r="K949" s="6" t="s">
        <v>760</v>
      </c>
      <c r="L949" s="1">
        <v>2</v>
      </c>
      <c r="M949" s="2" t="s">
        <v>98</v>
      </c>
      <c r="N949" s="3">
        <v>22</v>
      </c>
      <c r="O949" s="1" t="s">
        <v>291</v>
      </c>
      <c r="P949" s="29" t="s">
        <v>1315</v>
      </c>
      <c r="Q949" s="100"/>
      <c r="R949" s="28" t="s">
        <v>72</v>
      </c>
      <c r="S949" s="28" t="s">
        <v>74</v>
      </c>
      <c r="T949" s="28" t="s">
        <v>73</v>
      </c>
      <c r="U949" s="28" t="s">
        <v>1179</v>
      </c>
      <c r="V949" s="28" t="s">
        <v>267</v>
      </c>
      <c r="W949" s="28" t="str">
        <f t="shared" si="29"/>
        <v>道徳608</v>
      </c>
    </row>
    <row r="950" spans="1:23" ht="24.95" customHeight="1" x14ac:dyDescent="0.15">
      <c r="A950" s="73" t="str">
        <f t="shared" si="28"/>
        <v>208016</v>
      </c>
      <c r="B950" s="29" t="s">
        <v>145</v>
      </c>
      <c r="C950" s="30" t="s">
        <v>213</v>
      </c>
      <c r="D950" s="44">
        <v>16</v>
      </c>
      <c r="E950" s="44" t="s">
        <v>1314</v>
      </c>
      <c r="F950" s="29" t="s">
        <v>270</v>
      </c>
      <c r="G950" s="30" t="s">
        <v>86</v>
      </c>
      <c r="H950" s="30">
        <v>32</v>
      </c>
      <c r="I950" s="29" t="s">
        <v>259</v>
      </c>
      <c r="J950" s="29" t="s">
        <v>248</v>
      </c>
      <c r="K950" s="6" t="s">
        <v>761</v>
      </c>
      <c r="L950" s="1">
        <v>2</v>
      </c>
      <c r="M950" s="2" t="s">
        <v>99</v>
      </c>
      <c r="N950" s="3">
        <v>26</v>
      </c>
      <c r="O950" s="1" t="s">
        <v>291</v>
      </c>
      <c r="P950" s="29" t="s">
        <v>1315</v>
      </c>
      <c r="Q950" s="100"/>
      <c r="R950" s="28" t="s">
        <v>72</v>
      </c>
      <c r="S950" s="28" t="s">
        <v>74</v>
      </c>
      <c r="T950" s="28" t="s">
        <v>73</v>
      </c>
      <c r="U950" s="28" t="s">
        <v>1179</v>
      </c>
      <c r="V950" s="28" t="s">
        <v>267</v>
      </c>
      <c r="W950" s="28" t="str">
        <f t="shared" si="29"/>
        <v>道徳608</v>
      </c>
    </row>
    <row r="951" spans="1:23" ht="24.95" customHeight="1" x14ac:dyDescent="0.15">
      <c r="A951" s="73" t="str">
        <f t="shared" si="28"/>
        <v>208017</v>
      </c>
      <c r="B951" s="11" t="s">
        <v>145</v>
      </c>
      <c r="C951" s="11" t="s">
        <v>213</v>
      </c>
      <c r="D951" s="44">
        <v>17</v>
      </c>
      <c r="E951" s="44" t="s">
        <v>1314</v>
      </c>
      <c r="F951" s="12" t="s">
        <v>1324</v>
      </c>
      <c r="G951" s="23" t="s">
        <v>88</v>
      </c>
      <c r="H951" s="1">
        <v>31</v>
      </c>
      <c r="I951" s="12" t="s">
        <v>4</v>
      </c>
      <c r="J951" s="12">
        <v>334</v>
      </c>
      <c r="K951" s="16" t="s">
        <v>214</v>
      </c>
      <c r="L951" s="11">
        <v>1</v>
      </c>
      <c r="M951" s="15" t="s">
        <v>107</v>
      </c>
      <c r="N951" s="12" t="s">
        <v>102</v>
      </c>
      <c r="O951" s="11" t="s">
        <v>137</v>
      </c>
      <c r="P951" s="11" t="s">
        <v>294</v>
      </c>
      <c r="Q951" s="100"/>
      <c r="R951" s="28" t="s">
        <v>72</v>
      </c>
      <c r="S951" s="28" t="s">
        <v>74</v>
      </c>
      <c r="T951" s="28" t="s">
        <v>73</v>
      </c>
      <c r="U951" s="28" t="s">
        <v>1179</v>
      </c>
      <c r="V951" s="28" t="s">
        <v>267</v>
      </c>
      <c r="W951" s="28" t="str">
        <f t="shared" si="29"/>
        <v>保健334</v>
      </c>
    </row>
    <row r="952" spans="1:23" ht="24.95" customHeight="1" x14ac:dyDescent="0.15">
      <c r="A952" s="73" t="str">
        <f t="shared" si="28"/>
        <v>208018</v>
      </c>
      <c r="B952" s="11" t="s">
        <v>145</v>
      </c>
      <c r="C952" s="11" t="s">
        <v>213</v>
      </c>
      <c r="D952" s="44">
        <v>18</v>
      </c>
      <c r="E952" s="44" t="s">
        <v>1314</v>
      </c>
      <c r="F952" s="12" t="s">
        <v>1324</v>
      </c>
      <c r="G952" s="23" t="s">
        <v>88</v>
      </c>
      <c r="H952" s="1">
        <v>31</v>
      </c>
      <c r="I952" s="12" t="s">
        <v>4</v>
      </c>
      <c r="J952" s="12">
        <v>334</v>
      </c>
      <c r="K952" s="16" t="s">
        <v>215</v>
      </c>
      <c r="L952" s="11">
        <v>1</v>
      </c>
      <c r="M952" s="15" t="s">
        <v>98</v>
      </c>
      <c r="N952" s="12" t="s">
        <v>100</v>
      </c>
      <c r="O952" s="11" t="s">
        <v>137</v>
      </c>
      <c r="P952" s="11" t="s">
        <v>294</v>
      </c>
      <c r="Q952" s="100"/>
      <c r="R952" s="28" t="s">
        <v>72</v>
      </c>
      <c r="S952" s="28" t="s">
        <v>74</v>
      </c>
      <c r="T952" s="28" t="s">
        <v>73</v>
      </c>
      <c r="U952" s="28" t="s">
        <v>1179</v>
      </c>
      <c r="V952" s="28" t="s">
        <v>267</v>
      </c>
      <c r="W952" s="28" t="str">
        <f t="shared" si="29"/>
        <v>保健334</v>
      </c>
    </row>
    <row r="953" spans="1:23" ht="24.95" customHeight="1" x14ac:dyDescent="0.15">
      <c r="A953" s="73" t="str">
        <f t="shared" si="28"/>
        <v>208019</v>
      </c>
      <c r="B953" s="11" t="s">
        <v>145</v>
      </c>
      <c r="C953" s="11" t="s">
        <v>213</v>
      </c>
      <c r="D953" s="44">
        <v>19</v>
      </c>
      <c r="E953" s="44" t="s">
        <v>1314</v>
      </c>
      <c r="F953" s="12" t="s">
        <v>1324</v>
      </c>
      <c r="G953" s="23" t="s">
        <v>88</v>
      </c>
      <c r="H953" s="1">
        <v>31</v>
      </c>
      <c r="I953" s="12" t="s">
        <v>4</v>
      </c>
      <c r="J953" s="12">
        <v>334</v>
      </c>
      <c r="K953" s="16" t="s">
        <v>216</v>
      </c>
      <c r="L953" s="11">
        <v>1</v>
      </c>
      <c r="M953" s="15" t="s">
        <v>99</v>
      </c>
      <c r="N953" s="12" t="s">
        <v>101</v>
      </c>
      <c r="O953" s="11" t="s">
        <v>137</v>
      </c>
      <c r="P953" s="11" t="s">
        <v>294</v>
      </c>
      <c r="Q953" s="100"/>
      <c r="R953" s="28" t="s">
        <v>72</v>
      </c>
      <c r="S953" s="28" t="s">
        <v>74</v>
      </c>
      <c r="T953" s="28" t="s">
        <v>73</v>
      </c>
      <c r="U953" s="28" t="s">
        <v>1179</v>
      </c>
      <c r="V953" s="28" t="s">
        <v>267</v>
      </c>
      <c r="W953" s="28" t="str">
        <f t="shared" si="29"/>
        <v>保健334</v>
      </c>
    </row>
    <row r="954" spans="1:23" ht="24.95" customHeight="1" x14ac:dyDescent="0.15">
      <c r="A954" s="73" t="str">
        <f t="shared" si="28"/>
        <v>208020</v>
      </c>
      <c r="B954" s="11" t="s">
        <v>145</v>
      </c>
      <c r="C954" s="11" t="s">
        <v>213</v>
      </c>
      <c r="D954" s="44">
        <v>20</v>
      </c>
      <c r="E954" s="44" t="s">
        <v>1314</v>
      </c>
      <c r="F954" s="12" t="s">
        <v>1324</v>
      </c>
      <c r="G954" s="23" t="s">
        <v>2</v>
      </c>
      <c r="H954" s="1">
        <v>31</v>
      </c>
      <c r="I954" s="12" t="s">
        <v>4</v>
      </c>
      <c r="J954" s="12">
        <v>534</v>
      </c>
      <c r="K954" s="16" t="s">
        <v>217</v>
      </c>
      <c r="L954" s="11">
        <v>1</v>
      </c>
      <c r="M954" s="15" t="s">
        <v>107</v>
      </c>
      <c r="N954" s="12" t="s">
        <v>108</v>
      </c>
      <c r="O954" s="11" t="s">
        <v>137</v>
      </c>
      <c r="P954" s="11" t="s">
        <v>294</v>
      </c>
      <c r="Q954" s="100"/>
      <c r="R954" s="28" t="s">
        <v>72</v>
      </c>
      <c r="S954" s="28" t="s">
        <v>74</v>
      </c>
      <c r="T954" s="28" t="s">
        <v>73</v>
      </c>
      <c r="U954" s="28" t="s">
        <v>1179</v>
      </c>
      <c r="V954" s="28" t="s">
        <v>267</v>
      </c>
      <c r="W954" s="28" t="str">
        <f t="shared" si="29"/>
        <v>保健534</v>
      </c>
    </row>
    <row r="955" spans="1:23" ht="24.95" customHeight="1" x14ac:dyDescent="0.15">
      <c r="A955" s="73" t="str">
        <f t="shared" si="28"/>
        <v>208021</v>
      </c>
      <c r="B955" s="11" t="s">
        <v>145</v>
      </c>
      <c r="C955" s="11" t="s">
        <v>213</v>
      </c>
      <c r="D955" s="44">
        <v>21</v>
      </c>
      <c r="E955" s="44" t="s">
        <v>1314</v>
      </c>
      <c r="F955" s="12" t="s">
        <v>1324</v>
      </c>
      <c r="G955" s="23" t="s">
        <v>2</v>
      </c>
      <c r="H955" s="1">
        <v>31</v>
      </c>
      <c r="I955" s="12" t="s">
        <v>4</v>
      </c>
      <c r="J955" s="12">
        <v>534</v>
      </c>
      <c r="K955" s="16" t="s">
        <v>218</v>
      </c>
      <c r="L955" s="11">
        <v>1</v>
      </c>
      <c r="M955" s="15" t="s">
        <v>98</v>
      </c>
      <c r="N955" s="12" t="s">
        <v>102</v>
      </c>
      <c r="O955" s="11" t="s">
        <v>137</v>
      </c>
      <c r="P955" s="11" t="s">
        <v>294</v>
      </c>
      <c r="Q955" s="100"/>
      <c r="R955" s="28" t="s">
        <v>72</v>
      </c>
      <c r="S955" s="28" t="s">
        <v>74</v>
      </c>
      <c r="T955" s="28" t="s">
        <v>73</v>
      </c>
      <c r="U955" s="28" t="s">
        <v>1179</v>
      </c>
      <c r="V955" s="28" t="s">
        <v>267</v>
      </c>
      <c r="W955" s="28" t="str">
        <f t="shared" si="29"/>
        <v>保健534</v>
      </c>
    </row>
    <row r="956" spans="1:23" ht="24.95" customHeight="1" x14ac:dyDescent="0.15">
      <c r="A956" s="73" t="str">
        <f t="shared" si="28"/>
        <v>208022</v>
      </c>
      <c r="B956" s="11" t="s">
        <v>145</v>
      </c>
      <c r="C956" s="11" t="s">
        <v>213</v>
      </c>
      <c r="D956" s="44">
        <v>22</v>
      </c>
      <c r="E956" s="44" t="s">
        <v>1314</v>
      </c>
      <c r="F956" s="12" t="s">
        <v>1324</v>
      </c>
      <c r="G956" s="23" t="s">
        <v>2</v>
      </c>
      <c r="H956" s="1">
        <v>31</v>
      </c>
      <c r="I956" s="12" t="s">
        <v>4</v>
      </c>
      <c r="J956" s="12">
        <v>534</v>
      </c>
      <c r="K956" s="16" t="s">
        <v>219</v>
      </c>
      <c r="L956" s="11">
        <v>1</v>
      </c>
      <c r="M956" s="15" t="s">
        <v>99</v>
      </c>
      <c r="N956" s="12" t="s">
        <v>100</v>
      </c>
      <c r="O956" s="11" t="s">
        <v>137</v>
      </c>
      <c r="P956" s="11" t="s">
        <v>294</v>
      </c>
      <c r="Q956" s="100"/>
      <c r="R956" s="28" t="s">
        <v>72</v>
      </c>
      <c r="S956" s="28" t="s">
        <v>74</v>
      </c>
      <c r="T956" s="28" t="s">
        <v>73</v>
      </c>
      <c r="U956" s="28" t="s">
        <v>1179</v>
      </c>
      <c r="V956" s="28" t="s">
        <v>267</v>
      </c>
      <c r="W956" s="28" t="str">
        <f t="shared" si="29"/>
        <v>保健534</v>
      </c>
    </row>
    <row r="957" spans="1:23" ht="24.95" customHeight="1" x14ac:dyDescent="0.15">
      <c r="A957" s="73" t="str">
        <f t="shared" si="28"/>
        <v>224001</v>
      </c>
      <c r="B957" s="29" t="s">
        <v>146</v>
      </c>
      <c r="C957" s="30" t="s">
        <v>220</v>
      </c>
      <c r="D957" s="44">
        <v>1</v>
      </c>
      <c r="E957" s="44" t="s">
        <v>1314</v>
      </c>
      <c r="F957" s="29" t="s">
        <v>270</v>
      </c>
      <c r="G957" s="30" t="s">
        <v>88</v>
      </c>
      <c r="H957" s="30">
        <v>32</v>
      </c>
      <c r="I957" s="29" t="s">
        <v>4</v>
      </c>
      <c r="J957" s="29" t="s">
        <v>110</v>
      </c>
      <c r="K957" s="6" t="s">
        <v>679</v>
      </c>
      <c r="L957" s="1">
        <v>2</v>
      </c>
      <c r="M957" s="2" t="s">
        <v>98</v>
      </c>
      <c r="N957" s="3">
        <v>26</v>
      </c>
      <c r="O957" s="1" t="s">
        <v>278</v>
      </c>
      <c r="P957" s="29" t="s">
        <v>1315</v>
      </c>
      <c r="Q957" s="100"/>
      <c r="R957" s="28" t="s">
        <v>75</v>
      </c>
      <c r="S957" s="28" t="s">
        <v>77</v>
      </c>
      <c r="T957" s="28" t="s">
        <v>76</v>
      </c>
      <c r="U957" s="28" t="s">
        <v>78</v>
      </c>
      <c r="V957" s="28" t="s">
        <v>292</v>
      </c>
      <c r="W957" s="28" t="str">
        <f t="shared" si="29"/>
        <v>保健305</v>
      </c>
    </row>
    <row r="958" spans="1:23" ht="24.95" customHeight="1" x14ac:dyDescent="0.15">
      <c r="A958" s="73" t="str">
        <f t="shared" si="28"/>
        <v>224002</v>
      </c>
      <c r="B958" s="29" t="s">
        <v>146</v>
      </c>
      <c r="C958" s="30" t="s">
        <v>220</v>
      </c>
      <c r="D958" s="44">
        <v>2</v>
      </c>
      <c r="E958" s="44" t="s">
        <v>1314</v>
      </c>
      <c r="F958" s="29" t="s">
        <v>270</v>
      </c>
      <c r="G958" s="30" t="s">
        <v>88</v>
      </c>
      <c r="H958" s="30">
        <v>32</v>
      </c>
      <c r="I958" s="29" t="s">
        <v>4</v>
      </c>
      <c r="J958" s="29" t="s">
        <v>110</v>
      </c>
      <c r="K958" s="6" t="s">
        <v>680</v>
      </c>
      <c r="L958" s="1">
        <v>2</v>
      </c>
      <c r="M958" s="2" t="s">
        <v>99</v>
      </c>
      <c r="N958" s="3">
        <v>30</v>
      </c>
      <c r="O958" s="1" t="s">
        <v>137</v>
      </c>
      <c r="P958" s="29" t="s">
        <v>1315</v>
      </c>
      <c r="Q958" s="100"/>
      <c r="R958" s="28" t="s">
        <v>75</v>
      </c>
      <c r="S958" s="28" t="s">
        <v>77</v>
      </c>
      <c r="T958" s="28" t="s">
        <v>76</v>
      </c>
      <c r="U958" s="28" t="s">
        <v>78</v>
      </c>
      <c r="V958" s="28" t="s">
        <v>292</v>
      </c>
      <c r="W958" s="28" t="str">
        <f t="shared" si="29"/>
        <v>保健305</v>
      </c>
    </row>
    <row r="959" spans="1:23" ht="24.95" customHeight="1" x14ac:dyDescent="0.15">
      <c r="A959" s="73" t="str">
        <f t="shared" si="28"/>
        <v>224003</v>
      </c>
      <c r="B959" s="29" t="s">
        <v>146</v>
      </c>
      <c r="C959" s="30" t="s">
        <v>220</v>
      </c>
      <c r="D959" s="44">
        <v>3</v>
      </c>
      <c r="E959" s="44" t="s">
        <v>1314</v>
      </c>
      <c r="F959" s="29" t="s">
        <v>270</v>
      </c>
      <c r="G959" s="30" t="s">
        <v>2</v>
      </c>
      <c r="H959" s="30">
        <v>32</v>
      </c>
      <c r="I959" s="29" t="s">
        <v>4</v>
      </c>
      <c r="J959" s="29" t="s">
        <v>143</v>
      </c>
      <c r="K959" s="6" t="s">
        <v>681</v>
      </c>
      <c r="L959" s="1">
        <v>2</v>
      </c>
      <c r="M959" s="2" t="s">
        <v>98</v>
      </c>
      <c r="N959" s="3">
        <v>22</v>
      </c>
      <c r="O959" s="1" t="s">
        <v>137</v>
      </c>
      <c r="P959" s="29" t="s">
        <v>1315</v>
      </c>
      <c r="Q959" s="100"/>
      <c r="R959" s="28" t="s">
        <v>75</v>
      </c>
      <c r="S959" s="28" t="s">
        <v>77</v>
      </c>
      <c r="T959" s="28" t="s">
        <v>76</v>
      </c>
      <c r="U959" s="28" t="s">
        <v>78</v>
      </c>
      <c r="V959" s="28" t="s">
        <v>292</v>
      </c>
      <c r="W959" s="28" t="str">
        <f t="shared" si="29"/>
        <v>保健505</v>
      </c>
    </row>
    <row r="960" spans="1:23" ht="24.95" customHeight="1" x14ac:dyDescent="0.15">
      <c r="A960" s="73" t="str">
        <f t="shared" ref="A960:A1001" si="30">CONCATENATE(TEXT(C960,"000"),(TEXT(D960,"000")))</f>
        <v>224004</v>
      </c>
      <c r="B960" s="29" t="s">
        <v>146</v>
      </c>
      <c r="C960" s="30" t="s">
        <v>220</v>
      </c>
      <c r="D960" s="44">
        <v>4</v>
      </c>
      <c r="E960" s="44" t="s">
        <v>1314</v>
      </c>
      <c r="F960" s="29" t="s">
        <v>270</v>
      </c>
      <c r="G960" s="30" t="s">
        <v>2</v>
      </c>
      <c r="H960" s="30">
        <v>32</v>
      </c>
      <c r="I960" s="29" t="s">
        <v>4</v>
      </c>
      <c r="J960" s="29" t="s">
        <v>143</v>
      </c>
      <c r="K960" s="6" t="s">
        <v>682</v>
      </c>
      <c r="L960" s="29">
        <v>2</v>
      </c>
      <c r="M960" s="2" t="s">
        <v>99</v>
      </c>
      <c r="N960" s="31">
        <v>26</v>
      </c>
      <c r="O960" s="1" t="s">
        <v>137</v>
      </c>
      <c r="P960" s="29" t="s">
        <v>1315</v>
      </c>
      <c r="Q960" s="100"/>
      <c r="R960" s="28" t="s">
        <v>75</v>
      </c>
      <c r="S960" s="28" t="s">
        <v>77</v>
      </c>
      <c r="T960" s="28" t="s">
        <v>76</v>
      </c>
      <c r="U960" s="28" t="s">
        <v>78</v>
      </c>
      <c r="V960" s="28" t="s">
        <v>292</v>
      </c>
      <c r="W960" s="28" t="str">
        <f t="shared" ref="W960:W1001" si="31">CONCATENATE(I960,J960)</f>
        <v>保健505</v>
      </c>
    </row>
    <row r="961" spans="1:23" ht="24.95" customHeight="1" x14ac:dyDescent="0.15">
      <c r="A961" s="73" t="str">
        <f t="shared" si="30"/>
        <v>224005</v>
      </c>
      <c r="B961" s="29" t="s">
        <v>146</v>
      </c>
      <c r="C961" s="30" t="s">
        <v>220</v>
      </c>
      <c r="D961" s="44">
        <v>5</v>
      </c>
      <c r="E961" s="44" t="s">
        <v>1314</v>
      </c>
      <c r="F961" s="29" t="s">
        <v>270</v>
      </c>
      <c r="G961" s="30" t="s">
        <v>80</v>
      </c>
      <c r="H961" s="30">
        <v>32</v>
      </c>
      <c r="I961" s="29" t="s">
        <v>259</v>
      </c>
      <c r="J961" s="29" t="s">
        <v>128</v>
      </c>
      <c r="K961" s="5" t="s">
        <v>762</v>
      </c>
      <c r="L961" s="1">
        <v>2</v>
      </c>
      <c r="M961" s="2" t="s">
        <v>99</v>
      </c>
      <c r="N961" s="3">
        <v>30</v>
      </c>
      <c r="O961" s="1" t="s">
        <v>137</v>
      </c>
      <c r="P961" s="29" t="s">
        <v>1315</v>
      </c>
      <c r="Q961" s="100"/>
      <c r="R961" s="28" t="s">
        <v>75</v>
      </c>
      <c r="S961" s="28" t="s">
        <v>77</v>
      </c>
      <c r="T961" s="28" t="s">
        <v>76</v>
      </c>
      <c r="U961" s="28" t="s">
        <v>78</v>
      </c>
      <c r="V961" s="28" t="s">
        <v>292</v>
      </c>
      <c r="W961" s="28" t="str">
        <f t="shared" si="31"/>
        <v>道徳109</v>
      </c>
    </row>
    <row r="962" spans="1:23" ht="24.95" customHeight="1" x14ac:dyDescent="0.15">
      <c r="A962" s="73" t="str">
        <f t="shared" si="30"/>
        <v>224006</v>
      </c>
      <c r="B962" s="29" t="s">
        <v>146</v>
      </c>
      <c r="C962" s="30" t="s">
        <v>220</v>
      </c>
      <c r="D962" s="44">
        <v>6</v>
      </c>
      <c r="E962" s="44" t="s">
        <v>1314</v>
      </c>
      <c r="F962" s="29" t="s">
        <v>270</v>
      </c>
      <c r="G962" s="30" t="s">
        <v>82</v>
      </c>
      <c r="H962" s="30">
        <v>32</v>
      </c>
      <c r="I962" s="29" t="s">
        <v>259</v>
      </c>
      <c r="J962" s="29" t="s">
        <v>244</v>
      </c>
      <c r="K962" s="5" t="s">
        <v>763</v>
      </c>
      <c r="L962" s="1">
        <v>2</v>
      </c>
      <c r="M962" s="2" t="s">
        <v>99</v>
      </c>
      <c r="N962" s="3">
        <v>30</v>
      </c>
      <c r="O962" s="1" t="s">
        <v>137</v>
      </c>
      <c r="P962" s="29" t="s">
        <v>1315</v>
      </c>
      <c r="Q962" s="100"/>
      <c r="R962" s="28" t="s">
        <v>75</v>
      </c>
      <c r="S962" s="28" t="s">
        <v>77</v>
      </c>
      <c r="T962" s="28" t="s">
        <v>76</v>
      </c>
      <c r="U962" s="28" t="s">
        <v>78</v>
      </c>
      <c r="V962" s="28" t="s">
        <v>292</v>
      </c>
      <c r="W962" s="28" t="str">
        <f t="shared" si="31"/>
        <v>道徳209</v>
      </c>
    </row>
    <row r="963" spans="1:23" ht="24.95" customHeight="1" x14ac:dyDescent="0.15">
      <c r="A963" s="73" t="str">
        <f t="shared" si="30"/>
        <v>224007</v>
      </c>
      <c r="B963" s="29" t="s">
        <v>146</v>
      </c>
      <c r="C963" s="30" t="s">
        <v>220</v>
      </c>
      <c r="D963" s="44">
        <v>7</v>
      </c>
      <c r="E963" s="44" t="s">
        <v>1314</v>
      </c>
      <c r="F963" s="29" t="s">
        <v>270</v>
      </c>
      <c r="G963" s="30" t="s">
        <v>83</v>
      </c>
      <c r="H963" s="30">
        <v>32</v>
      </c>
      <c r="I963" s="29" t="s">
        <v>259</v>
      </c>
      <c r="J963" s="29" t="s">
        <v>245</v>
      </c>
      <c r="K963" s="5" t="s">
        <v>764</v>
      </c>
      <c r="L963" s="1">
        <v>2</v>
      </c>
      <c r="M963" s="2" t="s">
        <v>99</v>
      </c>
      <c r="N963" s="3">
        <v>30</v>
      </c>
      <c r="O963" s="1" t="s">
        <v>137</v>
      </c>
      <c r="P963" s="29" t="s">
        <v>1315</v>
      </c>
      <c r="Q963" s="100"/>
      <c r="R963" s="28" t="s">
        <v>75</v>
      </c>
      <c r="S963" s="28" t="s">
        <v>77</v>
      </c>
      <c r="T963" s="28" t="s">
        <v>76</v>
      </c>
      <c r="U963" s="28" t="s">
        <v>78</v>
      </c>
      <c r="V963" s="28" t="s">
        <v>292</v>
      </c>
      <c r="W963" s="28" t="str">
        <f t="shared" si="31"/>
        <v>道徳309</v>
      </c>
    </row>
    <row r="964" spans="1:23" ht="24.95" customHeight="1" x14ac:dyDescent="0.15">
      <c r="A964" s="73" t="str">
        <f t="shared" si="30"/>
        <v>224008</v>
      </c>
      <c r="B964" s="29" t="s">
        <v>146</v>
      </c>
      <c r="C964" s="30" t="s">
        <v>220</v>
      </c>
      <c r="D964" s="44">
        <v>8</v>
      </c>
      <c r="E964" s="44" t="s">
        <v>1314</v>
      </c>
      <c r="F964" s="29" t="s">
        <v>270</v>
      </c>
      <c r="G964" s="30" t="s">
        <v>84</v>
      </c>
      <c r="H964" s="30">
        <v>32</v>
      </c>
      <c r="I964" s="29" t="s">
        <v>259</v>
      </c>
      <c r="J964" s="29" t="s">
        <v>246</v>
      </c>
      <c r="K964" s="5" t="s">
        <v>765</v>
      </c>
      <c r="L964" s="1">
        <v>2</v>
      </c>
      <c r="M964" s="2" t="s">
        <v>99</v>
      </c>
      <c r="N964" s="3">
        <v>26</v>
      </c>
      <c r="O964" s="1" t="s">
        <v>137</v>
      </c>
      <c r="P964" s="29" t="s">
        <v>1315</v>
      </c>
      <c r="Q964" s="100"/>
      <c r="R964" s="28" t="s">
        <v>75</v>
      </c>
      <c r="S964" s="28" t="s">
        <v>77</v>
      </c>
      <c r="T964" s="28" t="s">
        <v>76</v>
      </c>
      <c r="U964" s="28" t="s">
        <v>78</v>
      </c>
      <c r="V964" s="28" t="s">
        <v>292</v>
      </c>
      <c r="W964" s="28" t="str">
        <f t="shared" si="31"/>
        <v>道徳409</v>
      </c>
    </row>
    <row r="965" spans="1:23" ht="24.95" customHeight="1" x14ac:dyDescent="0.15">
      <c r="A965" s="73" t="str">
        <f t="shared" si="30"/>
        <v>224009</v>
      </c>
      <c r="B965" s="29" t="s">
        <v>146</v>
      </c>
      <c r="C965" s="30" t="s">
        <v>220</v>
      </c>
      <c r="D965" s="44">
        <v>9</v>
      </c>
      <c r="E965" s="44" t="s">
        <v>1314</v>
      </c>
      <c r="F965" s="29" t="s">
        <v>270</v>
      </c>
      <c r="G965" s="30" t="s">
        <v>85</v>
      </c>
      <c r="H965" s="30">
        <v>32</v>
      </c>
      <c r="I965" s="29" t="s">
        <v>259</v>
      </c>
      <c r="J965" s="29" t="s">
        <v>260</v>
      </c>
      <c r="K965" s="5" t="s">
        <v>766</v>
      </c>
      <c r="L965" s="1">
        <v>2</v>
      </c>
      <c r="M965" s="2" t="s">
        <v>99</v>
      </c>
      <c r="N965" s="3">
        <v>26</v>
      </c>
      <c r="O965" s="1" t="s">
        <v>137</v>
      </c>
      <c r="P965" s="29" t="s">
        <v>1315</v>
      </c>
      <c r="Q965" s="100"/>
      <c r="R965" s="28" t="s">
        <v>75</v>
      </c>
      <c r="S965" s="28" t="s">
        <v>77</v>
      </c>
      <c r="T965" s="28" t="s">
        <v>76</v>
      </c>
      <c r="U965" s="28" t="s">
        <v>78</v>
      </c>
      <c r="V965" s="28" t="s">
        <v>292</v>
      </c>
      <c r="W965" s="28" t="str">
        <f t="shared" si="31"/>
        <v>道徳509</v>
      </c>
    </row>
    <row r="966" spans="1:23" ht="24.95" customHeight="1" x14ac:dyDescent="0.15">
      <c r="A966" s="73" t="str">
        <f t="shared" si="30"/>
        <v>224010</v>
      </c>
      <c r="B966" s="29" t="s">
        <v>146</v>
      </c>
      <c r="C966" s="30" t="s">
        <v>220</v>
      </c>
      <c r="D966" s="44">
        <v>10</v>
      </c>
      <c r="E966" s="44" t="s">
        <v>1314</v>
      </c>
      <c r="F966" s="29" t="s">
        <v>270</v>
      </c>
      <c r="G966" s="30" t="s">
        <v>86</v>
      </c>
      <c r="H966" s="30">
        <v>32</v>
      </c>
      <c r="I966" s="29" t="s">
        <v>259</v>
      </c>
      <c r="J966" s="29" t="s">
        <v>261</v>
      </c>
      <c r="K966" s="5" t="s">
        <v>767</v>
      </c>
      <c r="L966" s="1">
        <v>2</v>
      </c>
      <c r="M966" s="2" t="s">
        <v>99</v>
      </c>
      <c r="N966" s="3">
        <v>26</v>
      </c>
      <c r="O966" s="1" t="s">
        <v>137</v>
      </c>
      <c r="P966" s="29" t="s">
        <v>1315</v>
      </c>
      <c r="Q966" s="100"/>
      <c r="R966" s="28" t="s">
        <v>75</v>
      </c>
      <c r="S966" s="28" t="s">
        <v>77</v>
      </c>
      <c r="T966" s="28" t="s">
        <v>76</v>
      </c>
      <c r="U966" s="28" t="s">
        <v>78</v>
      </c>
      <c r="V966" s="28" t="s">
        <v>292</v>
      </c>
      <c r="W966" s="28" t="str">
        <f t="shared" si="31"/>
        <v>道徳609</v>
      </c>
    </row>
    <row r="967" spans="1:23" ht="24.95" customHeight="1" x14ac:dyDescent="0.15">
      <c r="A967" s="73" t="str">
        <f t="shared" si="30"/>
        <v>224011</v>
      </c>
      <c r="B967" s="11" t="s">
        <v>146</v>
      </c>
      <c r="C967" s="11" t="s">
        <v>220</v>
      </c>
      <c r="D967" s="44">
        <v>11</v>
      </c>
      <c r="E967" s="44" t="s">
        <v>1314</v>
      </c>
      <c r="F967" s="12" t="s">
        <v>1324</v>
      </c>
      <c r="G967" s="23" t="s">
        <v>88</v>
      </c>
      <c r="H967" s="1">
        <v>31</v>
      </c>
      <c r="I967" s="12" t="s">
        <v>4</v>
      </c>
      <c r="J967" s="12">
        <v>335</v>
      </c>
      <c r="K967" s="16" t="s">
        <v>1547</v>
      </c>
      <c r="L967" s="11">
        <v>2</v>
      </c>
      <c r="M967" s="15" t="s">
        <v>98</v>
      </c>
      <c r="N967" s="12" t="s">
        <v>100</v>
      </c>
      <c r="O967" s="11" t="s">
        <v>137</v>
      </c>
      <c r="P967" s="11" t="s">
        <v>294</v>
      </c>
      <c r="Q967" s="100"/>
      <c r="R967" s="28" t="s">
        <v>75</v>
      </c>
      <c r="S967" s="28" t="s">
        <v>77</v>
      </c>
      <c r="T967" s="28" t="s">
        <v>76</v>
      </c>
      <c r="U967" s="28" t="s">
        <v>78</v>
      </c>
      <c r="V967" s="28" t="s">
        <v>292</v>
      </c>
      <c r="W967" s="28" t="str">
        <f t="shared" si="31"/>
        <v>保健335</v>
      </c>
    </row>
    <row r="968" spans="1:23" ht="24.95" customHeight="1" x14ac:dyDescent="0.15">
      <c r="A968" s="73" t="str">
        <f t="shared" si="30"/>
        <v>224012</v>
      </c>
      <c r="B968" s="11" t="s">
        <v>146</v>
      </c>
      <c r="C968" s="11" t="s">
        <v>220</v>
      </c>
      <c r="D968" s="44">
        <v>12</v>
      </c>
      <c r="E968" s="44" t="s">
        <v>1314</v>
      </c>
      <c r="F968" s="12" t="s">
        <v>1324</v>
      </c>
      <c r="G968" s="23" t="s">
        <v>88</v>
      </c>
      <c r="H968" s="1">
        <v>31</v>
      </c>
      <c r="I968" s="12" t="s">
        <v>4</v>
      </c>
      <c r="J968" s="12">
        <v>335</v>
      </c>
      <c r="K968" s="16" t="s">
        <v>1548</v>
      </c>
      <c r="L968" s="11">
        <v>2</v>
      </c>
      <c r="M968" s="15" t="s">
        <v>99</v>
      </c>
      <c r="N968" s="12" t="s">
        <v>101</v>
      </c>
      <c r="O968" s="11" t="s">
        <v>137</v>
      </c>
      <c r="P968" s="11" t="s">
        <v>294</v>
      </c>
      <c r="Q968" s="100"/>
      <c r="R968" s="28" t="s">
        <v>75</v>
      </c>
      <c r="S968" s="28" t="s">
        <v>77</v>
      </c>
      <c r="T968" s="28" t="s">
        <v>76</v>
      </c>
      <c r="U968" s="28" t="s">
        <v>78</v>
      </c>
      <c r="V968" s="28" t="s">
        <v>292</v>
      </c>
      <c r="W968" s="28" t="str">
        <f t="shared" si="31"/>
        <v>保健335</v>
      </c>
    </row>
    <row r="969" spans="1:23" ht="24.95" customHeight="1" x14ac:dyDescent="0.15">
      <c r="A969" s="73" t="str">
        <f t="shared" si="30"/>
        <v>224013</v>
      </c>
      <c r="B969" s="11" t="s">
        <v>146</v>
      </c>
      <c r="C969" s="11" t="s">
        <v>220</v>
      </c>
      <c r="D969" s="44">
        <v>13</v>
      </c>
      <c r="E969" s="44" t="s">
        <v>1314</v>
      </c>
      <c r="F969" s="12" t="s">
        <v>1324</v>
      </c>
      <c r="G969" s="23" t="s">
        <v>2</v>
      </c>
      <c r="H969" s="1">
        <v>31</v>
      </c>
      <c r="I969" s="12" t="s">
        <v>4</v>
      </c>
      <c r="J969" s="12">
        <v>535</v>
      </c>
      <c r="K969" s="16" t="s">
        <v>1549</v>
      </c>
      <c r="L969" s="11">
        <v>2</v>
      </c>
      <c r="M969" s="15" t="s">
        <v>98</v>
      </c>
      <c r="N969" s="12" t="s">
        <v>102</v>
      </c>
      <c r="O969" s="11" t="s">
        <v>137</v>
      </c>
      <c r="P969" s="11" t="s">
        <v>294</v>
      </c>
      <c r="Q969" s="100"/>
      <c r="R969" s="28" t="s">
        <v>75</v>
      </c>
      <c r="S969" s="28" t="s">
        <v>77</v>
      </c>
      <c r="T969" s="28" t="s">
        <v>76</v>
      </c>
      <c r="U969" s="28" t="s">
        <v>78</v>
      </c>
      <c r="V969" s="28" t="s">
        <v>292</v>
      </c>
      <c r="W969" s="28" t="str">
        <f t="shared" si="31"/>
        <v>保健535</v>
      </c>
    </row>
    <row r="970" spans="1:23" ht="24.95" customHeight="1" x14ac:dyDescent="0.15">
      <c r="A970" s="73" t="str">
        <f t="shared" si="30"/>
        <v>224014</v>
      </c>
      <c r="B970" s="11" t="s">
        <v>146</v>
      </c>
      <c r="C970" s="11" t="s">
        <v>220</v>
      </c>
      <c r="D970" s="44">
        <v>14</v>
      </c>
      <c r="E970" s="44" t="s">
        <v>1314</v>
      </c>
      <c r="F970" s="12" t="s">
        <v>1324</v>
      </c>
      <c r="G970" s="23" t="s">
        <v>2</v>
      </c>
      <c r="H970" s="1">
        <v>31</v>
      </c>
      <c r="I970" s="12" t="s">
        <v>4</v>
      </c>
      <c r="J970" s="12">
        <v>535</v>
      </c>
      <c r="K970" s="16" t="s">
        <v>221</v>
      </c>
      <c r="L970" s="11">
        <v>2</v>
      </c>
      <c r="M970" s="15" t="s">
        <v>99</v>
      </c>
      <c r="N970" s="12" t="s">
        <v>100</v>
      </c>
      <c r="O970" s="11" t="s">
        <v>137</v>
      </c>
      <c r="P970" s="11" t="s">
        <v>294</v>
      </c>
      <c r="Q970" s="100"/>
      <c r="R970" s="28" t="s">
        <v>75</v>
      </c>
      <c r="S970" s="28" t="s">
        <v>77</v>
      </c>
      <c r="T970" s="28" t="s">
        <v>76</v>
      </c>
      <c r="U970" s="28" t="s">
        <v>78</v>
      </c>
      <c r="V970" s="28" t="s">
        <v>292</v>
      </c>
      <c r="W970" s="28" t="str">
        <f t="shared" si="31"/>
        <v>保健535</v>
      </c>
    </row>
    <row r="971" spans="1:23" ht="24.95" customHeight="1" x14ac:dyDescent="0.15">
      <c r="A971" s="73" t="str">
        <f t="shared" si="30"/>
        <v>224015</v>
      </c>
      <c r="B971" s="33" t="s">
        <v>146</v>
      </c>
      <c r="C971" s="47" t="s">
        <v>220</v>
      </c>
      <c r="D971" s="44">
        <v>15</v>
      </c>
      <c r="E971" s="44" t="s">
        <v>1314</v>
      </c>
      <c r="F971" s="17" t="s">
        <v>1340</v>
      </c>
      <c r="G971" s="18" t="s">
        <v>808</v>
      </c>
      <c r="H971" s="19">
        <v>32</v>
      </c>
      <c r="I971" s="19" t="s">
        <v>844</v>
      </c>
      <c r="J971" s="19" t="s">
        <v>825</v>
      </c>
      <c r="K971" s="20" t="s">
        <v>1087</v>
      </c>
      <c r="L971" s="21">
        <v>4</v>
      </c>
      <c r="M971" s="26" t="s">
        <v>107</v>
      </c>
      <c r="N971" s="21" t="s">
        <v>108</v>
      </c>
      <c r="O971" s="27" t="s">
        <v>1465</v>
      </c>
      <c r="P971" s="25" t="s">
        <v>1342</v>
      </c>
      <c r="Q971" s="100"/>
      <c r="R971" s="28" t="s">
        <v>75</v>
      </c>
      <c r="S971" s="28" t="s">
        <v>77</v>
      </c>
      <c r="T971" s="28" t="s">
        <v>76</v>
      </c>
      <c r="U971" s="28" t="s">
        <v>78</v>
      </c>
      <c r="V971" s="28" t="s">
        <v>292</v>
      </c>
      <c r="W971" s="28" t="str">
        <f t="shared" si="31"/>
        <v>保体728</v>
      </c>
    </row>
    <row r="972" spans="1:23" ht="24.95" customHeight="1" x14ac:dyDescent="0.15">
      <c r="A972" s="73" t="str">
        <f t="shared" si="30"/>
        <v>224016</v>
      </c>
      <c r="B972" s="33" t="s">
        <v>146</v>
      </c>
      <c r="C972" s="47" t="s">
        <v>220</v>
      </c>
      <c r="D972" s="44">
        <v>16</v>
      </c>
      <c r="E972" s="44" t="s">
        <v>1314</v>
      </c>
      <c r="F972" s="17" t="s">
        <v>1340</v>
      </c>
      <c r="G972" s="18" t="s">
        <v>808</v>
      </c>
      <c r="H972" s="19">
        <v>32</v>
      </c>
      <c r="I972" s="19" t="s">
        <v>844</v>
      </c>
      <c r="J972" s="19" t="s">
        <v>825</v>
      </c>
      <c r="K972" s="20" t="s">
        <v>1088</v>
      </c>
      <c r="L972" s="21">
        <v>4</v>
      </c>
      <c r="M972" s="26" t="s">
        <v>98</v>
      </c>
      <c r="N972" s="21" t="s">
        <v>102</v>
      </c>
      <c r="O972" s="27" t="s">
        <v>1465</v>
      </c>
      <c r="P972" s="25" t="s">
        <v>1342</v>
      </c>
      <c r="Q972" s="100"/>
      <c r="R972" s="28" t="s">
        <v>75</v>
      </c>
      <c r="S972" s="28" t="s">
        <v>77</v>
      </c>
      <c r="T972" s="28" t="s">
        <v>76</v>
      </c>
      <c r="U972" s="28" t="s">
        <v>78</v>
      </c>
      <c r="V972" s="28" t="s">
        <v>292</v>
      </c>
      <c r="W972" s="28" t="str">
        <f t="shared" si="31"/>
        <v>保体728</v>
      </c>
    </row>
    <row r="973" spans="1:23" ht="24.95" customHeight="1" x14ac:dyDescent="0.15">
      <c r="A973" s="73" t="str">
        <f t="shared" si="30"/>
        <v>224017</v>
      </c>
      <c r="B973" s="33" t="s">
        <v>146</v>
      </c>
      <c r="C973" s="47" t="s">
        <v>220</v>
      </c>
      <c r="D973" s="44">
        <v>17</v>
      </c>
      <c r="E973" s="44" t="s">
        <v>1314</v>
      </c>
      <c r="F973" s="17" t="s">
        <v>1340</v>
      </c>
      <c r="G973" s="18" t="s">
        <v>808</v>
      </c>
      <c r="H973" s="19">
        <v>32</v>
      </c>
      <c r="I973" s="19" t="s">
        <v>844</v>
      </c>
      <c r="J973" s="19" t="s">
        <v>825</v>
      </c>
      <c r="K973" s="20" t="s">
        <v>1089</v>
      </c>
      <c r="L973" s="21">
        <v>4</v>
      </c>
      <c r="M973" s="26" t="s">
        <v>99</v>
      </c>
      <c r="N973" s="21" t="s">
        <v>100</v>
      </c>
      <c r="O973" s="27" t="s">
        <v>1465</v>
      </c>
      <c r="P973" s="25" t="s">
        <v>1342</v>
      </c>
      <c r="Q973" s="100"/>
      <c r="R973" s="28" t="s">
        <v>75</v>
      </c>
      <c r="S973" s="28" t="s">
        <v>77</v>
      </c>
      <c r="T973" s="28" t="s">
        <v>76</v>
      </c>
      <c r="U973" s="28" t="s">
        <v>78</v>
      </c>
      <c r="V973" s="28" t="s">
        <v>292</v>
      </c>
      <c r="W973" s="28" t="str">
        <f t="shared" si="31"/>
        <v>保体728</v>
      </c>
    </row>
    <row r="974" spans="1:23" ht="24.95" customHeight="1" x14ac:dyDescent="0.15">
      <c r="A974" s="73" t="str">
        <f t="shared" si="30"/>
        <v>224018</v>
      </c>
      <c r="B974" s="33" t="s">
        <v>146</v>
      </c>
      <c r="C974" s="47" t="s">
        <v>220</v>
      </c>
      <c r="D974" s="44">
        <v>18</v>
      </c>
      <c r="E974" s="44" t="s">
        <v>1314</v>
      </c>
      <c r="F974" s="17" t="s">
        <v>1340</v>
      </c>
      <c r="G974" s="18" t="s">
        <v>80</v>
      </c>
      <c r="H974" s="19">
        <v>32</v>
      </c>
      <c r="I974" s="19" t="s">
        <v>1346</v>
      </c>
      <c r="J974" s="19">
        <v>727</v>
      </c>
      <c r="K974" s="20" t="s">
        <v>1550</v>
      </c>
      <c r="L974" s="21">
        <v>2</v>
      </c>
      <c r="M974" s="26" t="s">
        <v>99</v>
      </c>
      <c r="N974" s="21" t="s">
        <v>102</v>
      </c>
      <c r="O974" s="27" t="s">
        <v>1465</v>
      </c>
      <c r="P974" s="25" t="s">
        <v>1342</v>
      </c>
      <c r="Q974" s="100"/>
      <c r="R974" s="28" t="s">
        <v>75</v>
      </c>
      <c r="S974" s="28" t="s">
        <v>77</v>
      </c>
      <c r="T974" s="28" t="s">
        <v>76</v>
      </c>
      <c r="U974" s="28" t="s">
        <v>78</v>
      </c>
      <c r="V974" s="28" t="s">
        <v>292</v>
      </c>
      <c r="W974" s="28" t="str">
        <f t="shared" si="31"/>
        <v>道徳727</v>
      </c>
    </row>
    <row r="975" spans="1:23" ht="24.95" customHeight="1" x14ac:dyDescent="0.15">
      <c r="A975" s="73" t="str">
        <f t="shared" si="30"/>
        <v>224019</v>
      </c>
      <c r="B975" s="33" t="s">
        <v>146</v>
      </c>
      <c r="C975" s="47" t="s">
        <v>220</v>
      </c>
      <c r="D975" s="44">
        <v>19</v>
      </c>
      <c r="E975" s="44" t="s">
        <v>1314</v>
      </c>
      <c r="F975" s="17" t="s">
        <v>1340</v>
      </c>
      <c r="G975" s="18" t="s">
        <v>82</v>
      </c>
      <c r="H975" s="19">
        <v>32</v>
      </c>
      <c r="I975" s="19" t="s">
        <v>1346</v>
      </c>
      <c r="J975" s="19">
        <v>827</v>
      </c>
      <c r="K975" s="20" t="s">
        <v>1551</v>
      </c>
      <c r="L975" s="21">
        <v>2</v>
      </c>
      <c r="M975" s="26" t="s">
        <v>99</v>
      </c>
      <c r="N975" s="21" t="s">
        <v>102</v>
      </c>
      <c r="O975" s="27" t="s">
        <v>1465</v>
      </c>
      <c r="P975" s="25" t="s">
        <v>1342</v>
      </c>
      <c r="Q975" s="100"/>
      <c r="R975" s="28" t="s">
        <v>75</v>
      </c>
      <c r="S975" s="28" t="s">
        <v>77</v>
      </c>
      <c r="T975" s="28" t="s">
        <v>76</v>
      </c>
      <c r="U975" s="28" t="s">
        <v>78</v>
      </c>
      <c r="V975" s="28" t="s">
        <v>292</v>
      </c>
      <c r="W975" s="28" t="str">
        <f t="shared" si="31"/>
        <v>道徳827</v>
      </c>
    </row>
    <row r="976" spans="1:23" ht="24.95" customHeight="1" x14ac:dyDescent="0.15">
      <c r="A976" s="73" t="str">
        <f t="shared" si="30"/>
        <v>224020</v>
      </c>
      <c r="B976" s="33" t="s">
        <v>146</v>
      </c>
      <c r="C976" s="47" t="s">
        <v>220</v>
      </c>
      <c r="D976" s="44">
        <v>20</v>
      </c>
      <c r="E976" s="44" t="s">
        <v>1314</v>
      </c>
      <c r="F976" s="17" t="s">
        <v>1340</v>
      </c>
      <c r="G976" s="18" t="s">
        <v>83</v>
      </c>
      <c r="H976" s="19">
        <v>32</v>
      </c>
      <c r="I976" s="19" t="s">
        <v>1346</v>
      </c>
      <c r="J976" s="19">
        <v>927</v>
      </c>
      <c r="K976" s="20" t="s">
        <v>1552</v>
      </c>
      <c r="L976" s="21">
        <v>2</v>
      </c>
      <c r="M976" s="26" t="s">
        <v>99</v>
      </c>
      <c r="N976" s="21" t="s">
        <v>102</v>
      </c>
      <c r="O976" s="27" t="s">
        <v>1465</v>
      </c>
      <c r="P976" s="25" t="s">
        <v>1342</v>
      </c>
      <c r="Q976" s="100"/>
      <c r="R976" s="28" t="s">
        <v>75</v>
      </c>
      <c r="S976" s="28" t="s">
        <v>77</v>
      </c>
      <c r="T976" s="28" t="s">
        <v>76</v>
      </c>
      <c r="U976" s="28" t="s">
        <v>78</v>
      </c>
      <c r="V976" s="28" t="s">
        <v>292</v>
      </c>
      <c r="W976" s="28" t="str">
        <f t="shared" si="31"/>
        <v>道徳927</v>
      </c>
    </row>
    <row r="977" spans="1:23" ht="24.95" customHeight="1" x14ac:dyDescent="0.15">
      <c r="A977" s="73" t="str">
        <f t="shared" si="30"/>
        <v>225001</v>
      </c>
      <c r="B977" s="33" t="s">
        <v>1090</v>
      </c>
      <c r="C977" s="47" t="s">
        <v>1091</v>
      </c>
      <c r="D977" s="49">
        <v>1</v>
      </c>
      <c r="E977" s="44" t="s">
        <v>1314</v>
      </c>
      <c r="F977" s="17" t="s">
        <v>1340</v>
      </c>
      <c r="G977" s="18" t="s">
        <v>808</v>
      </c>
      <c r="H977" s="19">
        <v>32</v>
      </c>
      <c r="I977" s="19" t="s">
        <v>815</v>
      </c>
      <c r="J977" s="19" t="s">
        <v>1092</v>
      </c>
      <c r="K977" s="46" t="s">
        <v>1093</v>
      </c>
      <c r="L977" s="21">
        <v>4</v>
      </c>
      <c r="M977" s="26" t="s">
        <v>99</v>
      </c>
      <c r="N977" s="21" t="s">
        <v>102</v>
      </c>
      <c r="O977" s="27" t="s">
        <v>115</v>
      </c>
      <c r="P977" s="25" t="s">
        <v>1342</v>
      </c>
      <c r="Q977" s="100"/>
      <c r="R977" s="28" t="s">
        <v>1155</v>
      </c>
      <c r="S977" s="28" t="s">
        <v>1157</v>
      </c>
      <c r="T977" s="28" t="s">
        <v>1156</v>
      </c>
      <c r="U977" s="28" t="s">
        <v>1158</v>
      </c>
      <c r="V977" s="28" t="s">
        <v>1159</v>
      </c>
      <c r="W977" s="28" t="str">
        <f t="shared" si="31"/>
        <v>歴史737</v>
      </c>
    </row>
    <row r="978" spans="1:23" ht="24.95" customHeight="1" x14ac:dyDescent="0.15">
      <c r="A978" s="73" t="str">
        <f t="shared" si="30"/>
        <v>225002</v>
      </c>
      <c r="B978" s="33" t="s">
        <v>1090</v>
      </c>
      <c r="C978" s="47" t="s">
        <v>1091</v>
      </c>
      <c r="D978" s="49">
        <v>2</v>
      </c>
      <c r="E978" s="44" t="s">
        <v>1314</v>
      </c>
      <c r="F978" s="17" t="s">
        <v>1340</v>
      </c>
      <c r="G978" s="18" t="s">
        <v>83</v>
      </c>
      <c r="H978" s="19">
        <v>32</v>
      </c>
      <c r="I978" s="19" t="s">
        <v>819</v>
      </c>
      <c r="J978" s="19" t="s">
        <v>804</v>
      </c>
      <c r="K978" s="46" t="s">
        <v>1094</v>
      </c>
      <c r="L978" s="21">
        <v>4</v>
      </c>
      <c r="M978" s="26" t="s">
        <v>99</v>
      </c>
      <c r="N978" s="21" t="s">
        <v>102</v>
      </c>
      <c r="O978" s="27" t="s">
        <v>115</v>
      </c>
      <c r="P978" s="25" t="s">
        <v>1342</v>
      </c>
      <c r="Q978" s="100"/>
      <c r="R978" s="28" t="s">
        <v>1155</v>
      </c>
      <c r="S978" s="28" t="s">
        <v>1157</v>
      </c>
      <c r="T978" s="28" t="s">
        <v>1156</v>
      </c>
      <c r="U978" s="28" t="s">
        <v>1158</v>
      </c>
      <c r="V978" s="28" t="s">
        <v>1159</v>
      </c>
      <c r="W978" s="28" t="str">
        <f t="shared" si="31"/>
        <v>公民927</v>
      </c>
    </row>
    <row r="979" spans="1:23" ht="24.95" customHeight="1" x14ac:dyDescent="0.15">
      <c r="A979" s="73" t="str">
        <f t="shared" si="30"/>
        <v>227001</v>
      </c>
      <c r="B979" s="33" t="s">
        <v>1095</v>
      </c>
      <c r="C979" s="47" t="s">
        <v>1096</v>
      </c>
      <c r="D979" s="49">
        <v>1</v>
      </c>
      <c r="E979" s="44" t="s">
        <v>1314</v>
      </c>
      <c r="F979" s="17" t="s">
        <v>1340</v>
      </c>
      <c r="G979" s="18" t="s">
        <v>808</v>
      </c>
      <c r="H979" s="19">
        <v>32</v>
      </c>
      <c r="I979" s="19" t="s">
        <v>815</v>
      </c>
      <c r="J979" s="19" t="s">
        <v>1000</v>
      </c>
      <c r="K979" s="46" t="s">
        <v>1097</v>
      </c>
      <c r="L979" s="21">
        <v>7</v>
      </c>
      <c r="M979" s="26" t="s">
        <v>1098</v>
      </c>
      <c r="N979" s="21" t="s">
        <v>100</v>
      </c>
      <c r="O979" s="27" t="s">
        <v>1465</v>
      </c>
      <c r="P979" s="25" t="s">
        <v>1342</v>
      </c>
      <c r="Q979" s="100"/>
      <c r="R979" s="28" t="s">
        <v>1160</v>
      </c>
      <c r="S979" s="28" t="s">
        <v>1162</v>
      </c>
      <c r="T979" s="28" t="s">
        <v>1161</v>
      </c>
      <c r="U979" s="28" t="s">
        <v>1163</v>
      </c>
      <c r="V979" s="28" t="s">
        <v>1164</v>
      </c>
      <c r="W979" s="28" t="str">
        <f t="shared" si="31"/>
        <v>歴史735</v>
      </c>
    </row>
    <row r="980" spans="1:23" ht="24.95" customHeight="1" x14ac:dyDescent="0.15">
      <c r="A980" s="73" t="str">
        <f t="shared" si="30"/>
        <v>227002</v>
      </c>
      <c r="B980" s="33" t="s">
        <v>1095</v>
      </c>
      <c r="C980" s="47" t="s">
        <v>1096</v>
      </c>
      <c r="D980" s="49">
        <v>2</v>
      </c>
      <c r="E980" s="44" t="s">
        <v>1314</v>
      </c>
      <c r="F980" s="17" t="s">
        <v>1340</v>
      </c>
      <c r="G980" s="18" t="s">
        <v>83</v>
      </c>
      <c r="H980" s="19">
        <v>32</v>
      </c>
      <c r="I980" s="19" t="s">
        <v>819</v>
      </c>
      <c r="J980" s="19" t="s">
        <v>1054</v>
      </c>
      <c r="K980" s="46" t="s">
        <v>1099</v>
      </c>
      <c r="L980" s="21">
        <v>6</v>
      </c>
      <c r="M980" s="26" t="s">
        <v>99</v>
      </c>
      <c r="N980" s="21" t="s">
        <v>100</v>
      </c>
      <c r="O980" s="27" t="s">
        <v>1465</v>
      </c>
      <c r="P980" s="25" t="s">
        <v>1342</v>
      </c>
      <c r="Q980" s="100"/>
      <c r="R980" s="28" t="s">
        <v>1160</v>
      </c>
      <c r="S980" s="28" t="s">
        <v>1162</v>
      </c>
      <c r="T980" s="28" t="s">
        <v>1161</v>
      </c>
      <c r="U980" s="28" t="s">
        <v>1163</v>
      </c>
      <c r="V980" s="28" t="s">
        <v>1164</v>
      </c>
      <c r="W980" s="28" t="str">
        <f t="shared" si="31"/>
        <v>公民934</v>
      </c>
    </row>
    <row r="981" spans="1:23" ht="24.95" customHeight="1" x14ac:dyDescent="0.15">
      <c r="A981" s="73" t="str">
        <f t="shared" si="30"/>
        <v>232001</v>
      </c>
      <c r="B981" s="1" t="s">
        <v>147</v>
      </c>
      <c r="C981" s="30" t="s">
        <v>1102</v>
      </c>
      <c r="D981" s="44">
        <v>1</v>
      </c>
      <c r="E981" s="44" t="s">
        <v>1314</v>
      </c>
      <c r="F981" s="29" t="s">
        <v>270</v>
      </c>
      <c r="G981" s="30" t="s">
        <v>80</v>
      </c>
      <c r="H981" s="30">
        <v>32</v>
      </c>
      <c r="I981" s="29" t="s">
        <v>259</v>
      </c>
      <c r="J981" s="29">
        <v>110</v>
      </c>
      <c r="K981" s="5" t="s">
        <v>1553</v>
      </c>
      <c r="L981" s="2">
        <v>2</v>
      </c>
      <c r="M981" s="2" t="s">
        <v>98</v>
      </c>
      <c r="N981" s="10">
        <v>26</v>
      </c>
      <c r="O981" s="1" t="s">
        <v>115</v>
      </c>
      <c r="P981" s="29" t="s">
        <v>1315</v>
      </c>
      <c r="Q981" s="100" t="s">
        <v>1554</v>
      </c>
      <c r="R981" s="28" t="s">
        <v>268</v>
      </c>
      <c r="S981" s="28" t="s">
        <v>1180</v>
      </c>
      <c r="T981" s="28" t="s">
        <v>279</v>
      </c>
      <c r="U981" s="28" t="s">
        <v>1181</v>
      </c>
      <c r="V981" s="28" t="s">
        <v>269</v>
      </c>
      <c r="W981" s="28" t="str">
        <f t="shared" si="31"/>
        <v>道徳110</v>
      </c>
    </row>
    <row r="982" spans="1:23" ht="24.95" customHeight="1" x14ac:dyDescent="0.15">
      <c r="A982" s="73" t="str">
        <f t="shared" si="30"/>
        <v>232002</v>
      </c>
      <c r="B982" s="1" t="s">
        <v>147</v>
      </c>
      <c r="C982" s="30" t="s">
        <v>1102</v>
      </c>
      <c r="D982" s="44">
        <v>2</v>
      </c>
      <c r="E982" s="44" t="s">
        <v>1314</v>
      </c>
      <c r="F982" s="29" t="s">
        <v>270</v>
      </c>
      <c r="G982" s="30" t="s">
        <v>80</v>
      </c>
      <c r="H982" s="30">
        <v>32</v>
      </c>
      <c r="I982" s="29" t="s">
        <v>259</v>
      </c>
      <c r="J982" s="29" t="s">
        <v>130</v>
      </c>
      <c r="K982" s="5" t="s">
        <v>1555</v>
      </c>
      <c r="L982" s="1">
        <v>1</v>
      </c>
      <c r="M982" s="2" t="s">
        <v>98</v>
      </c>
      <c r="N982" s="3">
        <v>26</v>
      </c>
      <c r="O982" s="1" t="s">
        <v>115</v>
      </c>
      <c r="P982" s="29" t="s">
        <v>1315</v>
      </c>
      <c r="Q982" s="100" t="s">
        <v>1556</v>
      </c>
      <c r="R982" s="28" t="s">
        <v>268</v>
      </c>
      <c r="S982" s="28" t="s">
        <v>1180</v>
      </c>
      <c r="T982" s="28" t="s">
        <v>279</v>
      </c>
      <c r="U982" s="28" t="s">
        <v>1181</v>
      </c>
      <c r="V982" s="28" t="s">
        <v>269</v>
      </c>
      <c r="W982" s="28" t="str">
        <f t="shared" si="31"/>
        <v>道徳111</v>
      </c>
    </row>
    <row r="983" spans="1:23" ht="24.95" customHeight="1" x14ac:dyDescent="0.15">
      <c r="A983" s="73" t="str">
        <f t="shared" si="30"/>
        <v>232003</v>
      </c>
      <c r="B983" s="1" t="s">
        <v>147</v>
      </c>
      <c r="C983" s="30" t="s">
        <v>1102</v>
      </c>
      <c r="D983" s="44">
        <v>3</v>
      </c>
      <c r="E983" s="44" t="s">
        <v>1314</v>
      </c>
      <c r="F983" s="29" t="s">
        <v>270</v>
      </c>
      <c r="G983" s="30" t="s">
        <v>82</v>
      </c>
      <c r="H983" s="30">
        <v>32</v>
      </c>
      <c r="I983" s="29" t="s">
        <v>259</v>
      </c>
      <c r="J983" s="29" t="s">
        <v>249</v>
      </c>
      <c r="K983" s="5" t="s">
        <v>1557</v>
      </c>
      <c r="L983" s="1">
        <v>2</v>
      </c>
      <c r="M983" s="2" t="s">
        <v>98</v>
      </c>
      <c r="N983" s="3">
        <v>26</v>
      </c>
      <c r="O983" s="1" t="s">
        <v>115</v>
      </c>
      <c r="P983" s="29" t="s">
        <v>1315</v>
      </c>
      <c r="Q983" s="100" t="s">
        <v>1558</v>
      </c>
      <c r="R983" s="28" t="s">
        <v>268</v>
      </c>
      <c r="S983" s="28" t="s">
        <v>1180</v>
      </c>
      <c r="T983" s="28" t="s">
        <v>279</v>
      </c>
      <c r="U983" s="28" t="s">
        <v>1181</v>
      </c>
      <c r="V983" s="28" t="s">
        <v>269</v>
      </c>
      <c r="W983" s="28" t="str">
        <f t="shared" si="31"/>
        <v>道徳210</v>
      </c>
    </row>
    <row r="984" spans="1:23" ht="24.95" customHeight="1" x14ac:dyDescent="0.15">
      <c r="A984" s="73" t="str">
        <f t="shared" si="30"/>
        <v>232004</v>
      </c>
      <c r="B984" s="1" t="s">
        <v>147</v>
      </c>
      <c r="C984" s="30" t="s">
        <v>1102</v>
      </c>
      <c r="D984" s="44">
        <v>4</v>
      </c>
      <c r="E984" s="44" t="s">
        <v>1314</v>
      </c>
      <c r="F984" s="29" t="s">
        <v>270</v>
      </c>
      <c r="G984" s="30" t="s">
        <v>82</v>
      </c>
      <c r="H984" s="30">
        <v>32</v>
      </c>
      <c r="I984" s="29" t="s">
        <v>259</v>
      </c>
      <c r="J984" s="29" t="s">
        <v>250</v>
      </c>
      <c r="K984" s="5" t="s">
        <v>1559</v>
      </c>
      <c r="L984" s="1">
        <v>1</v>
      </c>
      <c r="M984" s="2" t="s">
        <v>98</v>
      </c>
      <c r="N984" s="3">
        <v>26</v>
      </c>
      <c r="O984" s="1" t="s">
        <v>115</v>
      </c>
      <c r="P984" s="29" t="s">
        <v>1315</v>
      </c>
      <c r="Q984" s="100" t="s">
        <v>1560</v>
      </c>
      <c r="R984" s="28" t="s">
        <v>268</v>
      </c>
      <c r="S984" s="28" t="s">
        <v>1180</v>
      </c>
      <c r="T984" s="28" t="s">
        <v>279</v>
      </c>
      <c r="U984" s="28" t="s">
        <v>1181</v>
      </c>
      <c r="V984" s="28" t="s">
        <v>269</v>
      </c>
      <c r="W984" s="28" t="str">
        <f t="shared" si="31"/>
        <v>道徳211</v>
      </c>
    </row>
    <row r="985" spans="1:23" ht="24.95" customHeight="1" x14ac:dyDescent="0.15">
      <c r="A985" s="73" t="str">
        <f t="shared" si="30"/>
        <v>232005</v>
      </c>
      <c r="B985" s="1" t="s">
        <v>147</v>
      </c>
      <c r="C985" s="30" t="s">
        <v>1102</v>
      </c>
      <c r="D985" s="44">
        <v>5</v>
      </c>
      <c r="E985" s="44" t="s">
        <v>1314</v>
      </c>
      <c r="F985" s="29" t="s">
        <v>270</v>
      </c>
      <c r="G985" s="30" t="s">
        <v>83</v>
      </c>
      <c r="H985" s="30">
        <v>32</v>
      </c>
      <c r="I985" s="29" t="s">
        <v>259</v>
      </c>
      <c r="J985" s="29" t="s">
        <v>251</v>
      </c>
      <c r="K985" s="5" t="s">
        <v>1561</v>
      </c>
      <c r="L985" s="1">
        <v>3</v>
      </c>
      <c r="M985" s="2" t="s">
        <v>98</v>
      </c>
      <c r="N985" s="3">
        <v>26</v>
      </c>
      <c r="O985" s="1" t="s">
        <v>115</v>
      </c>
      <c r="P985" s="29" t="s">
        <v>1315</v>
      </c>
      <c r="Q985" s="100" t="s">
        <v>1562</v>
      </c>
      <c r="R985" s="28" t="s">
        <v>268</v>
      </c>
      <c r="S985" s="28" t="s">
        <v>1180</v>
      </c>
      <c r="T985" s="28" t="s">
        <v>279</v>
      </c>
      <c r="U985" s="28" t="s">
        <v>1181</v>
      </c>
      <c r="V985" s="28" t="s">
        <v>269</v>
      </c>
      <c r="W985" s="28" t="str">
        <f t="shared" si="31"/>
        <v>道徳310</v>
      </c>
    </row>
    <row r="986" spans="1:23" ht="24.95" customHeight="1" x14ac:dyDescent="0.15">
      <c r="A986" s="73" t="str">
        <f t="shared" si="30"/>
        <v>232006</v>
      </c>
      <c r="B986" s="1" t="s">
        <v>147</v>
      </c>
      <c r="C986" s="30" t="s">
        <v>1102</v>
      </c>
      <c r="D986" s="44">
        <v>6</v>
      </c>
      <c r="E986" s="44" t="s">
        <v>1314</v>
      </c>
      <c r="F986" s="29" t="s">
        <v>270</v>
      </c>
      <c r="G986" s="30" t="s">
        <v>83</v>
      </c>
      <c r="H986" s="30">
        <v>32</v>
      </c>
      <c r="I986" s="29" t="s">
        <v>259</v>
      </c>
      <c r="J986" s="29" t="s">
        <v>252</v>
      </c>
      <c r="K986" s="5" t="s">
        <v>1563</v>
      </c>
      <c r="L986" s="1">
        <v>1</v>
      </c>
      <c r="M986" s="2" t="s">
        <v>98</v>
      </c>
      <c r="N986" s="3">
        <v>26</v>
      </c>
      <c r="O986" s="1" t="s">
        <v>115</v>
      </c>
      <c r="P986" s="29" t="s">
        <v>1315</v>
      </c>
      <c r="Q986" s="100" t="s">
        <v>1564</v>
      </c>
      <c r="R986" s="28" t="s">
        <v>268</v>
      </c>
      <c r="S986" s="28" t="s">
        <v>1180</v>
      </c>
      <c r="T986" s="28" t="s">
        <v>279</v>
      </c>
      <c r="U986" s="28" t="s">
        <v>1181</v>
      </c>
      <c r="V986" s="28" t="s">
        <v>269</v>
      </c>
      <c r="W986" s="28" t="str">
        <f t="shared" si="31"/>
        <v>道徳311</v>
      </c>
    </row>
    <row r="987" spans="1:23" ht="24.95" customHeight="1" x14ac:dyDescent="0.15">
      <c r="A987" s="73" t="str">
        <f t="shared" si="30"/>
        <v>232007</v>
      </c>
      <c r="B987" s="1" t="s">
        <v>147</v>
      </c>
      <c r="C987" s="30" t="s">
        <v>1102</v>
      </c>
      <c r="D987" s="44">
        <v>7</v>
      </c>
      <c r="E987" s="44" t="s">
        <v>1314</v>
      </c>
      <c r="F987" s="29" t="s">
        <v>270</v>
      </c>
      <c r="G987" s="30" t="s">
        <v>84</v>
      </c>
      <c r="H987" s="30">
        <v>32</v>
      </c>
      <c r="I987" s="29" t="s">
        <v>259</v>
      </c>
      <c r="J987" s="29" t="s">
        <v>253</v>
      </c>
      <c r="K987" s="5" t="s">
        <v>1565</v>
      </c>
      <c r="L987" s="1">
        <v>3</v>
      </c>
      <c r="M987" s="2" t="s">
        <v>98</v>
      </c>
      <c r="N987" s="3">
        <v>22</v>
      </c>
      <c r="O987" s="1" t="s">
        <v>115</v>
      </c>
      <c r="P987" s="29" t="s">
        <v>1315</v>
      </c>
      <c r="Q987" s="100" t="s">
        <v>1566</v>
      </c>
      <c r="R987" s="28" t="s">
        <v>268</v>
      </c>
      <c r="S987" s="28" t="s">
        <v>1180</v>
      </c>
      <c r="T987" s="28" t="s">
        <v>279</v>
      </c>
      <c r="U987" s="28" t="s">
        <v>1181</v>
      </c>
      <c r="V987" s="28" t="s">
        <v>269</v>
      </c>
      <c r="W987" s="28" t="str">
        <f t="shared" si="31"/>
        <v>道徳410</v>
      </c>
    </row>
    <row r="988" spans="1:23" ht="24.95" customHeight="1" x14ac:dyDescent="0.15">
      <c r="A988" s="73" t="str">
        <f t="shared" si="30"/>
        <v>232008</v>
      </c>
      <c r="B988" s="1" t="s">
        <v>147</v>
      </c>
      <c r="C988" s="30" t="s">
        <v>1102</v>
      </c>
      <c r="D988" s="44">
        <v>8</v>
      </c>
      <c r="E988" s="44" t="s">
        <v>1314</v>
      </c>
      <c r="F988" s="29" t="s">
        <v>270</v>
      </c>
      <c r="G988" s="30" t="s">
        <v>84</v>
      </c>
      <c r="H988" s="30">
        <v>32</v>
      </c>
      <c r="I988" s="29" t="s">
        <v>259</v>
      </c>
      <c r="J988" s="29" t="s">
        <v>254</v>
      </c>
      <c r="K988" s="5" t="s">
        <v>1567</v>
      </c>
      <c r="L988" s="1">
        <v>1</v>
      </c>
      <c r="M988" s="2" t="s">
        <v>98</v>
      </c>
      <c r="N988" s="3">
        <v>22</v>
      </c>
      <c r="O988" s="1" t="s">
        <v>115</v>
      </c>
      <c r="P988" s="29" t="s">
        <v>1315</v>
      </c>
      <c r="Q988" s="100" t="s">
        <v>1568</v>
      </c>
      <c r="R988" s="28" t="s">
        <v>268</v>
      </c>
      <c r="S988" s="28" t="s">
        <v>1180</v>
      </c>
      <c r="T988" s="28" t="s">
        <v>279</v>
      </c>
      <c r="U988" s="28" t="s">
        <v>1181</v>
      </c>
      <c r="V988" s="28" t="s">
        <v>269</v>
      </c>
      <c r="W988" s="28" t="str">
        <f t="shared" si="31"/>
        <v>道徳411</v>
      </c>
    </row>
    <row r="989" spans="1:23" ht="24.95" customHeight="1" x14ac:dyDescent="0.15">
      <c r="A989" s="73" t="str">
        <f t="shared" si="30"/>
        <v>232009</v>
      </c>
      <c r="B989" s="1" t="s">
        <v>147</v>
      </c>
      <c r="C989" s="30" t="s">
        <v>1102</v>
      </c>
      <c r="D989" s="44">
        <v>9</v>
      </c>
      <c r="E989" s="44" t="s">
        <v>1314</v>
      </c>
      <c r="F989" s="29" t="s">
        <v>270</v>
      </c>
      <c r="G989" s="30" t="s">
        <v>85</v>
      </c>
      <c r="H989" s="30">
        <v>32</v>
      </c>
      <c r="I989" s="29" t="s">
        <v>259</v>
      </c>
      <c r="J989" s="29" t="s">
        <v>255</v>
      </c>
      <c r="K989" s="5" t="s">
        <v>1569</v>
      </c>
      <c r="L989" s="1">
        <v>4</v>
      </c>
      <c r="M989" s="2" t="s">
        <v>98</v>
      </c>
      <c r="N989" s="3">
        <v>22</v>
      </c>
      <c r="O989" s="1" t="s">
        <v>115</v>
      </c>
      <c r="P989" s="29" t="s">
        <v>1315</v>
      </c>
      <c r="Q989" s="100" t="s">
        <v>1570</v>
      </c>
      <c r="R989" s="28" t="s">
        <v>268</v>
      </c>
      <c r="S989" s="28" t="s">
        <v>1180</v>
      </c>
      <c r="T989" s="28" t="s">
        <v>279</v>
      </c>
      <c r="U989" s="28" t="s">
        <v>1181</v>
      </c>
      <c r="V989" s="28" t="s">
        <v>269</v>
      </c>
      <c r="W989" s="28" t="str">
        <f t="shared" si="31"/>
        <v>道徳510</v>
      </c>
    </row>
    <row r="990" spans="1:23" ht="24.95" customHeight="1" x14ac:dyDescent="0.15">
      <c r="A990" s="73" t="str">
        <f t="shared" si="30"/>
        <v>232010</v>
      </c>
      <c r="B990" s="1" t="s">
        <v>147</v>
      </c>
      <c r="C990" s="30" t="s">
        <v>1102</v>
      </c>
      <c r="D990" s="44">
        <v>10</v>
      </c>
      <c r="E990" s="44" t="s">
        <v>1314</v>
      </c>
      <c r="F990" s="29" t="s">
        <v>270</v>
      </c>
      <c r="G990" s="30" t="s">
        <v>85</v>
      </c>
      <c r="H990" s="30">
        <v>32</v>
      </c>
      <c r="I990" s="29" t="s">
        <v>259</v>
      </c>
      <c r="J990" s="29" t="s">
        <v>256</v>
      </c>
      <c r="K990" s="5" t="s">
        <v>1571</v>
      </c>
      <c r="L990" s="1">
        <v>1</v>
      </c>
      <c r="M990" s="2" t="s">
        <v>98</v>
      </c>
      <c r="N990" s="3">
        <v>22</v>
      </c>
      <c r="O990" s="1" t="s">
        <v>115</v>
      </c>
      <c r="P990" s="29" t="s">
        <v>1315</v>
      </c>
      <c r="Q990" s="100" t="s">
        <v>1572</v>
      </c>
      <c r="R990" s="28" t="s">
        <v>268</v>
      </c>
      <c r="S990" s="28" t="s">
        <v>1180</v>
      </c>
      <c r="T990" s="28" t="s">
        <v>279</v>
      </c>
      <c r="U990" s="28" t="s">
        <v>1181</v>
      </c>
      <c r="V990" s="28" t="s">
        <v>269</v>
      </c>
      <c r="W990" s="28" t="str">
        <f t="shared" si="31"/>
        <v>道徳511</v>
      </c>
    </row>
    <row r="991" spans="1:23" ht="24.95" customHeight="1" x14ac:dyDescent="0.15">
      <c r="A991" s="73" t="str">
        <f t="shared" si="30"/>
        <v>232011</v>
      </c>
      <c r="B991" s="1" t="s">
        <v>147</v>
      </c>
      <c r="C991" s="30" t="s">
        <v>1102</v>
      </c>
      <c r="D991" s="44">
        <v>11</v>
      </c>
      <c r="E991" s="44" t="s">
        <v>1314</v>
      </c>
      <c r="F991" s="29" t="s">
        <v>270</v>
      </c>
      <c r="G991" s="30" t="s">
        <v>86</v>
      </c>
      <c r="H991" s="30">
        <v>32</v>
      </c>
      <c r="I991" s="29" t="s">
        <v>259</v>
      </c>
      <c r="J991" s="29" t="s">
        <v>257</v>
      </c>
      <c r="K991" s="5" t="s">
        <v>1573</v>
      </c>
      <c r="L991" s="1">
        <v>4</v>
      </c>
      <c r="M991" s="2" t="s">
        <v>98</v>
      </c>
      <c r="N991" s="4">
        <v>22</v>
      </c>
      <c r="O991" s="1" t="s">
        <v>115</v>
      </c>
      <c r="P991" s="29" t="s">
        <v>1315</v>
      </c>
      <c r="Q991" s="100" t="s">
        <v>1574</v>
      </c>
      <c r="R991" s="28" t="s">
        <v>268</v>
      </c>
      <c r="S991" s="28" t="s">
        <v>1180</v>
      </c>
      <c r="T991" s="28" t="s">
        <v>279</v>
      </c>
      <c r="U991" s="28" t="s">
        <v>1181</v>
      </c>
      <c r="V991" s="28" t="s">
        <v>269</v>
      </c>
      <c r="W991" s="28" t="str">
        <f t="shared" si="31"/>
        <v>道徳610</v>
      </c>
    </row>
    <row r="992" spans="1:23" ht="24.95" customHeight="1" x14ac:dyDescent="0.15">
      <c r="A992" s="73" t="str">
        <f t="shared" si="30"/>
        <v>232012</v>
      </c>
      <c r="B992" s="1" t="s">
        <v>147</v>
      </c>
      <c r="C992" s="30" t="s">
        <v>1102</v>
      </c>
      <c r="D992" s="44">
        <v>12</v>
      </c>
      <c r="E992" s="44" t="s">
        <v>1314</v>
      </c>
      <c r="F992" s="29" t="s">
        <v>270</v>
      </c>
      <c r="G992" s="30" t="s">
        <v>86</v>
      </c>
      <c r="H992" s="30">
        <v>32</v>
      </c>
      <c r="I992" s="29" t="s">
        <v>259</v>
      </c>
      <c r="J992" s="29" t="s">
        <v>262</v>
      </c>
      <c r="K992" s="5" t="s">
        <v>1575</v>
      </c>
      <c r="L992" s="1">
        <v>1</v>
      </c>
      <c r="M992" s="2" t="s">
        <v>98</v>
      </c>
      <c r="N992" s="3">
        <v>22</v>
      </c>
      <c r="O992" s="1" t="s">
        <v>115</v>
      </c>
      <c r="P992" s="29" t="s">
        <v>1315</v>
      </c>
      <c r="Q992" s="100" t="s">
        <v>1576</v>
      </c>
      <c r="R992" s="28" t="s">
        <v>268</v>
      </c>
      <c r="S992" s="28" t="s">
        <v>1180</v>
      </c>
      <c r="T992" s="28" t="s">
        <v>279</v>
      </c>
      <c r="U992" s="28" t="s">
        <v>1181</v>
      </c>
      <c r="V992" s="28" t="s">
        <v>269</v>
      </c>
      <c r="W992" s="28" t="str">
        <f t="shared" si="31"/>
        <v>道徳611</v>
      </c>
    </row>
    <row r="993" spans="1:23" ht="24.95" customHeight="1" x14ac:dyDescent="0.15">
      <c r="A993" s="73" t="str">
        <f t="shared" si="30"/>
        <v>232013</v>
      </c>
      <c r="B993" s="33" t="s">
        <v>1577</v>
      </c>
      <c r="C993" s="47" t="s">
        <v>1102</v>
      </c>
      <c r="D993" s="44">
        <v>13</v>
      </c>
      <c r="E993" s="44" t="s">
        <v>1314</v>
      </c>
      <c r="F993" s="17" t="s">
        <v>1340</v>
      </c>
      <c r="G993" s="18" t="s">
        <v>80</v>
      </c>
      <c r="H993" s="19">
        <v>32</v>
      </c>
      <c r="I993" s="19" t="s">
        <v>1346</v>
      </c>
      <c r="J993" s="19">
        <v>728</v>
      </c>
      <c r="K993" s="20" t="s">
        <v>1578</v>
      </c>
      <c r="L993" s="21">
        <v>3</v>
      </c>
      <c r="M993" s="26" t="s">
        <v>98</v>
      </c>
      <c r="N993" s="21" t="s">
        <v>102</v>
      </c>
      <c r="O993" s="27" t="s">
        <v>1579</v>
      </c>
      <c r="P993" s="25" t="s">
        <v>1348</v>
      </c>
      <c r="Q993" s="100" t="s">
        <v>1580</v>
      </c>
      <c r="R993" s="28" t="s">
        <v>268</v>
      </c>
      <c r="S993" s="28" t="s">
        <v>1180</v>
      </c>
      <c r="T993" s="28" t="s">
        <v>279</v>
      </c>
      <c r="U993" s="28" t="s">
        <v>1181</v>
      </c>
      <c r="V993" s="28" t="s">
        <v>269</v>
      </c>
      <c r="W993" s="28" t="str">
        <f t="shared" si="31"/>
        <v>道徳728</v>
      </c>
    </row>
    <row r="994" spans="1:23" ht="24.95" customHeight="1" x14ac:dyDescent="0.15">
      <c r="A994" s="73" t="str">
        <f t="shared" si="30"/>
        <v>232014</v>
      </c>
      <c r="B994" s="33" t="s">
        <v>1577</v>
      </c>
      <c r="C994" s="47" t="s">
        <v>1102</v>
      </c>
      <c r="D994" s="44">
        <v>14</v>
      </c>
      <c r="E994" s="44" t="s">
        <v>1314</v>
      </c>
      <c r="F994" s="17" t="s">
        <v>1340</v>
      </c>
      <c r="G994" s="18" t="s">
        <v>80</v>
      </c>
      <c r="H994" s="19">
        <v>32</v>
      </c>
      <c r="I994" s="19" t="s">
        <v>1346</v>
      </c>
      <c r="J994" s="19">
        <v>729</v>
      </c>
      <c r="K994" s="20" t="s">
        <v>1581</v>
      </c>
      <c r="L994" s="21">
        <v>1</v>
      </c>
      <c r="M994" s="26" t="s">
        <v>98</v>
      </c>
      <c r="N994" s="21" t="s">
        <v>102</v>
      </c>
      <c r="O994" s="27" t="s">
        <v>1579</v>
      </c>
      <c r="P994" s="25" t="s">
        <v>1348</v>
      </c>
      <c r="Q994" s="100" t="s">
        <v>1582</v>
      </c>
      <c r="R994" s="28" t="s">
        <v>268</v>
      </c>
      <c r="S994" s="28" t="s">
        <v>1180</v>
      </c>
      <c r="T994" s="28" t="s">
        <v>279</v>
      </c>
      <c r="U994" s="28" t="s">
        <v>1181</v>
      </c>
      <c r="V994" s="28" t="s">
        <v>269</v>
      </c>
      <c r="W994" s="28" t="str">
        <f t="shared" si="31"/>
        <v>道徳729</v>
      </c>
    </row>
    <row r="995" spans="1:23" ht="24.95" customHeight="1" x14ac:dyDescent="0.15">
      <c r="A995" s="73" t="str">
        <f t="shared" si="30"/>
        <v>232015</v>
      </c>
      <c r="B995" s="33" t="s">
        <v>1577</v>
      </c>
      <c r="C995" s="47" t="s">
        <v>1102</v>
      </c>
      <c r="D995" s="44">
        <v>15</v>
      </c>
      <c r="E995" s="44" t="s">
        <v>1314</v>
      </c>
      <c r="F995" s="17" t="s">
        <v>1340</v>
      </c>
      <c r="G995" s="18" t="s">
        <v>82</v>
      </c>
      <c r="H995" s="19">
        <v>32</v>
      </c>
      <c r="I995" s="19" t="s">
        <v>1346</v>
      </c>
      <c r="J995" s="19">
        <v>828</v>
      </c>
      <c r="K995" s="20" t="s">
        <v>1583</v>
      </c>
      <c r="L995" s="21">
        <v>4</v>
      </c>
      <c r="M995" s="26" t="s">
        <v>98</v>
      </c>
      <c r="N995" s="21" t="s">
        <v>102</v>
      </c>
      <c r="O995" s="27" t="s">
        <v>1579</v>
      </c>
      <c r="P995" s="25" t="s">
        <v>1348</v>
      </c>
      <c r="Q995" s="100" t="s">
        <v>1584</v>
      </c>
      <c r="R995" s="28" t="s">
        <v>268</v>
      </c>
      <c r="S995" s="28" t="s">
        <v>1180</v>
      </c>
      <c r="T995" s="28" t="s">
        <v>279</v>
      </c>
      <c r="U995" s="28" t="s">
        <v>1181</v>
      </c>
      <c r="V995" s="28" t="s">
        <v>269</v>
      </c>
      <c r="W995" s="28" t="str">
        <f t="shared" si="31"/>
        <v>道徳828</v>
      </c>
    </row>
    <row r="996" spans="1:23" ht="24.95" customHeight="1" x14ac:dyDescent="0.15">
      <c r="A996" s="73" t="str">
        <f t="shared" si="30"/>
        <v>232016</v>
      </c>
      <c r="B996" s="33" t="s">
        <v>1577</v>
      </c>
      <c r="C996" s="47" t="s">
        <v>1102</v>
      </c>
      <c r="D996" s="44">
        <v>16</v>
      </c>
      <c r="E996" s="44" t="s">
        <v>1314</v>
      </c>
      <c r="F996" s="17" t="s">
        <v>1340</v>
      </c>
      <c r="G996" s="18" t="s">
        <v>82</v>
      </c>
      <c r="H996" s="19">
        <v>32</v>
      </c>
      <c r="I996" s="19" t="s">
        <v>1346</v>
      </c>
      <c r="J996" s="19">
        <v>829</v>
      </c>
      <c r="K996" s="20" t="s">
        <v>1585</v>
      </c>
      <c r="L996" s="21">
        <v>1</v>
      </c>
      <c r="M996" s="26" t="s">
        <v>98</v>
      </c>
      <c r="N996" s="21" t="s">
        <v>102</v>
      </c>
      <c r="O996" s="27" t="s">
        <v>1579</v>
      </c>
      <c r="P996" s="25" t="s">
        <v>1348</v>
      </c>
      <c r="Q996" s="100" t="s">
        <v>1586</v>
      </c>
      <c r="R996" s="28" t="s">
        <v>268</v>
      </c>
      <c r="S996" s="28" t="s">
        <v>1180</v>
      </c>
      <c r="T996" s="28" t="s">
        <v>279</v>
      </c>
      <c r="U996" s="28" t="s">
        <v>1181</v>
      </c>
      <c r="V996" s="28" t="s">
        <v>269</v>
      </c>
      <c r="W996" s="28" t="str">
        <f t="shared" si="31"/>
        <v>道徳829</v>
      </c>
    </row>
    <row r="997" spans="1:23" ht="24.95" customHeight="1" x14ac:dyDescent="0.15">
      <c r="A997" s="73" t="str">
        <f t="shared" si="30"/>
        <v>232017</v>
      </c>
      <c r="B997" s="33" t="s">
        <v>1577</v>
      </c>
      <c r="C997" s="47" t="s">
        <v>1102</v>
      </c>
      <c r="D997" s="44">
        <v>17</v>
      </c>
      <c r="E997" s="44" t="s">
        <v>1314</v>
      </c>
      <c r="F997" s="17" t="s">
        <v>1340</v>
      </c>
      <c r="G997" s="18" t="s">
        <v>83</v>
      </c>
      <c r="H997" s="19">
        <v>32</v>
      </c>
      <c r="I997" s="19" t="s">
        <v>1346</v>
      </c>
      <c r="J997" s="19">
        <v>928</v>
      </c>
      <c r="K997" s="20" t="s">
        <v>1587</v>
      </c>
      <c r="L997" s="21">
        <v>4</v>
      </c>
      <c r="M997" s="26" t="s">
        <v>98</v>
      </c>
      <c r="N997" s="21" t="s">
        <v>102</v>
      </c>
      <c r="O997" s="27" t="s">
        <v>1579</v>
      </c>
      <c r="P997" s="25" t="s">
        <v>1348</v>
      </c>
      <c r="Q997" s="100" t="s">
        <v>1588</v>
      </c>
      <c r="R997" s="28" t="s">
        <v>268</v>
      </c>
      <c r="S997" s="28" t="s">
        <v>1180</v>
      </c>
      <c r="T997" s="28" t="s">
        <v>279</v>
      </c>
      <c r="U997" s="28" t="s">
        <v>1181</v>
      </c>
      <c r="V997" s="28" t="s">
        <v>269</v>
      </c>
      <c r="W997" s="28" t="str">
        <f t="shared" si="31"/>
        <v>道徳928</v>
      </c>
    </row>
    <row r="998" spans="1:23" ht="24.95" customHeight="1" x14ac:dyDescent="0.15">
      <c r="A998" s="73" t="str">
        <f t="shared" si="30"/>
        <v>232018</v>
      </c>
      <c r="B998" s="33" t="s">
        <v>1577</v>
      </c>
      <c r="C998" s="47" t="s">
        <v>1102</v>
      </c>
      <c r="D998" s="44">
        <v>18</v>
      </c>
      <c r="E998" s="44" t="s">
        <v>1314</v>
      </c>
      <c r="F998" s="17" t="s">
        <v>1340</v>
      </c>
      <c r="G998" s="18" t="s">
        <v>83</v>
      </c>
      <c r="H998" s="19">
        <v>32</v>
      </c>
      <c r="I998" s="19" t="s">
        <v>1346</v>
      </c>
      <c r="J998" s="19">
        <v>929</v>
      </c>
      <c r="K998" s="20" t="s">
        <v>1589</v>
      </c>
      <c r="L998" s="21">
        <v>1</v>
      </c>
      <c r="M998" s="26" t="s">
        <v>98</v>
      </c>
      <c r="N998" s="21" t="s">
        <v>102</v>
      </c>
      <c r="O998" s="27" t="s">
        <v>1579</v>
      </c>
      <c r="P998" s="25" t="s">
        <v>1348</v>
      </c>
      <c r="Q998" s="100" t="s">
        <v>1590</v>
      </c>
      <c r="R998" s="28" t="s">
        <v>268</v>
      </c>
      <c r="S998" s="28" t="s">
        <v>1180</v>
      </c>
      <c r="T998" s="28" t="s">
        <v>279</v>
      </c>
      <c r="U998" s="28" t="s">
        <v>1181</v>
      </c>
      <c r="V998" s="28" t="s">
        <v>269</v>
      </c>
      <c r="W998" s="28" t="str">
        <f t="shared" si="31"/>
        <v>道徳929</v>
      </c>
    </row>
    <row r="999" spans="1:23" ht="24.95" customHeight="1" x14ac:dyDescent="0.15">
      <c r="A999" s="73" t="str">
        <f t="shared" si="30"/>
        <v>233001</v>
      </c>
      <c r="B999" s="33" t="s">
        <v>1591</v>
      </c>
      <c r="C999" s="47" t="s">
        <v>1103</v>
      </c>
      <c r="D999" s="49">
        <v>1</v>
      </c>
      <c r="E999" s="44" t="s">
        <v>1314</v>
      </c>
      <c r="F999" s="17" t="s">
        <v>1338</v>
      </c>
      <c r="G999" s="18" t="s">
        <v>80</v>
      </c>
      <c r="H999" s="19">
        <v>32</v>
      </c>
      <c r="I999" s="19" t="s">
        <v>1592</v>
      </c>
      <c r="J999" s="19">
        <v>730</v>
      </c>
      <c r="K999" s="20" t="s">
        <v>1593</v>
      </c>
      <c r="L999" s="21">
        <v>2</v>
      </c>
      <c r="M999" s="26" t="s">
        <v>98</v>
      </c>
      <c r="N999" s="21" t="s">
        <v>102</v>
      </c>
      <c r="O999" s="27" t="s">
        <v>103</v>
      </c>
      <c r="P999" s="25" t="s">
        <v>1594</v>
      </c>
      <c r="Q999" s="100"/>
      <c r="R999" s="28" t="s">
        <v>1165</v>
      </c>
      <c r="S999" s="28" t="s">
        <v>49</v>
      </c>
      <c r="T999" s="28" t="s">
        <v>1166</v>
      </c>
      <c r="U999" s="28" t="s">
        <v>1167</v>
      </c>
      <c r="V999" s="28" t="s">
        <v>1168</v>
      </c>
      <c r="W999" s="28" t="str">
        <f t="shared" si="31"/>
        <v>道徳730</v>
      </c>
    </row>
    <row r="1000" spans="1:23" ht="24.95" customHeight="1" x14ac:dyDescent="0.15">
      <c r="A1000" s="73" t="str">
        <f t="shared" si="30"/>
        <v>233002</v>
      </c>
      <c r="B1000" s="33" t="s">
        <v>1591</v>
      </c>
      <c r="C1000" s="47" t="s">
        <v>1103</v>
      </c>
      <c r="D1000" s="49">
        <v>2</v>
      </c>
      <c r="E1000" s="44" t="s">
        <v>1314</v>
      </c>
      <c r="F1000" s="17" t="s">
        <v>1338</v>
      </c>
      <c r="G1000" s="18" t="s">
        <v>80</v>
      </c>
      <c r="H1000" s="19">
        <v>32</v>
      </c>
      <c r="I1000" s="19" t="s">
        <v>1592</v>
      </c>
      <c r="J1000" s="19">
        <v>830</v>
      </c>
      <c r="K1000" s="20" t="s">
        <v>1595</v>
      </c>
      <c r="L1000" s="21">
        <v>2</v>
      </c>
      <c r="M1000" s="26" t="s">
        <v>98</v>
      </c>
      <c r="N1000" s="21" t="s">
        <v>102</v>
      </c>
      <c r="O1000" s="27" t="s">
        <v>103</v>
      </c>
      <c r="P1000" s="25" t="s">
        <v>1594</v>
      </c>
      <c r="Q1000" s="100"/>
      <c r="R1000" s="28" t="s">
        <v>1165</v>
      </c>
      <c r="S1000" s="28" t="s">
        <v>49</v>
      </c>
      <c r="T1000" s="28" t="s">
        <v>1166</v>
      </c>
      <c r="U1000" s="28" t="s">
        <v>1167</v>
      </c>
      <c r="V1000" s="28" t="s">
        <v>1168</v>
      </c>
      <c r="W1000" s="28" t="str">
        <f t="shared" si="31"/>
        <v>道徳830</v>
      </c>
    </row>
    <row r="1001" spans="1:23" ht="24.95" customHeight="1" x14ac:dyDescent="0.15">
      <c r="A1001" s="73" t="str">
        <f t="shared" si="30"/>
        <v>233003</v>
      </c>
      <c r="B1001" s="33" t="s">
        <v>1591</v>
      </c>
      <c r="C1001" s="47" t="s">
        <v>1103</v>
      </c>
      <c r="D1001" s="49">
        <v>3</v>
      </c>
      <c r="E1001" s="44" t="s">
        <v>1314</v>
      </c>
      <c r="F1001" s="17" t="s">
        <v>1338</v>
      </c>
      <c r="G1001" s="18" t="s">
        <v>80</v>
      </c>
      <c r="H1001" s="19">
        <v>32</v>
      </c>
      <c r="I1001" s="19" t="s">
        <v>1592</v>
      </c>
      <c r="J1001" s="19">
        <v>930</v>
      </c>
      <c r="K1001" s="20" t="s">
        <v>1596</v>
      </c>
      <c r="L1001" s="21">
        <v>2</v>
      </c>
      <c r="M1001" s="26" t="s">
        <v>98</v>
      </c>
      <c r="N1001" s="21" t="s">
        <v>102</v>
      </c>
      <c r="O1001" s="27" t="s">
        <v>103</v>
      </c>
      <c r="P1001" s="25" t="s">
        <v>1594</v>
      </c>
      <c r="Q1001" s="100"/>
      <c r="R1001" s="28" t="s">
        <v>1165</v>
      </c>
      <c r="S1001" s="28" t="s">
        <v>49</v>
      </c>
      <c r="T1001" s="28" t="s">
        <v>1166</v>
      </c>
      <c r="U1001" s="28" t="s">
        <v>1167</v>
      </c>
      <c r="V1001" s="28" t="s">
        <v>1168</v>
      </c>
      <c r="W1001" s="28" t="str">
        <f t="shared" si="31"/>
        <v>道徳930</v>
      </c>
    </row>
  </sheetData>
  <sheetProtection password="CEE1" sheet="1" objects="1" scenarios="1" autoFilter="0"/>
  <autoFilter ref="B2:P1001" xr:uid="{C651EAD7-633E-49E0-A6C5-9EA529C142BC}"/>
  <sortState ref="B3:P1002">
    <sortCondition ref="C3:C1002"/>
    <sortCondition ref="D3:D1002"/>
  </sortState>
  <mergeCells count="2">
    <mergeCell ref="H1:J1"/>
    <mergeCell ref="K1:P1"/>
  </mergeCells>
  <phoneticPr fontId="12"/>
  <pageMargins left="0.70866141732283472" right="0.70866141732283472" top="0.74803149606299213" bottom="0.74803149606299213"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別紙様式3-1</vt:lpstr>
      <vt:lpstr>図書名リスト</vt:lpstr>
      <vt:lpstr>図書名リスト!Print_Area</vt:lpstr>
      <vt:lpstr>'別紙様式3-1'!Print_Area</vt:lpstr>
      <vt:lpstr>図書名リスト!Print_Titles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教科書発行者等による市販拡大教科書一覧【小学校用】</dc:title>
  <dc:creator>文部科学省</dc:creator>
  <cp:lastModifiedBy>m</cp:lastModifiedBy>
  <cp:lastPrinted>2019-07-17T06:00:06Z</cp:lastPrinted>
  <dcterms:created xsi:type="dcterms:W3CDTF">2011-11-12T12:18:36Z</dcterms:created>
  <dcterms:modified xsi:type="dcterms:W3CDTF">2019-08-02T02:46:48Z</dcterms:modified>
</cp:coreProperties>
</file>